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R:\facilities\long_term_care\reimbursement\nhr\nhqp\docs\"/>
    </mc:Choice>
  </mc:AlternateContent>
  <xr:revisionPtr revIDLastSave="0" documentId="8_{1D0A5A73-72E7-41A1-9C08-18C3E57A9D9E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2013 NHQP " sheetId="10" r:id="rId1"/>
    <sheet name="2013 Revenue" sheetId="26" r:id="rId2"/>
    <sheet name="2014 NHQP" sheetId="16" r:id="rId3"/>
    <sheet name="2014 Revenue" sheetId="27" r:id="rId4"/>
    <sheet name=" 2015 NHQP" sheetId="17" r:id="rId5"/>
    <sheet name="2015 Revenue" sheetId="19" r:id="rId6"/>
    <sheet name="2015 Managed Care Analysis" sheetId="24" r:id="rId7"/>
    <sheet name="2016 NHQP" sheetId="18" r:id="rId8"/>
    <sheet name="2016 Revenue" sheetId="20" r:id="rId9"/>
    <sheet name="2016 Managed Care Analysis" sheetId="23" r:id="rId10"/>
    <sheet name="2017 NHQP" sheetId="21" r:id="rId11"/>
    <sheet name="2017 Revenue" sheetId="25" r:id="rId12"/>
    <sheet name="2017 Managed Care Analysis" sheetId="22" r:id="rId13"/>
  </sheets>
  <definedNames>
    <definedName name="_xlnm.Print_Titles" localSheetId="0">'2013 NHQP '!$1:$7</definedName>
    <definedName name="_xlnm.Print_Titles" localSheetId="2">'2014 NHQP'!$1:$7</definedName>
  </definedNames>
  <calcPr calcId="179017"/>
</workbook>
</file>

<file path=xl/calcChain.xml><?xml version="1.0" encoding="utf-8"?>
<calcChain xmlns="http://schemas.openxmlformats.org/spreadsheetml/2006/main">
  <c r="H351" i="22" l="1"/>
  <c r="H247" i="22"/>
  <c r="H540" i="22"/>
  <c r="H159" i="22"/>
  <c r="H29" i="22"/>
  <c r="H98" i="22"/>
  <c r="H37" i="22"/>
  <c r="H112" i="22"/>
  <c r="H23" i="22"/>
  <c r="H221" i="22"/>
  <c r="H16" i="22"/>
  <c r="H104" i="22"/>
  <c r="H31" i="22"/>
  <c r="H315" i="22"/>
  <c r="H44" i="22"/>
  <c r="H348" i="22"/>
  <c r="H358" i="22"/>
  <c r="H407" i="22"/>
  <c r="H377" i="22"/>
  <c r="H343" i="22"/>
  <c r="H12" i="22"/>
  <c r="H119" i="22"/>
  <c r="H132" i="22"/>
  <c r="H519" i="22"/>
  <c r="H414" i="22"/>
  <c r="H338" i="22"/>
  <c r="H486" i="22"/>
  <c r="H34" i="22"/>
  <c r="H36" i="22"/>
  <c r="H275" i="22"/>
  <c r="H101" i="22"/>
  <c r="H138" i="22"/>
  <c r="H434" i="22"/>
  <c r="H150" i="22"/>
  <c r="H307" i="22"/>
  <c r="H59" i="22"/>
  <c r="H124" i="22"/>
  <c r="H459" i="22"/>
  <c r="H394" i="22"/>
  <c r="H572" i="22"/>
  <c r="H183" i="22"/>
  <c r="H563" i="22"/>
  <c r="H507" i="22"/>
  <c r="H367" i="22"/>
  <c r="H107" i="22"/>
  <c r="H196" i="22"/>
  <c r="H332" i="22"/>
  <c r="H499" i="22"/>
  <c r="H317" i="22"/>
  <c r="H429" i="22"/>
  <c r="H225" i="22"/>
  <c r="H47" i="22"/>
  <c r="H411" i="22"/>
  <c r="H399" i="22"/>
  <c r="H10" i="22"/>
  <c r="H224" i="22"/>
  <c r="H534" i="22"/>
  <c r="H497" i="22"/>
  <c r="H415" i="22"/>
  <c r="H526" i="22"/>
  <c r="H21" i="22"/>
  <c r="H149" i="22"/>
  <c r="H214" i="22"/>
  <c r="H318" i="22"/>
  <c r="H453" i="22"/>
  <c r="H466" i="22"/>
  <c r="H452" i="22"/>
  <c r="H445" i="22"/>
  <c r="H319" i="22"/>
  <c r="H562" i="22"/>
  <c r="H493" i="22"/>
  <c r="H503" i="22"/>
  <c r="H470" i="22"/>
  <c r="H488" i="22"/>
  <c r="H111" i="22"/>
  <c r="H489" i="22"/>
  <c r="H88" i="22"/>
  <c r="H479" i="22"/>
  <c r="H265" i="22"/>
  <c r="H179" i="22"/>
  <c r="H334" i="22"/>
  <c r="H578" i="22"/>
  <c r="H134" i="22"/>
  <c r="H480" i="22"/>
  <c r="H360" i="22"/>
  <c r="H366" i="22"/>
  <c r="H401" i="22"/>
  <c r="H477" i="22"/>
  <c r="H209" i="22"/>
  <c r="H242" i="22"/>
  <c r="H54" i="22"/>
  <c r="H533" i="22"/>
  <c r="H236" i="22"/>
  <c r="H49" i="22"/>
  <c r="H38" i="22"/>
  <c r="H46" i="22"/>
  <c r="H50" i="22"/>
  <c r="H276" i="22"/>
  <c r="H145" i="22"/>
  <c r="H548" i="22"/>
  <c r="H253" i="22"/>
  <c r="H57" i="22"/>
  <c r="H582" i="22"/>
  <c r="H475" i="22"/>
  <c r="H211" i="22"/>
  <c r="H511" i="22"/>
  <c r="H227" i="22"/>
  <c r="H97" i="22"/>
  <c r="H476" i="22"/>
  <c r="H449" i="22"/>
  <c r="H140" i="22"/>
  <c r="H311" i="22"/>
  <c r="H63" i="22"/>
  <c r="H62" i="22"/>
  <c r="H387" i="22"/>
  <c r="H166" i="22"/>
  <c r="H173" i="22"/>
  <c r="H142" i="22"/>
  <c r="H501" i="22"/>
  <c r="H481" i="22"/>
  <c r="H64" i="22"/>
  <c r="H15" i="22"/>
  <c r="H573" i="22"/>
  <c r="H325" i="22"/>
  <c r="H6" i="22"/>
  <c r="H217" i="22"/>
  <c r="H287" i="22"/>
  <c r="H496" i="22"/>
  <c r="H487" i="22"/>
  <c r="H537" i="22"/>
  <c r="H397" i="22"/>
  <c r="H443" i="22"/>
  <c r="H326" i="22"/>
  <c r="H423" i="22"/>
  <c r="H455" i="22"/>
  <c r="H238" i="22"/>
  <c r="H282" i="22"/>
  <c r="H9" i="22"/>
  <c r="H11" i="22"/>
  <c r="H168" i="22"/>
  <c r="H576" i="22"/>
  <c r="H77" i="22"/>
  <c r="H261" i="22"/>
  <c r="H259" i="22"/>
  <c r="H73" i="22"/>
  <c r="H48" i="22"/>
  <c r="H108" i="22"/>
  <c r="H110" i="22"/>
  <c r="H113" i="22"/>
  <c r="H102" i="22"/>
  <c r="H316" i="22"/>
  <c r="H94" i="22"/>
  <c r="H361" i="22"/>
  <c r="H219" i="22"/>
  <c r="H96" i="22"/>
  <c r="H118" i="22"/>
  <c r="H20" i="22"/>
  <c r="H304" i="22"/>
  <c r="H255" i="22"/>
  <c r="H559" i="22"/>
  <c r="H86" i="22"/>
  <c r="H85" i="22"/>
  <c r="H117" i="22"/>
  <c r="H286" i="22"/>
  <c r="H210" i="22"/>
  <c r="H158" i="22"/>
  <c r="H546" i="22"/>
  <c r="H527" i="22"/>
  <c r="H103" i="22"/>
  <c r="H74" i="22"/>
  <c r="H100" i="22"/>
  <c r="H386" i="22"/>
  <c r="H33" i="22"/>
  <c r="H277" i="22"/>
  <c r="H229" i="22"/>
  <c r="H130" i="22"/>
  <c r="H464" i="22"/>
  <c r="H558" i="22"/>
  <c r="H553" i="22"/>
  <c r="H521" i="22"/>
  <c r="H491" i="22"/>
  <c r="H105" i="22"/>
  <c r="H564" i="22"/>
  <c r="H292" i="22"/>
  <c r="H122" i="22"/>
  <c r="H200" i="22"/>
  <c r="H109" i="22"/>
  <c r="H262" i="22"/>
  <c r="H182" i="22"/>
  <c r="H395" i="22"/>
  <c r="H308" i="22"/>
  <c r="H180" i="22"/>
  <c r="H450" i="22"/>
  <c r="H368" i="22"/>
  <c r="H339" i="22"/>
  <c r="H26" i="22"/>
  <c r="H19" i="22"/>
  <c r="H30" i="22"/>
  <c r="H195" i="22"/>
  <c r="H444" i="22"/>
  <c r="H184" i="22"/>
  <c r="H514" i="22"/>
  <c r="H128" i="22"/>
  <c r="H114" i="22"/>
  <c r="H363" i="22"/>
  <c r="H335" i="22"/>
  <c r="H156" i="22"/>
  <c r="H469" i="22"/>
  <c r="H93" i="22"/>
  <c r="H482" i="22"/>
  <c r="H426" i="22"/>
  <c r="H189" i="22"/>
  <c r="H512" i="22"/>
  <c r="H116" i="22"/>
  <c r="H41" i="22"/>
  <c r="H230" i="22"/>
  <c r="H40" i="22"/>
  <c r="H42" i="22"/>
  <c r="H204" i="22"/>
  <c r="H297" i="22"/>
  <c r="H18" i="22"/>
  <c r="H258" i="22"/>
  <c r="H80" i="22"/>
  <c r="H337" i="22"/>
  <c r="H171" i="22"/>
  <c r="H532" i="22"/>
  <c r="H549" i="22"/>
  <c r="H569" i="22"/>
  <c r="H498" i="22"/>
  <c r="H554" i="22"/>
  <c r="H312" i="22"/>
  <c r="H8" i="22"/>
  <c r="H463" i="22"/>
  <c r="H372" i="22"/>
  <c r="H87" i="22"/>
  <c r="H336" i="22"/>
  <c r="H22" i="22"/>
  <c r="H380" i="22"/>
  <c r="H313" i="22"/>
  <c r="H249" i="22"/>
  <c r="H517" i="22"/>
  <c r="H330" i="22"/>
  <c r="H531" i="22"/>
  <c r="H281" i="22"/>
  <c r="H24" i="22"/>
  <c r="H431" i="22"/>
  <c r="H329" i="22"/>
  <c r="H99" i="22"/>
  <c r="H239" i="22"/>
  <c r="H364" i="22"/>
  <c r="H416" i="22"/>
  <c r="H506" i="22"/>
  <c r="H402" i="22"/>
  <c r="H448" i="22"/>
  <c r="H305" i="22"/>
  <c r="H146" i="22"/>
  <c r="H447" i="22"/>
  <c r="H165" i="22"/>
  <c r="H327" i="22"/>
  <c r="H155" i="22"/>
  <c r="H154" i="22"/>
  <c r="H551" i="22"/>
  <c r="H126" i="22"/>
  <c r="H137" i="22"/>
  <c r="H500" i="22"/>
  <c r="H568" i="22"/>
  <c r="H252" i="22"/>
  <c r="H251" i="22"/>
  <c r="H139" i="22"/>
  <c r="H61" i="22"/>
  <c r="H186" i="22"/>
  <c r="H547" i="22"/>
  <c r="H243" i="22"/>
  <c r="H472" i="22"/>
  <c r="H68" i="22"/>
  <c r="H39" i="22"/>
  <c r="H194" i="22"/>
  <c r="H458" i="22"/>
  <c r="H299" i="22"/>
  <c r="H161" i="22"/>
  <c r="H524" i="22"/>
  <c r="H342" i="22"/>
  <c r="H181" i="22"/>
  <c r="H509" i="22"/>
  <c r="H228" i="22"/>
  <c r="H188" i="22"/>
  <c r="H91" i="22"/>
  <c r="H561" i="22"/>
  <c r="H55" i="22"/>
  <c r="H331" i="22"/>
  <c r="H268" i="22"/>
  <c r="H484" i="22"/>
  <c r="H82" i="22"/>
  <c r="H430" i="22"/>
  <c r="H270" i="22"/>
  <c r="H257" i="22"/>
  <c r="H530" i="22"/>
  <c r="H354" i="22"/>
  <c r="H254" i="22"/>
  <c r="H129" i="22"/>
  <c r="H344" i="22"/>
  <c r="H144" i="22"/>
  <c r="H266" i="22"/>
  <c r="H461" i="22"/>
  <c r="H274" i="22"/>
  <c r="H435" i="22"/>
  <c r="H436" i="22"/>
  <c r="H66" i="22"/>
  <c r="H190" i="22"/>
  <c r="H120" i="22"/>
  <c r="H353" i="22"/>
  <c r="H492" i="22"/>
  <c r="H520" i="22"/>
  <c r="H555" i="22"/>
  <c r="H515" i="22"/>
  <c r="H153" i="22"/>
  <c r="H544" i="22"/>
  <c r="H580" i="22"/>
  <c r="H567" i="22"/>
  <c r="H471" i="22"/>
  <c r="H550" i="22"/>
  <c r="H383" i="22"/>
  <c r="H220" i="22"/>
  <c r="H216" i="22"/>
  <c r="H222" i="22"/>
  <c r="H193" i="22"/>
  <c r="H422" i="22"/>
  <c r="H374" i="22"/>
  <c r="H76" i="22"/>
  <c r="H518" i="22"/>
  <c r="H291" i="22"/>
  <c r="H293" i="22"/>
  <c r="H288" i="22"/>
  <c r="H203" i="22"/>
  <c r="H35" i="22"/>
  <c r="H473" i="22"/>
  <c r="H52" i="22"/>
  <c r="H250" i="22"/>
  <c r="H290" i="22"/>
  <c r="H53" i="22"/>
  <c r="H417" i="22"/>
  <c r="H365" i="22"/>
  <c r="H328" i="22"/>
  <c r="H333" i="22"/>
  <c r="H198" i="22"/>
  <c r="H535" i="22"/>
  <c r="H213" i="22"/>
  <c r="H141" i="22"/>
  <c r="H256" i="22"/>
  <c r="H269" i="22"/>
  <c r="H341" i="22"/>
  <c r="H13" i="22"/>
  <c r="H218" i="22"/>
  <c r="H485" i="22"/>
  <c r="H177" i="22"/>
  <c r="H439" i="22"/>
  <c r="H494" i="22"/>
  <c r="H185" i="22"/>
  <c r="H454" i="22"/>
  <c r="H541" i="22"/>
  <c r="H167" i="22"/>
  <c r="H545" i="22"/>
  <c r="H525" i="22"/>
  <c r="H207" i="22"/>
  <c r="H347" i="22"/>
  <c r="H322" i="22"/>
  <c r="H438" i="22"/>
  <c r="H172" i="22"/>
  <c r="H571" i="22"/>
  <c r="H425" i="22"/>
  <c r="H58" i="22"/>
  <c r="H294" i="22"/>
  <c r="H56" i="22"/>
  <c r="H273" i="22"/>
  <c r="H125" i="22"/>
  <c r="H235" i="22"/>
  <c r="H552" i="22"/>
  <c r="H427" i="22"/>
  <c r="H278" i="22"/>
  <c r="H79" i="22"/>
  <c r="H523" i="22"/>
  <c r="H570" i="22"/>
  <c r="H538" i="22"/>
  <c r="H432" i="22"/>
  <c r="H560" i="22"/>
  <c r="H441" i="22"/>
  <c r="H405" i="22"/>
  <c r="H556" i="22"/>
  <c r="H78" i="22"/>
  <c r="H528" i="22"/>
  <c r="H584" i="22"/>
  <c r="H176" i="22"/>
  <c r="H442" i="22"/>
  <c r="H296" i="22"/>
  <c r="H285" i="22"/>
  <c r="H362" i="22"/>
  <c r="H65" i="22"/>
  <c r="H539" i="22"/>
  <c r="H191" i="22"/>
  <c r="H223" i="22"/>
  <c r="H106" i="22"/>
  <c r="H359" i="22"/>
  <c r="H279" i="22"/>
  <c r="H346" i="22"/>
  <c r="H468" i="22"/>
  <c r="H90" i="22"/>
  <c r="H89" i="22"/>
  <c r="H483" i="22"/>
  <c r="H420" i="22"/>
  <c r="H133" i="22"/>
  <c r="H136" i="22"/>
  <c r="H323" i="22"/>
  <c r="H202" i="22"/>
  <c r="H406" i="22"/>
  <c r="H575" i="22"/>
  <c r="H302" i="22"/>
  <c r="H300" i="22"/>
  <c r="H345" i="22"/>
  <c r="H398" i="22"/>
  <c r="H433" i="22"/>
  <c r="H263" i="22"/>
  <c r="H389" i="22"/>
  <c r="H215" i="22"/>
  <c r="H92" i="22"/>
  <c r="H474" i="22"/>
  <c r="H309" i="22"/>
  <c r="H508" i="22"/>
  <c r="H577" i="22"/>
  <c r="H504" i="22"/>
  <c r="H115" i="22"/>
  <c r="H272" i="22"/>
  <c r="H310" i="22"/>
  <c r="H303" i="22"/>
  <c r="H478" i="22"/>
  <c r="H502" i="22"/>
  <c r="H583" i="22"/>
  <c r="H543" i="22"/>
  <c r="H412" i="22"/>
  <c r="H352" i="22"/>
  <c r="H385" i="22"/>
  <c r="H424" i="22"/>
  <c r="H421" i="22"/>
  <c r="H212" i="22"/>
  <c r="H187" i="22"/>
  <c r="H456" i="22"/>
  <c r="H409" i="22"/>
  <c r="H490" i="22"/>
  <c r="H169" i="22"/>
  <c r="H170" i="22"/>
  <c r="H413" i="22"/>
  <c r="H240" i="22"/>
  <c r="H83" i="22"/>
  <c r="H350" i="22"/>
  <c r="H355" i="22"/>
  <c r="H349" i="22"/>
  <c r="H148" i="22"/>
  <c r="H160" i="22"/>
  <c r="H178" i="22"/>
  <c r="H295" i="22"/>
  <c r="H404" i="22"/>
  <c r="H45" i="22"/>
  <c r="H264" i="22"/>
  <c r="H271" i="22"/>
  <c r="H237" i="22"/>
  <c r="H428" i="22"/>
  <c r="H5" i="22"/>
  <c r="H298" i="22"/>
  <c r="H446" i="22"/>
  <c r="H579" i="22"/>
  <c r="H314" i="22"/>
  <c r="H320" i="22"/>
  <c r="H357" i="22"/>
  <c r="H205" i="22"/>
  <c r="H245" i="22"/>
  <c r="H340" i="22"/>
  <c r="H233" i="22"/>
  <c r="H25" i="22"/>
  <c r="H396" i="22"/>
  <c r="H246" i="22"/>
  <c r="H410" i="22"/>
  <c r="H373" i="22"/>
  <c r="H7" i="22"/>
  <c r="H81" i="22"/>
  <c r="H206" i="22"/>
  <c r="H75" i="22"/>
  <c r="H163" i="22"/>
  <c r="H306" i="22"/>
  <c r="H284" i="22"/>
  <c r="H462" i="22"/>
  <c r="H241" i="22"/>
  <c r="H135" i="22"/>
  <c r="H248" i="22"/>
  <c r="H388" i="22"/>
  <c r="H403" i="22"/>
  <c r="H192" i="22"/>
  <c r="H143" i="22"/>
  <c r="H14" i="22"/>
  <c r="H72" i="22"/>
  <c r="H566" i="22"/>
  <c r="H70" i="22"/>
  <c r="H226" i="22"/>
  <c r="H418" i="22"/>
  <c r="H321" i="22"/>
  <c r="H495" i="22"/>
  <c r="H174" i="22"/>
  <c r="H164" i="22"/>
  <c r="H369" i="22"/>
  <c r="H513" i="22"/>
  <c r="H408" i="22"/>
  <c r="H379" i="22"/>
  <c r="H574" i="22"/>
  <c r="H505" i="22"/>
  <c r="H127" i="22"/>
  <c r="H376" i="22"/>
  <c r="H69" i="22"/>
  <c r="H231" i="22"/>
  <c r="H32" i="22"/>
  <c r="H28" i="22"/>
  <c r="H465" i="22"/>
  <c r="H522" i="22"/>
  <c r="H152" i="22"/>
  <c r="H283" i="22"/>
  <c r="H375" i="22"/>
  <c r="H260" i="22"/>
  <c r="H267" i="22"/>
  <c r="H391" i="22"/>
  <c r="H457" i="22"/>
  <c r="H43" i="22"/>
  <c r="H289" i="22"/>
  <c r="H201" i="22"/>
  <c r="H467" i="22"/>
  <c r="H557" i="22"/>
  <c r="H393" i="22"/>
  <c r="H151" i="22"/>
  <c r="H437" i="22"/>
  <c r="H516" i="22"/>
  <c r="H232" i="22"/>
  <c r="H131" i="22"/>
  <c r="H51" i="22"/>
  <c r="H244" i="22"/>
  <c r="H280" i="22"/>
  <c r="H581" i="22"/>
  <c r="H400" i="22"/>
  <c r="H510" i="22"/>
  <c r="H378" i="22"/>
  <c r="H381" i="22"/>
  <c r="H84" i="22"/>
  <c r="H324" i="22"/>
  <c r="H419" i="22"/>
  <c r="H542" i="22"/>
  <c r="H234" i="22"/>
  <c r="H440" i="22"/>
  <c r="H384" i="22"/>
  <c r="H382" i="22"/>
  <c r="H157" i="22"/>
  <c r="H121" i="22"/>
  <c r="H17" i="22"/>
  <c r="H147" i="22"/>
  <c r="H301" i="22"/>
  <c r="H565" i="22"/>
  <c r="H392" i="22"/>
  <c r="H123" i="22"/>
  <c r="H356" i="22"/>
  <c r="H208" i="22"/>
  <c r="H390" i="22"/>
  <c r="H60" i="22"/>
  <c r="H175" i="22"/>
  <c r="H451" i="22"/>
  <c r="H95" i="22"/>
  <c r="H27" i="22"/>
  <c r="H536" i="22"/>
  <c r="H67" i="22"/>
  <c r="H71" i="22"/>
  <c r="H371" i="22"/>
  <c r="H529" i="22"/>
  <c r="H370" i="22"/>
  <c r="H199" i="22"/>
  <c r="H162" i="22"/>
  <c r="H460" i="22"/>
  <c r="H197" i="22"/>
  <c r="G422" i="21" l="1"/>
  <c r="G460" i="21"/>
  <c r="G160" i="21"/>
  <c r="G200" i="21"/>
  <c r="G335" i="21"/>
  <c r="G529" i="21"/>
  <c r="G371" i="21"/>
  <c r="G71" i="21"/>
  <c r="G67" i="21"/>
  <c r="G536" i="21"/>
  <c r="G27" i="21"/>
  <c r="G94" i="21"/>
  <c r="G450" i="21"/>
  <c r="G175" i="21"/>
  <c r="G60" i="21"/>
  <c r="G390" i="21"/>
  <c r="G209" i="21"/>
  <c r="G358" i="21"/>
  <c r="G122" i="21"/>
  <c r="G392" i="21"/>
  <c r="G566" i="21"/>
  <c r="G302" i="21"/>
  <c r="G144" i="21"/>
  <c r="G18" i="21"/>
  <c r="G120" i="21"/>
  <c r="G154" i="21"/>
  <c r="G382" i="21"/>
  <c r="G384" i="21"/>
  <c r="G439" i="21"/>
  <c r="G236" i="21"/>
  <c r="G542" i="21"/>
  <c r="G418" i="21"/>
  <c r="G326" i="21"/>
  <c r="G83" i="21"/>
  <c r="G381" i="21"/>
  <c r="G378" i="21"/>
  <c r="G400" i="21"/>
  <c r="G28" i="21"/>
  <c r="G582" i="21"/>
  <c r="G281" i="21"/>
  <c r="G246" i="21"/>
  <c r="G51" i="21"/>
  <c r="G129" i="21"/>
  <c r="G233" i="21"/>
  <c r="G515" i="21"/>
  <c r="G437" i="21"/>
  <c r="G148" i="21"/>
  <c r="G393" i="21"/>
  <c r="G558" i="21"/>
  <c r="G240" i="21"/>
  <c r="G467" i="21"/>
  <c r="G203" i="21"/>
  <c r="G291" i="21"/>
  <c r="G457" i="21"/>
  <c r="G290" i="21"/>
  <c r="G391" i="21"/>
  <c r="G269" i="21"/>
  <c r="G263" i="21"/>
  <c r="G375" i="21"/>
  <c r="G284" i="21"/>
  <c r="G149" i="21"/>
  <c r="G521" i="21"/>
  <c r="G465" i="21"/>
  <c r="G29" i="21"/>
  <c r="G33" i="21"/>
  <c r="G232" i="21"/>
  <c r="G69" i="21"/>
  <c r="G376" i="21"/>
  <c r="G126" i="21"/>
  <c r="G504" i="21"/>
  <c r="G575" i="21"/>
  <c r="G380" i="21"/>
  <c r="G408" i="21"/>
  <c r="G511" i="21"/>
  <c r="G370" i="21"/>
  <c r="G164" i="21"/>
  <c r="G162" i="21"/>
  <c r="G494" i="21"/>
  <c r="G324" i="21"/>
  <c r="G417" i="21"/>
  <c r="G227" i="21"/>
  <c r="G70" i="21"/>
  <c r="G567" i="21"/>
  <c r="G72" i="21"/>
  <c r="G140" i="21"/>
  <c r="G193" i="21"/>
  <c r="G159" i="21"/>
  <c r="G403" i="21"/>
  <c r="G388" i="21"/>
  <c r="G251" i="21"/>
  <c r="G132" i="21"/>
  <c r="G243" i="21"/>
  <c r="G37" i="21"/>
  <c r="G480" i="21"/>
  <c r="G285" i="21"/>
  <c r="G307" i="21"/>
  <c r="G163" i="21"/>
  <c r="G75" i="21"/>
  <c r="G80" i="21"/>
  <c r="G9" i="21"/>
  <c r="G514" i="21"/>
  <c r="G373" i="21"/>
  <c r="G410" i="21"/>
  <c r="G249" i="21"/>
  <c r="G396" i="21"/>
  <c r="G26" i="21"/>
  <c r="G234" i="21"/>
  <c r="G342" i="21"/>
  <c r="G248" i="21"/>
  <c r="G207" i="21"/>
  <c r="G359" i="21"/>
  <c r="G323" i="21"/>
  <c r="G317" i="21"/>
  <c r="G580" i="21"/>
  <c r="G7" i="21"/>
  <c r="G266" i="21"/>
  <c r="G157" i="21"/>
  <c r="G357" i="21"/>
  <c r="G445" i="21"/>
  <c r="G428" i="21"/>
  <c r="G239" i="21"/>
  <c r="G272" i="21"/>
  <c r="G45" i="21"/>
  <c r="G404" i="21"/>
  <c r="G297" i="21"/>
  <c r="G178" i="21"/>
  <c r="G145" i="21"/>
  <c r="G351" i="21"/>
  <c r="G352" i="21"/>
  <c r="G82" i="21"/>
  <c r="G413" i="21"/>
  <c r="G170" i="21"/>
  <c r="G169" i="21"/>
  <c r="G489" i="21"/>
  <c r="G409" i="21"/>
  <c r="G455" i="21"/>
  <c r="G188" i="21"/>
  <c r="G213" i="21"/>
  <c r="G420" i="21"/>
  <c r="G424" i="21"/>
  <c r="G385" i="21"/>
  <c r="G354" i="21"/>
  <c r="G412" i="21"/>
  <c r="G543" i="21"/>
  <c r="G585" i="21"/>
  <c r="G501" i="21"/>
  <c r="G477" i="21"/>
  <c r="G304" i="21"/>
  <c r="G313" i="21"/>
  <c r="G273" i="21"/>
  <c r="G113" i="21"/>
  <c r="G503" i="21"/>
  <c r="G578" i="21"/>
  <c r="G507" i="21"/>
  <c r="G311" i="21"/>
  <c r="G473" i="21"/>
  <c r="G91" i="21"/>
  <c r="G216" i="21"/>
  <c r="G265" i="21"/>
  <c r="G433" i="21"/>
  <c r="G398" i="21"/>
  <c r="G347" i="21"/>
  <c r="G303" i="21"/>
  <c r="G576" i="21"/>
  <c r="G406" i="21"/>
  <c r="G204" i="21"/>
  <c r="G325" i="21"/>
  <c r="G133" i="21"/>
  <c r="G131" i="21"/>
  <c r="G419" i="21"/>
  <c r="G482" i="21"/>
  <c r="G88" i="21"/>
  <c r="G89" i="21"/>
  <c r="G468" i="21"/>
  <c r="G348" i="21"/>
  <c r="G280" i="21"/>
  <c r="G361" i="21"/>
  <c r="G104" i="21"/>
  <c r="G224" i="21"/>
  <c r="G192" i="21"/>
  <c r="G539" i="21"/>
  <c r="G65" i="21"/>
  <c r="G364" i="21"/>
  <c r="G286" i="21"/>
  <c r="G298" i="21"/>
  <c r="G441" i="21"/>
  <c r="G176" i="21"/>
  <c r="G586" i="21"/>
  <c r="G528" i="21"/>
  <c r="G78" i="21"/>
  <c r="G557" i="21"/>
  <c r="G405" i="21"/>
  <c r="G440" i="21"/>
  <c r="G561" i="21"/>
  <c r="G432" i="21"/>
  <c r="G538" i="21"/>
  <c r="G571" i="21"/>
  <c r="G522" i="21"/>
  <c r="G330" i="21"/>
  <c r="G278" i="21"/>
  <c r="G279" i="21"/>
  <c r="G427" i="21"/>
  <c r="G553" i="21"/>
  <c r="G237" i="21"/>
  <c r="G124" i="21"/>
  <c r="G274" i="21"/>
  <c r="G56" i="21"/>
  <c r="G296" i="21"/>
  <c r="G58" i="21"/>
  <c r="G425" i="21"/>
  <c r="G572" i="21"/>
  <c r="G172" i="21"/>
  <c r="G438" i="21"/>
  <c r="G349" i="21"/>
  <c r="G310" i="21"/>
  <c r="G208" i="21"/>
  <c r="G525" i="21"/>
  <c r="G545" i="21"/>
  <c r="G167" i="21"/>
  <c r="G541" i="21"/>
  <c r="G453" i="21"/>
  <c r="G185" i="21"/>
  <c r="G493" i="21"/>
  <c r="G177" i="21"/>
  <c r="G524" i="21"/>
  <c r="G484" i="21"/>
  <c r="G219" i="21"/>
  <c r="G15" i="21"/>
  <c r="G343" i="21"/>
  <c r="G271" i="21"/>
  <c r="G259" i="21"/>
  <c r="G138" i="21"/>
  <c r="G214" i="21"/>
  <c r="G535" i="21"/>
  <c r="G199" i="21"/>
  <c r="G334" i="21"/>
  <c r="G331" i="21"/>
  <c r="G366" i="21"/>
  <c r="G551" i="21"/>
  <c r="G53" i="21"/>
  <c r="G292" i="21"/>
  <c r="G471" i="21"/>
  <c r="G253" i="21"/>
  <c r="G52" i="21"/>
  <c r="G472" i="21"/>
  <c r="G36" i="21"/>
  <c r="G205" i="21"/>
  <c r="G289" i="21"/>
  <c r="G295" i="21"/>
  <c r="G293" i="21"/>
  <c r="G517" i="21"/>
  <c r="G76" i="21"/>
  <c r="G374" i="21"/>
  <c r="G421" i="21"/>
  <c r="G194" i="21"/>
  <c r="G223" i="21"/>
  <c r="G217" i="21"/>
  <c r="G221" i="21"/>
  <c r="G383" i="21"/>
  <c r="G416" i="21"/>
  <c r="G568" i="21"/>
  <c r="G581" i="21"/>
  <c r="G544" i="21"/>
  <c r="G150" i="21"/>
  <c r="G513" i="21"/>
  <c r="G556" i="21"/>
  <c r="G519" i="21"/>
  <c r="G491" i="21"/>
  <c r="G355" i="21"/>
  <c r="G119" i="21"/>
  <c r="G191" i="21"/>
  <c r="G66" i="21"/>
  <c r="G436" i="21"/>
  <c r="G435" i="21"/>
  <c r="G275" i="21"/>
  <c r="G461" i="21"/>
  <c r="G268" i="21"/>
  <c r="G141" i="21"/>
  <c r="G346" i="21"/>
  <c r="G128" i="21"/>
  <c r="G356" i="21"/>
  <c r="G530" i="21"/>
  <c r="G260" i="21"/>
  <c r="G430" i="21"/>
  <c r="G117" i="21"/>
  <c r="G81" i="21"/>
  <c r="G483" i="21"/>
  <c r="G270" i="21"/>
  <c r="G55" i="21"/>
  <c r="G187" i="21"/>
  <c r="G562" i="21"/>
  <c r="G90" i="21"/>
  <c r="G189" i="21"/>
  <c r="G229" i="21"/>
  <c r="G508" i="21"/>
  <c r="G389" i="21"/>
  <c r="G181" i="21"/>
  <c r="G344" i="21"/>
  <c r="G523" i="21"/>
  <c r="G158" i="21"/>
  <c r="G301" i="21"/>
  <c r="G458" i="21"/>
  <c r="G257" i="21"/>
  <c r="G195" i="21"/>
  <c r="G40" i="21"/>
  <c r="G68" i="21"/>
  <c r="G245" i="21"/>
  <c r="G329" i="21"/>
  <c r="G547" i="21"/>
  <c r="G186" i="21"/>
  <c r="G61" i="21"/>
  <c r="G136" i="21"/>
  <c r="G254" i="21"/>
  <c r="G255" i="21"/>
  <c r="G569" i="21"/>
  <c r="G499" i="21"/>
  <c r="G134" i="21"/>
  <c r="G125" i="21"/>
  <c r="G552" i="21"/>
  <c r="G151" i="21"/>
  <c r="G152" i="21"/>
  <c r="G165" i="21"/>
  <c r="G446" i="21"/>
  <c r="G143" i="21"/>
  <c r="G306" i="21"/>
  <c r="G447" i="21"/>
  <c r="G402" i="21"/>
  <c r="G505" i="21"/>
  <c r="G235" i="21"/>
  <c r="G161" i="21"/>
  <c r="G241" i="21"/>
  <c r="G98" i="21"/>
  <c r="G431" i="21"/>
  <c r="G247" i="21"/>
  <c r="G25" i="21"/>
  <c r="G282" i="21"/>
  <c r="G531" i="21"/>
  <c r="G332" i="21"/>
  <c r="G516" i="21"/>
  <c r="G252" i="21"/>
  <c r="G316" i="21"/>
  <c r="G23" i="21"/>
  <c r="G312" i="21"/>
  <c r="G338" i="21"/>
  <c r="G86" i="21"/>
  <c r="G372" i="21"/>
  <c r="G463" i="21"/>
  <c r="G10" i="21"/>
  <c r="G315" i="21"/>
  <c r="G555" i="21"/>
  <c r="G497" i="21"/>
  <c r="G570" i="21"/>
  <c r="G550" i="21"/>
  <c r="G532" i="21"/>
  <c r="G171" i="21"/>
  <c r="G339" i="21"/>
  <c r="G79" i="21"/>
  <c r="G174" i="21"/>
  <c r="G261" i="21"/>
  <c r="G19" i="21"/>
  <c r="G299" i="21"/>
  <c r="G540" i="21"/>
  <c r="G206" i="21"/>
  <c r="G43" i="21"/>
  <c r="G41" i="21"/>
  <c r="G231" i="21"/>
  <c r="G42" i="21"/>
  <c r="G114" i="21"/>
  <c r="G510" i="21"/>
  <c r="G190" i="21"/>
  <c r="G426" i="21"/>
  <c r="G481" i="21"/>
  <c r="G548" i="21"/>
  <c r="G92" i="21"/>
  <c r="G512" i="21"/>
  <c r="G469" i="21"/>
  <c r="G153" i="21"/>
  <c r="G337" i="21"/>
  <c r="G365" i="21"/>
  <c r="G112" i="21"/>
  <c r="G127" i="21"/>
  <c r="G184" i="21"/>
  <c r="G443" i="21"/>
  <c r="G196" i="21"/>
  <c r="G31" i="21"/>
  <c r="G20" i="21"/>
  <c r="G341" i="21"/>
  <c r="G369" i="21"/>
  <c r="G584" i="21"/>
  <c r="G449" i="21"/>
  <c r="G180" i="21"/>
  <c r="G309" i="21"/>
  <c r="G395" i="21"/>
  <c r="G182" i="21"/>
  <c r="G107" i="21"/>
  <c r="G201" i="21"/>
  <c r="G202" i="21"/>
  <c r="G121" i="21"/>
  <c r="G294" i="21"/>
  <c r="G565" i="21"/>
  <c r="G490" i="21"/>
  <c r="G520" i="21"/>
  <c r="G379" i="21"/>
  <c r="G554" i="21"/>
  <c r="G559" i="21"/>
  <c r="G464" i="21"/>
  <c r="G230" i="21"/>
  <c r="G77" i="21"/>
  <c r="G34" i="21"/>
  <c r="G456" i="21"/>
  <c r="G386" i="21"/>
  <c r="G99" i="21"/>
  <c r="G74" i="21"/>
  <c r="G102" i="21"/>
  <c r="G527" i="21"/>
  <c r="G546" i="21"/>
  <c r="G155" i="21"/>
  <c r="G211" i="21"/>
  <c r="G287" i="21"/>
  <c r="G115" i="21"/>
  <c r="G84" i="21"/>
  <c r="G85" i="21"/>
  <c r="G560" i="21"/>
  <c r="G258" i="21"/>
  <c r="G305" i="21"/>
  <c r="G21" i="21"/>
  <c r="G116" i="21"/>
  <c r="G95" i="21"/>
  <c r="G220" i="21"/>
  <c r="G363" i="21"/>
  <c r="G250" i="21"/>
  <c r="G93" i="21"/>
  <c r="G319" i="21"/>
  <c r="G101" i="21"/>
  <c r="G111" i="21"/>
  <c r="G108" i="21"/>
  <c r="G106" i="21"/>
  <c r="G48" i="21"/>
  <c r="G73" i="21"/>
  <c r="G262" i="21"/>
  <c r="G264" i="21"/>
  <c r="G577" i="21"/>
  <c r="G168" i="21"/>
  <c r="G13" i="21"/>
  <c r="G11" i="21"/>
  <c r="G283" i="21"/>
  <c r="G454" i="21"/>
  <c r="G423" i="21"/>
  <c r="G328" i="21"/>
  <c r="G442" i="21"/>
  <c r="G397" i="21"/>
  <c r="G537" i="21"/>
  <c r="G486" i="21"/>
  <c r="G495" i="21"/>
  <c r="G288" i="21"/>
  <c r="G218" i="21"/>
  <c r="G8" i="21"/>
  <c r="G327" i="21"/>
  <c r="G574" i="21"/>
  <c r="G16" i="21"/>
  <c r="G64" i="21"/>
  <c r="G500" i="21"/>
  <c r="G139" i="21"/>
  <c r="G173" i="21"/>
  <c r="G166" i="21"/>
  <c r="G387" i="21"/>
  <c r="G62" i="21"/>
  <c r="G63" i="21"/>
  <c r="G314" i="21"/>
  <c r="G137" i="21"/>
  <c r="G448" i="21"/>
  <c r="G475" i="21"/>
  <c r="G96" i="21"/>
  <c r="G228" i="21"/>
  <c r="G509" i="21"/>
  <c r="G212" i="21"/>
  <c r="G474" i="21"/>
  <c r="G583" i="21"/>
  <c r="G57" i="21"/>
  <c r="G256" i="21"/>
  <c r="G549" i="21"/>
  <c r="G142" i="21"/>
  <c r="G277" i="21"/>
  <c r="G50" i="21"/>
  <c r="G46" i="21"/>
  <c r="G39" i="21"/>
  <c r="G49" i="21"/>
  <c r="G238" i="21"/>
  <c r="G533" i="21"/>
  <c r="G54" i="21"/>
  <c r="G244" i="21"/>
  <c r="G210" i="21"/>
  <c r="G476" i="21"/>
  <c r="G401" i="21"/>
  <c r="G367" i="21"/>
  <c r="G362" i="21"/>
  <c r="G479" i="21"/>
  <c r="G579" i="21"/>
  <c r="G336" i="21"/>
  <c r="G179" i="21"/>
  <c r="G267" i="21"/>
  <c r="G478" i="21"/>
  <c r="G87" i="21"/>
  <c r="G488" i="21"/>
  <c r="G109" i="21"/>
  <c r="G353" i="21"/>
  <c r="G487" i="21"/>
  <c r="G470" i="21"/>
  <c r="G502" i="21"/>
  <c r="G492" i="21"/>
  <c r="G563" i="21"/>
  <c r="G322" i="21"/>
  <c r="G451" i="21"/>
  <c r="G444" i="21"/>
  <c r="G466" i="21"/>
  <c r="G452" i="21"/>
  <c r="G321" i="21"/>
  <c r="G215" i="21"/>
  <c r="G146" i="21"/>
  <c r="G22" i="21"/>
  <c r="G526" i="21"/>
  <c r="G415" i="21"/>
  <c r="G496" i="21"/>
  <c r="G534" i="21"/>
  <c r="G225" i="21"/>
  <c r="G12" i="21"/>
  <c r="G399" i="21"/>
  <c r="G411" i="21"/>
  <c r="G47" i="21"/>
  <c r="G226" i="21"/>
  <c r="G429" i="21"/>
  <c r="G320" i="21"/>
  <c r="G498" i="21"/>
  <c r="G333" i="21"/>
  <c r="G197" i="21"/>
  <c r="G105" i="21"/>
  <c r="G368" i="21"/>
  <c r="G506" i="21"/>
  <c r="G564" i="21"/>
  <c r="G183" i="21"/>
  <c r="G573" i="21"/>
  <c r="G394" i="21"/>
  <c r="G459" i="21"/>
  <c r="G123" i="21"/>
  <c r="G59" i="21"/>
  <c r="G308" i="21"/>
  <c r="G147" i="21"/>
  <c r="G434" i="21"/>
  <c r="G135" i="21"/>
  <c r="G100" i="21"/>
  <c r="G276" i="21"/>
  <c r="G35" i="21"/>
  <c r="G485" i="21"/>
  <c r="G340" i="21"/>
  <c r="G414" i="21"/>
  <c r="G518" i="21"/>
  <c r="G130" i="21"/>
  <c r="G118" i="21"/>
  <c r="G14" i="21"/>
  <c r="G345" i="21"/>
  <c r="G377" i="21"/>
  <c r="G407" i="21"/>
  <c r="G360" i="21"/>
  <c r="G350" i="21"/>
  <c r="G44" i="21"/>
  <c r="G318" i="21"/>
  <c r="G32" i="21"/>
  <c r="G103" i="21"/>
  <c r="G17" i="21"/>
  <c r="G222" i="21"/>
  <c r="G24" i="21"/>
  <c r="G110" i="21"/>
  <c r="G38" i="21"/>
  <c r="G97" i="21"/>
  <c r="G30" i="21"/>
  <c r="G156" i="21"/>
  <c r="G198" i="21"/>
  <c r="J6" i="21"/>
  <c r="E6" i="21"/>
  <c r="F328" i="21" s="1"/>
  <c r="F573" i="21" l="1"/>
  <c r="F156" i="21"/>
  <c r="F222" i="21"/>
  <c r="G6" i="21"/>
  <c r="H564" i="21" s="1"/>
  <c r="F123" i="21"/>
  <c r="F506" i="21"/>
  <c r="F38" i="21"/>
  <c r="F322" i="21"/>
  <c r="F518" i="21"/>
  <c r="F485" i="21"/>
  <c r="F100" i="21"/>
  <c r="F534" i="21"/>
  <c r="F526" i="21"/>
  <c r="F215" i="21"/>
  <c r="F210" i="21"/>
  <c r="F533" i="21"/>
  <c r="F11" i="21"/>
  <c r="F407" i="21"/>
  <c r="F105" i="21"/>
  <c r="F498" i="21"/>
  <c r="F488" i="21"/>
  <c r="F267" i="21"/>
  <c r="F579" i="21"/>
  <c r="F474" i="21"/>
  <c r="F64" i="21"/>
  <c r="F200" i="21"/>
  <c r="F71" i="21"/>
  <c r="F94" i="21"/>
  <c r="F390" i="21"/>
  <c r="F392" i="21"/>
  <c r="F18" i="21"/>
  <c r="F384" i="21"/>
  <c r="F418" i="21"/>
  <c r="F378" i="21"/>
  <c r="F281" i="21"/>
  <c r="F233" i="21"/>
  <c r="F393" i="21"/>
  <c r="F203" i="21"/>
  <c r="F391" i="21"/>
  <c r="F160" i="21"/>
  <c r="F371" i="21"/>
  <c r="F27" i="21"/>
  <c r="F60" i="21"/>
  <c r="F122" i="21"/>
  <c r="F144" i="21"/>
  <c r="F382" i="21"/>
  <c r="F542" i="21"/>
  <c r="F381" i="21"/>
  <c r="F582" i="21"/>
  <c r="F129" i="21"/>
  <c r="F148" i="21"/>
  <c r="F467" i="21"/>
  <c r="F290" i="21"/>
  <c r="F375" i="21"/>
  <c r="F465" i="21"/>
  <c r="F69" i="21"/>
  <c r="F575" i="21"/>
  <c r="F370" i="21"/>
  <c r="F324" i="21"/>
  <c r="F567" i="21"/>
  <c r="F159" i="21"/>
  <c r="F132" i="21"/>
  <c r="F460" i="21"/>
  <c r="F529" i="21"/>
  <c r="F536" i="21"/>
  <c r="F175" i="21"/>
  <c r="F358" i="21"/>
  <c r="F302" i="21"/>
  <c r="F154" i="21"/>
  <c r="F236" i="21"/>
  <c r="F83" i="21"/>
  <c r="F28" i="21"/>
  <c r="F51" i="21"/>
  <c r="F437" i="21"/>
  <c r="F240" i="21"/>
  <c r="F457" i="21"/>
  <c r="F263" i="21"/>
  <c r="F521" i="21"/>
  <c r="F232" i="21"/>
  <c r="F504" i="21"/>
  <c r="F511" i="21"/>
  <c r="F494" i="21"/>
  <c r="F70" i="21"/>
  <c r="F193" i="21"/>
  <c r="F251" i="21"/>
  <c r="F300" i="21"/>
  <c r="F67" i="21"/>
  <c r="F246" i="21"/>
  <c r="F72" i="21"/>
  <c r="F37" i="21"/>
  <c r="F163" i="21"/>
  <c r="F396" i="21"/>
  <c r="F317" i="21"/>
  <c r="F45" i="21"/>
  <c r="F145" i="21"/>
  <c r="F335" i="21"/>
  <c r="F400" i="21"/>
  <c r="F126" i="21"/>
  <c r="F380" i="21"/>
  <c r="F480" i="21"/>
  <c r="F80" i="21"/>
  <c r="F373" i="21"/>
  <c r="F234" i="21"/>
  <c r="F207" i="21"/>
  <c r="F7" i="21"/>
  <c r="F357" i="21"/>
  <c r="F422" i="21"/>
  <c r="F326" i="21"/>
  <c r="F403" i="21"/>
  <c r="F307" i="21"/>
  <c r="F249" i="21"/>
  <c r="F323" i="21"/>
  <c r="F272" i="21"/>
  <c r="F178" i="21"/>
  <c r="F82" i="21"/>
  <c r="F439" i="21"/>
  <c r="F284" i="21"/>
  <c r="F408" i="21"/>
  <c r="F164" i="21"/>
  <c r="F170" i="21"/>
  <c r="F455" i="21"/>
  <c r="F424" i="21"/>
  <c r="F543" i="21"/>
  <c r="F304" i="21"/>
  <c r="F503" i="21"/>
  <c r="F473" i="21"/>
  <c r="F433" i="21"/>
  <c r="F576" i="21"/>
  <c r="F133" i="21"/>
  <c r="F88" i="21"/>
  <c r="F280" i="21"/>
  <c r="F192" i="21"/>
  <c r="F286" i="21"/>
  <c r="F586" i="21"/>
  <c r="F405" i="21"/>
  <c r="F538" i="21"/>
  <c r="F278" i="21"/>
  <c r="F237" i="21"/>
  <c r="F296" i="21"/>
  <c r="F172" i="21"/>
  <c r="F208" i="21"/>
  <c r="F120" i="21"/>
  <c r="F269" i="21"/>
  <c r="F140" i="21"/>
  <c r="F243" i="21"/>
  <c r="F462" i="21"/>
  <c r="F514" i="21"/>
  <c r="F248" i="21"/>
  <c r="F157" i="21"/>
  <c r="F239" i="21"/>
  <c r="F297" i="21"/>
  <c r="F352" i="21"/>
  <c r="F566" i="21"/>
  <c r="F291" i="21"/>
  <c r="F149" i="21"/>
  <c r="F29" i="21"/>
  <c r="F162" i="21"/>
  <c r="F417" i="21"/>
  <c r="F285" i="21"/>
  <c r="F75" i="21"/>
  <c r="F410" i="21"/>
  <c r="F26" i="21"/>
  <c r="F359" i="21"/>
  <c r="F580" i="21"/>
  <c r="F445" i="21"/>
  <c r="F413" i="21"/>
  <c r="F409" i="21"/>
  <c r="F420" i="21"/>
  <c r="F412" i="21"/>
  <c r="F477" i="21"/>
  <c r="F113" i="21"/>
  <c r="F311" i="21"/>
  <c r="F265" i="21"/>
  <c r="F303" i="21"/>
  <c r="F325" i="21"/>
  <c r="F482" i="21"/>
  <c r="F348" i="21"/>
  <c r="F224" i="21"/>
  <c r="F364" i="21"/>
  <c r="F176" i="21"/>
  <c r="F209" i="21"/>
  <c r="F558" i="21"/>
  <c r="F388" i="21"/>
  <c r="F9" i="21"/>
  <c r="F342" i="21"/>
  <c r="F266" i="21"/>
  <c r="F428" i="21"/>
  <c r="F404" i="21"/>
  <c r="F351" i="21"/>
  <c r="F33" i="21"/>
  <c r="F273" i="21"/>
  <c r="F515" i="21"/>
  <c r="F91" i="21"/>
  <c r="F213" i="21"/>
  <c r="F501" i="21"/>
  <c r="F539" i="21"/>
  <c r="F78" i="21"/>
  <c r="F440" i="21"/>
  <c r="F167" i="21"/>
  <c r="F493" i="21"/>
  <c r="F219" i="21"/>
  <c r="F259" i="21"/>
  <c r="F199" i="21"/>
  <c r="F551" i="21"/>
  <c r="F253" i="21"/>
  <c r="F205" i="21"/>
  <c r="F517" i="21"/>
  <c r="F194" i="21"/>
  <c r="F383" i="21"/>
  <c r="F544" i="21"/>
  <c r="F519" i="21"/>
  <c r="F385" i="21"/>
  <c r="F578" i="21"/>
  <c r="F56" i="21"/>
  <c r="F425" i="21"/>
  <c r="F438" i="21"/>
  <c r="F376" i="21"/>
  <c r="F227" i="21"/>
  <c r="F216" i="21"/>
  <c r="F242" i="21"/>
  <c r="F169" i="21"/>
  <c r="F313" i="21"/>
  <c r="F450" i="21"/>
  <c r="F354" i="21"/>
  <c r="F507" i="21"/>
  <c r="F65" i="21"/>
  <c r="F528" i="21"/>
  <c r="F553" i="21"/>
  <c r="F274" i="21"/>
  <c r="F58" i="21"/>
  <c r="F453" i="21"/>
  <c r="F524" i="21"/>
  <c r="F343" i="21"/>
  <c r="F214" i="21"/>
  <c r="F331" i="21"/>
  <c r="F292" i="21"/>
  <c r="F472" i="21"/>
  <c r="F295" i="21"/>
  <c r="F374" i="21"/>
  <c r="F217" i="21"/>
  <c r="F568" i="21"/>
  <c r="F513" i="21"/>
  <c r="F355" i="21"/>
  <c r="F188" i="21"/>
  <c r="F406" i="21"/>
  <c r="F468" i="21"/>
  <c r="F104" i="21"/>
  <c r="F441" i="21"/>
  <c r="F310" i="21"/>
  <c r="F525" i="21"/>
  <c r="F471" i="21"/>
  <c r="F221" i="21"/>
  <c r="F436" i="21"/>
  <c r="F268" i="21"/>
  <c r="F356" i="21"/>
  <c r="F117" i="21"/>
  <c r="F55" i="21"/>
  <c r="F189" i="21"/>
  <c r="F181" i="21"/>
  <c r="F301" i="21"/>
  <c r="F40" i="21"/>
  <c r="F547" i="21"/>
  <c r="F254" i="21"/>
  <c r="F134" i="21"/>
  <c r="F398" i="21"/>
  <c r="F419" i="21"/>
  <c r="F52" i="21"/>
  <c r="F416" i="21"/>
  <c r="F204" i="21"/>
  <c r="F561" i="21"/>
  <c r="F522" i="21"/>
  <c r="F427" i="21"/>
  <c r="F572" i="21"/>
  <c r="F541" i="21"/>
  <c r="F185" i="21"/>
  <c r="F177" i="21"/>
  <c r="F484" i="21"/>
  <c r="F15" i="21"/>
  <c r="F271" i="21"/>
  <c r="F36" i="21"/>
  <c r="F581" i="21"/>
  <c r="F66" i="21"/>
  <c r="F585" i="21"/>
  <c r="F347" i="21"/>
  <c r="F545" i="21"/>
  <c r="F138" i="21"/>
  <c r="F289" i="21"/>
  <c r="F150" i="21"/>
  <c r="F489" i="21"/>
  <c r="F535" i="21"/>
  <c r="F293" i="21"/>
  <c r="F556" i="21"/>
  <c r="F191" i="21"/>
  <c r="F361" i="21"/>
  <c r="F298" i="21"/>
  <c r="F124" i="21"/>
  <c r="F349" i="21"/>
  <c r="F334" i="21"/>
  <c r="F76" i="21"/>
  <c r="F491" i="21"/>
  <c r="F89" i="21"/>
  <c r="F432" i="21"/>
  <c r="F571" i="21"/>
  <c r="F330" i="21"/>
  <c r="F279" i="21"/>
  <c r="F366" i="21"/>
  <c r="F421" i="21"/>
  <c r="F119" i="21"/>
  <c r="F435" i="21"/>
  <c r="F141" i="21"/>
  <c r="F530" i="21"/>
  <c r="F81" i="21"/>
  <c r="F187" i="21"/>
  <c r="F229" i="21"/>
  <c r="F344" i="21"/>
  <c r="F458" i="21"/>
  <c r="F68" i="21"/>
  <c r="F186" i="21"/>
  <c r="F255" i="21"/>
  <c r="F125" i="21"/>
  <c r="F165" i="21"/>
  <c r="F447" i="21"/>
  <c r="F161" i="21"/>
  <c r="F247" i="21"/>
  <c r="F332" i="21"/>
  <c r="F23" i="21"/>
  <c r="F372" i="21"/>
  <c r="F555" i="21"/>
  <c r="F532" i="21"/>
  <c r="F174" i="21"/>
  <c r="F540" i="21"/>
  <c r="F231" i="21"/>
  <c r="F190" i="21"/>
  <c r="F92" i="21"/>
  <c r="F337" i="21"/>
  <c r="F184" i="21"/>
  <c r="F20" i="21"/>
  <c r="F449" i="21"/>
  <c r="F182" i="21"/>
  <c r="F121" i="21"/>
  <c r="F520" i="21"/>
  <c r="F464" i="21"/>
  <c r="F456" i="21"/>
  <c r="F102" i="21"/>
  <c r="F211" i="21"/>
  <c r="F85" i="21"/>
  <c r="F275" i="21"/>
  <c r="F483" i="21"/>
  <c r="F257" i="21"/>
  <c r="F552" i="21"/>
  <c r="F446" i="21"/>
  <c r="F235" i="21"/>
  <c r="F282" i="21"/>
  <c r="F516" i="21"/>
  <c r="F41" i="21"/>
  <c r="F114" i="21"/>
  <c r="F426" i="21"/>
  <c r="F223" i="21"/>
  <c r="F90" i="21"/>
  <c r="F329" i="21"/>
  <c r="F402" i="21"/>
  <c r="F431" i="21"/>
  <c r="F53" i="21"/>
  <c r="F260" i="21"/>
  <c r="F523" i="21"/>
  <c r="F569" i="21"/>
  <c r="F241" i="21"/>
  <c r="F316" i="21"/>
  <c r="F338" i="21"/>
  <c r="F463" i="21"/>
  <c r="F548" i="21"/>
  <c r="F469" i="21"/>
  <c r="F365" i="21"/>
  <c r="F559" i="21"/>
  <c r="F77" i="21"/>
  <c r="F386" i="21"/>
  <c r="F461" i="21"/>
  <c r="F270" i="21"/>
  <c r="F195" i="21"/>
  <c r="F151" i="21"/>
  <c r="F299" i="21"/>
  <c r="F43" i="21"/>
  <c r="F42" i="21"/>
  <c r="F395" i="21"/>
  <c r="F131" i="21"/>
  <c r="F346" i="21"/>
  <c r="F508" i="21"/>
  <c r="F61" i="21"/>
  <c r="F143" i="21"/>
  <c r="F25" i="21"/>
  <c r="F315" i="21"/>
  <c r="F570" i="21"/>
  <c r="F171" i="21"/>
  <c r="F430" i="21"/>
  <c r="F158" i="21"/>
  <c r="F499" i="21"/>
  <c r="F505" i="21"/>
  <c r="F531" i="21"/>
  <c r="F557" i="21"/>
  <c r="F562" i="21"/>
  <c r="F245" i="21"/>
  <c r="F152" i="21"/>
  <c r="F98" i="21"/>
  <c r="F79" i="21"/>
  <c r="F19" i="21"/>
  <c r="F206" i="21"/>
  <c r="F584" i="21"/>
  <c r="F309" i="21"/>
  <c r="F107" i="21"/>
  <c r="F128" i="21"/>
  <c r="F136" i="21"/>
  <c r="F306" i="21"/>
  <c r="F339" i="21"/>
  <c r="F261" i="21"/>
  <c r="F510" i="21"/>
  <c r="F112" i="21"/>
  <c r="F180" i="21"/>
  <c r="F294" i="21"/>
  <c r="F490" i="21"/>
  <c r="F84" i="21"/>
  <c r="F86" i="21"/>
  <c r="F10" i="21"/>
  <c r="F497" i="21"/>
  <c r="F481" i="21"/>
  <c r="F512" i="21"/>
  <c r="F31" i="21"/>
  <c r="F341" i="21"/>
  <c r="F379" i="21"/>
  <c r="F230" i="21"/>
  <c r="F34" i="21"/>
  <c r="F546" i="21"/>
  <c r="F258" i="21"/>
  <c r="F95" i="21"/>
  <c r="F93" i="21"/>
  <c r="F108" i="21"/>
  <c r="F262" i="21"/>
  <c r="F13" i="21"/>
  <c r="F423" i="21"/>
  <c r="F537" i="21"/>
  <c r="F218" i="21"/>
  <c r="F16" i="21"/>
  <c r="F173" i="21"/>
  <c r="F63" i="21"/>
  <c r="F475" i="21"/>
  <c r="F212" i="21"/>
  <c r="F256" i="21"/>
  <c r="F50" i="21"/>
  <c r="F238" i="21"/>
  <c r="F443" i="21"/>
  <c r="F127" i="21"/>
  <c r="F201" i="21"/>
  <c r="F74" i="21"/>
  <c r="F560" i="21"/>
  <c r="F116" i="21"/>
  <c r="F250" i="21"/>
  <c r="F111" i="21"/>
  <c r="F73" i="21"/>
  <c r="F168" i="21"/>
  <c r="F454" i="21"/>
  <c r="F397" i="21"/>
  <c r="F288" i="21"/>
  <c r="F574" i="21"/>
  <c r="F139" i="21"/>
  <c r="F62" i="21"/>
  <c r="F448" i="21"/>
  <c r="F509" i="21"/>
  <c r="F57" i="21"/>
  <c r="F277" i="21"/>
  <c r="F49" i="21"/>
  <c r="F244" i="21"/>
  <c r="F367" i="21"/>
  <c r="F336" i="21"/>
  <c r="F87" i="21"/>
  <c r="F487" i="21"/>
  <c r="F563" i="21"/>
  <c r="F466" i="21"/>
  <c r="F146" i="21"/>
  <c r="F496" i="21"/>
  <c r="F399" i="21"/>
  <c r="F429" i="21"/>
  <c r="F197" i="21"/>
  <c r="F564" i="21"/>
  <c r="F459" i="21"/>
  <c r="F147" i="21"/>
  <c r="F276" i="21"/>
  <c r="F414" i="21"/>
  <c r="F14" i="21"/>
  <c r="F360" i="21"/>
  <c r="F32" i="21"/>
  <c r="F24" i="21"/>
  <c r="F30" i="21"/>
  <c r="F389" i="21"/>
  <c r="F312" i="21"/>
  <c r="F565" i="21"/>
  <c r="F115" i="21"/>
  <c r="F196" i="21"/>
  <c r="F369" i="21"/>
  <c r="F554" i="21"/>
  <c r="F527" i="21"/>
  <c r="F21" i="21"/>
  <c r="F363" i="21"/>
  <c r="F101" i="21"/>
  <c r="F48" i="21"/>
  <c r="F577" i="21"/>
  <c r="F283" i="21"/>
  <c r="F442" i="21"/>
  <c r="F495" i="21"/>
  <c r="F327" i="21"/>
  <c r="F500" i="21"/>
  <c r="F387" i="21"/>
  <c r="F137" i="21"/>
  <c r="F228" i="21"/>
  <c r="F583" i="21"/>
  <c r="F142" i="21"/>
  <c r="F39" i="21"/>
  <c r="F252" i="21"/>
  <c r="F155" i="21"/>
  <c r="F97" i="21"/>
  <c r="H407" i="21"/>
  <c r="F59" i="21"/>
  <c r="H226" i="21"/>
  <c r="F452" i="21"/>
  <c r="F451" i="21"/>
  <c r="F492" i="21"/>
  <c r="H579" i="21"/>
  <c r="H142" i="21"/>
  <c r="H474" i="21"/>
  <c r="H64" i="21"/>
  <c r="F8" i="21"/>
  <c r="F486" i="21"/>
  <c r="H21" i="21"/>
  <c r="F550" i="21"/>
  <c r="F353" i="21"/>
  <c r="F99" i="21"/>
  <c r="F44" i="21"/>
  <c r="F226" i="21"/>
  <c r="F434" i="21"/>
  <c r="F394" i="21"/>
  <c r="H97" i="21"/>
  <c r="F345" i="21"/>
  <c r="F130" i="21"/>
  <c r="F340" i="21"/>
  <c r="H394" i="21"/>
  <c r="F411" i="21"/>
  <c r="F225" i="21"/>
  <c r="F415" i="21"/>
  <c r="H492" i="21"/>
  <c r="F362" i="21"/>
  <c r="F476" i="21"/>
  <c r="F54" i="21"/>
  <c r="F314" i="21"/>
  <c r="H8" i="21"/>
  <c r="H363" i="21"/>
  <c r="F305" i="21"/>
  <c r="H115" i="21"/>
  <c r="H527" i="21"/>
  <c r="H456" i="21"/>
  <c r="H121" i="21"/>
  <c r="F46" i="21"/>
  <c r="F264" i="21"/>
  <c r="F103" i="21"/>
  <c r="F198" i="21"/>
  <c r="F110" i="21"/>
  <c r="F17" i="21"/>
  <c r="F318" i="21"/>
  <c r="H340" i="21"/>
  <c r="I340" i="21" s="1"/>
  <c r="K340" i="21" s="1"/>
  <c r="F183" i="21"/>
  <c r="F368" i="21"/>
  <c r="F333" i="21"/>
  <c r="H415" i="21"/>
  <c r="F470" i="21"/>
  <c r="F109" i="21"/>
  <c r="F478" i="21"/>
  <c r="H54" i="21"/>
  <c r="I54" i="21" s="1"/>
  <c r="K54" i="21" s="1"/>
  <c r="F549" i="21"/>
  <c r="H228" i="21"/>
  <c r="H314" i="21"/>
  <c r="H387" i="21"/>
  <c r="H101" i="21"/>
  <c r="F220" i="21"/>
  <c r="F287" i="21"/>
  <c r="H554" i="21"/>
  <c r="F202" i="21"/>
  <c r="H118" i="21"/>
  <c r="H96" i="21"/>
  <c r="H166" i="21"/>
  <c r="H283" i="21"/>
  <c r="F135" i="21"/>
  <c r="H333" i="21"/>
  <c r="F22" i="21"/>
  <c r="F321" i="21"/>
  <c r="F444" i="21"/>
  <c r="H478" i="21"/>
  <c r="H39" i="21"/>
  <c r="H549" i="21"/>
  <c r="H48" i="21"/>
  <c r="F319" i="21"/>
  <c r="H180" i="21"/>
  <c r="H12" i="21"/>
  <c r="F502" i="21"/>
  <c r="H318" i="21"/>
  <c r="F35" i="21"/>
  <c r="F308" i="21"/>
  <c r="F350" i="21"/>
  <c r="F377" i="21"/>
  <c r="F118" i="21"/>
  <c r="H308" i="21"/>
  <c r="F320" i="21"/>
  <c r="F47" i="21"/>
  <c r="F12" i="21"/>
  <c r="H444" i="21"/>
  <c r="F179" i="21"/>
  <c r="F479" i="21"/>
  <c r="F401" i="21"/>
  <c r="F96" i="21"/>
  <c r="F166" i="21"/>
  <c r="H577" i="21"/>
  <c r="F106" i="21"/>
  <c r="H77" i="21"/>
  <c r="F153" i="21"/>
  <c r="H287" i="21"/>
  <c r="I287" i="21" s="1"/>
  <c r="K287" i="21" s="1"/>
  <c r="H202" i="21"/>
  <c r="H184" i="21"/>
  <c r="H92" i="21"/>
  <c r="H426" i="21"/>
  <c r="H41" i="21"/>
  <c r="H555" i="21"/>
  <c r="H463" i="21"/>
  <c r="H338" i="21"/>
  <c r="H25" i="21"/>
  <c r="H143" i="21"/>
  <c r="H134" i="21"/>
  <c r="H117" i="21"/>
  <c r="H406" i="21"/>
  <c r="H155" i="21"/>
  <c r="H114" i="21"/>
  <c r="H252" i="21"/>
  <c r="H235" i="21"/>
  <c r="H464" i="21"/>
  <c r="H196" i="21"/>
  <c r="H365" i="21"/>
  <c r="H174" i="21"/>
  <c r="H171" i="21"/>
  <c r="H516" i="21"/>
  <c r="H505" i="21"/>
  <c r="H214" i="21"/>
  <c r="H565" i="21"/>
  <c r="H449" i="21"/>
  <c r="H469" i="21"/>
  <c r="H548" i="21"/>
  <c r="H570" i="21"/>
  <c r="H372" i="21"/>
  <c r="H312" i="21"/>
  <c r="H194" i="21"/>
  <c r="H441" i="21"/>
  <c r="H74" i="21"/>
  <c r="H23" i="21"/>
  <c r="H301" i="21"/>
  <c r="I301" i="21" s="1"/>
  <c r="K301" i="21" s="1"/>
  <c r="H337" i="21"/>
  <c r="H206" i="21"/>
  <c r="H19" i="21"/>
  <c r="H79" i="21"/>
  <c r="H98" i="21"/>
  <c r="I98" i="21" s="1"/>
  <c r="K98" i="21" s="1"/>
  <c r="H546" i="21"/>
  <c r="H34" i="21"/>
  <c r="H559" i="21"/>
  <c r="H379" i="21"/>
  <c r="I379" i="21" s="1"/>
  <c r="K379" i="21" s="1"/>
  <c r="H341" i="21"/>
  <c r="H31" i="21"/>
  <c r="H512" i="21"/>
  <c r="H481" i="21"/>
  <c r="H231" i="21"/>
  <c r="H153" i="21"/>
  <c r="H86" i="21"/>
  <c r="H306" i="21"/>
  <c r="I306" i="21" s="1"/>
  <c r="K306" i="21" s="1"/>
  <c r="H136" i="21"/>
  <c r="H389" i="21"/>
  <c r="H128" i="21"/>
  <c r="H295" i="21"/>
  <c r="H219" i="21"/>
  <c r="H310" i="21"/>
  <c r="I310" i="21" s="1"/>
  <c r="K310" i="21" s="1"/>
  <c r="H58" i="21"/>
  <c r="H152" i="21"/>
  <c r="H40" i="21"/>
  <c r="H55" i="21"/>
  <c r="H268" i="21"/>
  <c r="H513" i="21"/>
  <c r="H253" i="21"/>
  <c r="H331" i="21"/>
  <c r="H296" i="21"/>
  <c r="H538" i="21"/>
  <c r="H531" i="21"/>
  <c r="H499" i="21"/>
  <c r="H158" i="21"/>
  <c r="H430" i="21"/>
  <c r="H383" i="21"/>
  <c r="H374" i="21"/>
  <c r="H471" i="21"/>
  <c r="H259" i="21"/>
  <c r="H127" i="21"/>
  <c r="H315" i="21"/>
  <c r="H547" i="21"/>
  <c r="H189" i="21"/>
  <c r="H355" i="21"/>
  <c r="H221" i="21"/>
  <c r="I221" i="21" s="1"/>
  <c r="K221" i="21" s="1"/>
  <c r="H205" i="21"/>
  <c r="H274" i="21"/>
  <c r="H395" i="21"/>
  <c r="H299" i="21"/>
  <c r="H151" i="21"/>
  <c r="H195" i="21"/>
  <c r="I195" i="21" s="1"/>
  <c r="K195" i="21" s="1"/>
  <c r="H270" i="21"/>
  <c r="H461" i="21"/>
  <c r="I461" i="21" s="1"/>
  <c r="K461" i="21" s="1"/>
  <c r="H544" i="21"/>
  <c r="H124" i="21"/>
  <c r="H433" i="21"/>
  <c r="H316" i="21"/>
  <c r="H254" i="21"/>
  <c r="H181" i="21"/>
  <c r="I181" i="21" s="1"/>
  <c r="K181" i="21" s="1"/>
  <c r="H356" i="21"/>
  <c r="H436" i="21"/>
  <c r="H586" i="21"/>
  <c r="H550" i="21"/>
  <c r="H431" i="21"/>
  <c r="H329" i="21"/>
  <c r="H90" i="21"/>
  <c r="H66" i="21"/>
  <c r="H551" i="21"/>
  <c r="I551" i="21" s="1"/>
  <c r="K551" i="21" s="1"/>
  <c r="H493" i="21"/>
  <c r="H525" i="21"/>
  <c r="H440" i="21"/>
  <c r="H223" i="21"/>
  <c r="H53" i="21"/>
  <c r="H167" i="21"/>
  <c r="H131" i="21"/>
  <c r="H576" i="21"/>
  <c r="H265" i="21"/>
  <c r="H119" i="21"/>
  <c r="I119" i="21" s="1"/>
  <c r="K119" i="21" s="1"/>
  <c r="H421" i="21"/>
  <c r="H366" i="21"/>
  <c r="H279" i="21"/>
  <c r="H330" i="21"/>
  <c r="H89" i="21"/>
  <c r="H133" i="21"/>
  <c r="H303" i="21"/>
  <c r="H491" i="21"/>
  <c r="I491" i="21" s="1"/>
  <c r="K491" i="21" s="1"/>
  <c r="H76" i="21"/>
  <c r="H334" i="21"/>
  <c r="H349" i="21"/>
  <c r="H553" i="21"/>
  <c r="I553" i="21" s="1"/>
  <c r="K553" i="21" s="1"/>
  <c r="H298" i="21"/>
  <c r="H361" i="21"/>
  <c r="H88" i="21"/>
  <c r="H325" i="21"/>
  <c r="H145" i="21"/>
  <c r="H556" i="21"/>
  <c r="H293" i="21"/>
  <c r="H535" i="21"/>
  <c r="H78" i="21"/>
  <c r="H280" i="21"/>
  <c r="H482" i="21"/>
  <c r="H150" i="21"/>
  <c r="H289" i="21"/>
  <c r="H138" i="21"/>
  <c r="H545" i="21"/>
  <c r="I545" i="21" s="1"/>
  <c r="K545" i="21" s="1"/>
  <c r="H405" i="21"/>
  <c r="H176" i="21"/>
  <c r="I176" i="21" s="1"/>
  <c r="K176" i="21" s="1"/>
  <c r="H224" i="21"/>
  <c r="H348" i="21"/>
  <c r="I348" i="21" s="1"/>
  <c r="K348" i="21" s="1"/>
  <c r="H581" i="21"/>
  <c r="H36" i="21"/>
  <c r="H271" i="21"/>
  <c r="H15" i="21"/>
  <c r="H484" i="21"/>
  <c r="I484" i="21" s="1"/>
  <c r="K484" i="21" s="1"/>
  <c r="H177" i="21"/>
  <c r="I177" i="21" s="1"/>
  <c r="K177" i="21" s="1"/>
  <c r="H185" i="21"/>
  <c r="H541" i="21"/>
  <c r="H572" i="21"/>
  <c r="H522" i="21"/>
  <c r="H286" i="21"/>
  <c r="H543" i="21"/>
  <c r="H416" i="21"/>
  <c r="I416" i="21" s="1"/>
  <c r="K416" i="21" s="1"/>
  <c r="H52" i="21"/>
  <c r="I52" i="21" s="1"/>
  <c r="K52" i="21" s="1"/>
  <c r="H237" i="21"/>
  <c r="H398" i="21"/>
  <c r="I398" i="21" s="1"/>
  <c r="K398" i="21" s="1"/>
  <c r="H313" i="21"/>
  <c r="H413" i="21"/>
  <c r="H557" i="21"/>
  <c r="H477" i="21"/>
  <c r="H178" i="21"/>
  <c r="H359" i="21"/>
  <c r="I359" i="21" s="1"/>
  <c r="K359" i="21" s="1"/>
  <c r="H26" i="21"/>
  <c r="H240" i="21"/>
  <c r="H65" i="21"/>
  <c r="H420" i="21"/>
  <c r="H403" i="21"/>
  <c r="H113" i="21"/>
  <c r="H82" i="21"/>
  <c r="H428" i="21"/>
  <c r="I428" i="21" s="1"/>
  <c r="K428" i="21" s="1"/>
  <c r="H521" i="21"/>
  <c r="H246" i="21"/>
  <c r="H432" i="21"/>
  <c r="H104" i="21"/>
  <c r="H468" i="21"/>
  <c r="H419" i="21"/>
  <c r="H37" i="21"/>
  <c r="H159" i="21"/>
  <c r="H358" i="21"/>
  <c r="H56" i="21"/>
  <c r="H364" i="21"/>
  <c r="H311" i="21"/>
  <c r="I311" i="21" s="1"/>
  <c r="K311" i="21" s="1"/>
  <c r="H404" i="21"/>
  <c r="I404" i="21" s="1"/>
  <c r="K404" i="21" s="1"/>
  <c r="H445" i="21"/>
  <c r="I445" i="21" s="1"/>
  <c r="K445" i="21" s="1"/>
  <c r="H580" i="21"/>
  <c r="I580" i="21" s="1"/>
  <c r="K580" i="21" s="1"/>
  <c r="H410" i="21"/>
  <c r="H412" i="21"/>
  <c r="H409" i="21"/>
  <c r="H45" i="21"/>
  <c r="H132" i="21"/>
  <c r="H351" i="21"/>
  <c r="H272" i="21"/>
  <c r="H494" i="21"/>
  <c r="H227" i="21"/>
  <c r="H33" i="21"/>
  <c r="H457" i="21"/>
  <c r="I457" i="21" s="1"/>
  <c r="K457" i="21" s="1"/>
  <c r="H515" i="21"/>
  <c r="H302" i="21"/>
  <c r="I302" i="21" s="1"/>
  <c r="K302" i="21" s="1"/>
  <c r="H388" i="21"/>
  <c r="H511" i="21"/>
  <c r="H263" i="21"/>
  <c r="I263" i="21" s="1"/>
  <c r="K263" i="21" s="1"/>
  <c r="H558" i="21"/>
  <c r="H154" i="21"/>
  <c r="H162" i="21"/>
  <c r="H149" i="21"/>
  <c r="H291" i="21"/>
  <c r="H236" i="21"/>
  <c r="H140" i="21"/>
  <c r="H504" i="21"/>
  <c r="H269" i="21"/>
  <c r="H83" i="21"/>
  <c r="H120" i="21"/>
  <c r="H460" i="21"/>
  <c r="H251" i="21"/>
  <c r="I251" i="21" s="1"/>
  <c r="K251" i="21" s="1"/>
  <c r="H408" i="21"/>
  <c r="H28" i="21"/>
  <c r="H439" i="21"/>
  <c r="I439" i="21" s="1"/>
  <c r="K439" i="21" s="1"/>
  <c r="H529" i="21"/>
  <c r="H70" i="21"/>
  <c r="H232" i="21"/>
  <c r="H51" i="21"/>
  <c r="H326" i="21"/>
  <c r="I326" i="21" s="1"/>
  <c r="K326" i="21" s="1"/>
  <c r="H536" i="21"/>
  <c r="H193" i="21"/>
  <c r="I193" i="21" s="1"/>
  <c r="K193" i="21" s="1"/>
  <c r="H126" i="21"/>
  <c r="H437" i="21"/>
  <c r="H400" i="21"/>
  <c r="H175" i="21"/>
  <c r="I240" i="21" l="1"/>
  <c r="K240" i="21" s="1"/>
  <c r="I70" i="21"/>
  <c r="K70" i="21" s="1"/>
  <c r="I358" i="21"/>
  <c r="K358" i="21" s="1"/>
  <c r="I280" i="21"/>
  <c r="K280" i="21" s="1"/>
  <c r="I82" i="21"/>
  <c r="K82" i="21" s="1"/>
  <c r="I405" i="21"/>
  <c r="K405" i="21" s="1"/>
  <c r="I167" i="21"/>
  <c r="K167" i="21" s="1"/>
  <c r="I90" i="21"/>
  <c r="K90" i="21" s="1"/>
  <c r="I254" i="21"/>
  <c r="K254" i="21" s="1"/>
  <c r="I471" i="21"/>
  <c r="K471" i="21" s="1"/>
  <c r="I296" i="21"/>
  <c r="K296" i="21" s="1"/>
  <c r="I149" i="21"/>
  <c r="K149" i="21" s="1"/>
  <c r="I113" i="21"/>
  <c r="K113" i="21" s="1"/>
  <c r="I543" i="21"/>
  <c r="K543" i="21" s="1"/>
  <c r="I579" i="21"/>
  <c r="K579" i="21" s="1"/>
  <c r="I481" i="21"/>
  <c r="K481" i="21" s="1"/>
  <c r="I441" i="21"/>
  <c r="K441" i="21" s="1"/>
  <c r="I184" i="21"/>
  <c r="K184" i="21" s="1"/>
  <c r="I474" i="21"/>
  <c r="K474" i="21" s="1"/>
  <c r="I529" i="21"/>
  <c r="K529" i="21" s="1"/>
  <c r="I351" i="21"/>
  <c r="K351" i="21" s="1"/>
  <c r="I403" i="21"/>
  <c r="K403" i="21" s="1"/>
  <c r="I286" i="21"/>
  <c r="K286" i="21" s="1"/>
  <c r="I40" i="21"/>
  <c r="K40" i="21" s="1"/>
  <c r="I15" i="21"/>
  <c r="K15" i="21" s="1"/>
  <c r="I86" i="21"/>
  <c r="K86" i="21" s="1"/>
  <c r="I406" i="21"/>
  <c r="K406" i="21" s="1"/>
  <c r="I162" i="21"/>
  <c r="K162" i="21" s="1"/>
  <c r="I265" i="21"/>
  <c r="K265" i="21" s="1"/>
  <c r="I154" i="21"/>
  <c r="K154" i="21" s="1"/>
  <c r="I253" i="21"/>
  <c r="K253" i="21" s="1"/>
  <c r="H68" i="21"/>
  <c r="I558" i="21"/>
  <c r="K558" i="21" s="1"/>
  <c r="I159" i="21"/>
  <c r="K159" i="21" s="1"/>
  <c r="I78" i="21"/>
  <c r="K78" i="21" s="1"/>
  <c r="I89" i="21"/>
  <c r="K89" i="21" s="1"/>
  <c r="I295" i="21"/>
  <c r="K295" i="21" s="1"/>
  <c r="I565" i="21"/>
  <c r="K565" i="21" s="1"/>
  <c r="I464" i="21"/>
  <c r="K464" i="21" s="1"/>
  <c r="I143" i="21"/>
  <c r="K143" i="21" s="1"/>
  <c r="H373" i="21"/>
  <c r="I492" i="21"/>
  <c r="K492" i="21" s="1"/>
  <c r="I175" i="21"/>
  <c r="K175" i="21" s="1"/>
  <c r="I541" i="21"/>
  <c r="K541" i="21" s="1"/>
  <c r="I88" i="21"/>
  <c r="K88" i="21" s="1"/>
  <c r="H137" i="21"/>
  <c r="H401" i="21"/>
  <c r="I401" i="21" s="1"/>
  <c r="K401" i="21" s="1"/>
  <c r="H123" i="21"/>
  <c r="I123" i="21" s="1"/>
  <c r="K123" i="21" s="1"/>
  <c r="I51" i="21"/>
  <c r="K51" i="21" s="1"/>
  <c r="I572" i="21"/>
  <c r="K572" i="21" s="1"/>
  <c r="I581" i="21"/>
  <c r="K581" i="21" s="1"/>
  <c r="I548" i="21"/>
  <c r="K548" i="21" s="1"/>
  <c r="I41" i="21"/>
  <c r="K41" i="21" s="1"/>
  <c r="I39" i="21"/>
  <c r="K39" i="21" s="1"/>
  <c r="I133" i="21"/>
  <c r="K133" i="21" s="1"/>
  <c r="I383" i="21"/>
  <c r="K383" i="21" s="1"/>
  <c r="I219" i="21"/>
  <c r="K219" i="21" s="1"/>
  <c r="I8" i="21"/>
  <c r="K8" i="21" s="1"/>
  <c r="I64" i="21"/>
  <c r="K64" i="21" s="1"/>
  <c r="I400" i="21"/>
  <c r="K400" i="21" s="1"/>
  <c r="I412" i="21"/>
  <c r="K412" i="21" s="1"/>
  <c r="I410" i="21"/>
  <c r="K410" i="21" s="1"/>
  <c r="I151" i="21"/>
  <c r="K151" i="21" s="1"/>
  <c r="I158" i="21"/>
  <c r="K158" i="21" s="1"/>
  <c r="I512" i="21"/>
  <c r="K512" i="21" s="1"/>
  <c r="I79" i="21"/>
  <c r="K79" i="21" s="1"/>
  <c r="I180" i="21"/>
  <c r="K180" i="21" s="1"/>
  <c r="I121" i="21"/>
  <c r="K121" i="21" s="1"/>
  <c r="I131" i="21"/>
  <c r="K131" i="21" s="1"/>
  <c r="I511" i="21"/>
  <c r="K511" i="21" s="1"/>
  <c r="I272" i="21"/>
  <c r="K272" i="21" s="1"/>
  <c r="I349" i="21"/>
  <c r="K349" i="21" s="1"/>
  <c r="I279" i="21"/>
  <c r="K279" i="21" s="1"/>
  <c r="I55" i="21"/>
  <c r="K55" i="21" s="1"/>
  <c r="I338" i="21"/>
  <c r="K338" i="21" s="1"/>
  <c r="H229" i="21"/>
  <c r="I536" i="21"/>
  <c r="K536" i="21" s="1"/>
  <c r="I171" i="21"/>
  <c r="K171" i="21" s="1"/>
  <c r="I364" i="21"/>
  <c r="K364" i="21" s="1"/>
  <c r="I185" i="21"/>
  <c r="K185" i="21" s="1"/>
  <c r="I355" i="21"/>
  <c r="K355" i="21" s="1"/>
  <c r="H182" i="21"/>
  <c r="I293" i="21"/>
  <c r="K293" i="21" s="1"/>
  <c r="I53" i="21"/>
  <c r="K53" i="21" s="1"/>
  <c r="I299" i="21"/>
  <c r="K299" i="21" s="1"/>
  <c r="I19" i="21"/>
  <c r="K19" i="21" s="1"/>
  <c r="I312" i="21"/>
  <c r="K312" i="21" s="1"/>
  <c r="I505" i="21"/>
  <c r="K505" i="21" s="1"/>
  <c r="H47" i="21"/>
  <c r="H370" i="21"/>
  <c r="I76" i="21"/>
  <c r="K76" i="21" s="1"/>
  <c r="I421" i="21"/>
  <c r="K421" i="21" s="1"/>
  <c r="I550" i="21"/>
  <c r="K550" i="21" s="1"/>
  <c r="I274" i="21"/>
  <c r="K274" i="21" s="1"/>
  <c r="I155" i="21"/>
  <c r="K155" i="21" s="1"/>
  <c r="I444" i="21"/>
  <c r="K444" i="21" s="1"/>
  <c r="I283" i="21"/>
  <c r="K283" i="21" s="1"/>
  <c r="H84" i="21"/>
  <c r="I84" i="21" s="1"/>
  <c r="K84" i="21" s="1"/>
  <c r="H108" i="21"/>
  <c r="I108" i="21" s="1"/>
  <c r="K108" i="21" s="1"/>
  <c r="H281" i="21"/>
  <c r="I281" i="21" s="1"/>
  <c r="K281" i="21" s="1"/>
  <c r="H336" i="21"/>
  <c r="I336" i="21" s="1"/>
  <c r="K336" i="21" s="1"/>
  <c r="H69" i="21"/>
  <c r="I436" i="21"/>
  <c r="K436" i="21" s="1"/>
  <c r="I331" i="21"/>
  <c r="K331" i="21" s="1"/>
  <c r="I365" i="21"/>
  <c r="K365" i="21" s="1"/>
  <c r="H20" i="21"/>
  <c r="H467" i="21"/>
  <c r="I467" i="21" s="1"/>
  <c r="K467" i="21" s="1"/>
  <c r="H495" i="21"/>
  <c r="I495" i="21" s="1"/>
  <c r="K495" i="21" s="1"/>
  <c r="H93" i="21"/>
  <c r="I93" i="21" s="1"/>
  <c r="K93" i="21" s="1"/>
  <c r="H42" i="21"/>
  <c r="H385" i="21"/>
  <c r="I385" i="21" s="1"/>
  <c r="K385" i="21" s="1"/>
  <c r="I28" i="21"/>
  <c r="K28" i="21" s="1"/>
  <c r="I140" i="21"/>
  <c r="K140" i="21" s="1"/>
  <c r="I329" i="21"/>
  <c r="K329" i="21" s="1"/>
  <c r="I316" i="21"/>
  <c r="K316" i="21" s="1"/>
  <c r="H282" i="21"/>
  <c r="I282" i="21" s="1"/>
  <c r="K282" i="21" s="1"/>
  <c r="H451" i="21"/>
  <c r="I451" i="21" s="1"/>
  <c r="K451" i="21" s="1"/>
  <c r="H247" i="21"/>
  <c r="H285" i="21"/>
  <c r="I285" i="21" s="1"/>
  <c r="K285" i="21" s="1"/>
  <c r="H399" i="21"/>
  <c r="I399" i="21" s="1"/>
  <c r="K399" i="21" s="1"/>
  <c r="H238" i="21"/>
  <c r="H568" i="21"/>
  <c r="I568" i="21" s="1"/>
  <c r="K568" i="21" s="1"/>
  <c r="H249" i="21"/>
  <c r="I249" i="21" s="1"/>
  <c r="K249" i="21" s="1"/>
  <c r="I166" i="21"/>
  <c r="K166" i="21" s="1"/>
  <c r="H24" i="21"/>
  <c r="H106" i="21"/>
  <c r="H524" i="21"/>
  <c r="I524" i="21" s="1"/>
  <c r="K524" i="21" s="1"/>
  <c r="H422" i="21"/>
  <c r="I422" i="21" s="1"/>
  <c r="K422" i="21" s="1"/>
  <c r="I504" i="21"/>
  <c r="K504" i="21" s="1"/>
  <c r="I330" i="21"/>
  <c r="K330" i="21" s="1"/>
  <c r="I547" i="21"/>
  <c r="K547" i="21" s="1"/>
  <c r="I268" i="21"/>
  <c r="K268" i="21" s="1"/>
  <c r="I194" i="21"/>
  <c r="K194" i="21" s="1"/>
  <c r="I235" i="21"/>
  <c r="K235" i="21" s="1"/>
  <c r="I25" i="21"/>
  <c r="K25" i="21" s="1"/>
  <c r="I202" i="21"/>
  <c r="K202" i="21" s="1"/>
  <c r="H197" i="21"/>
  <c r="H230" i="21"/>
  <c r="I230" i="21" s="1"/>
  <c r="K230" i="21" s="1"/>
  <c r="H496" i="21"/>
  <c r="I496" i="21" s="1"/>
  <c r="K496" i="21" s="1"/>
  <c r="H305" i="21"/>
  <c r="H532" i="21"/>
  <c r="I532" i="21" s="1"/>
  <c r="K532" i="21" s="1"/>
  <c r="H260" i="21"/>
  <c r="I260" i="21" s="1"/>
  <c r="K260" i="21" s="1"/>
  <c r="H7" i="21"/>
  <c r="I7" i="21" s="1"/>
  <c r="K7" i="21" s="1"/>
  <c r="H342" i="21"/>
  <c r="I342" i="21" s="1"/>
  <c r="K342" i="21" s="1"/>
  <c r="H566" i="21"/>
  <c r="I408" i="21"/>
  <c r="K408" i="21" s="1"/>
  <c r="I468" i="21"/>
  <c r="K468" i="21" s="1"/>
  <c r="I138" i="21"/>
  <c r="K138" i="21" s="1"/>
  <c r="I223" i="21"/>
  <c r="K223" i="21" s="1"/>
  <c r="I531" i="21"/>
  <c r="K531" i="21" s="1"/>
  <c r="I206" i="21"/>
  <c r="K206" i="21" s="1"/>
  <c r="I236" i="21"/>
  <c r="K236" i="21" s="1"/>
  <c r="I132" i="21"/>
  <c r="K132" i="21" s="1"/>
  <c r="I420" i="21"/>
  <c r="K420" i="21" s="1"/>
  <c r="I413" i="21"/>
  <c r="K413" i="21" s="1"/>
  <c r="I36" i="21"/>
  <c r="K36" i="21" s="1"/>
  <c r="I440" i="21"/>
  <c r="K440" i="21" s="1"/>
  <c r="I124" i="21"/>
  <c r="K124" i="21" s="1"/>
  <c r="I538" i="21"/>
  <c r="K538" i="21" s="1"/>
  <c r="I570" i="21"/>
  <c r="K570" i="21" s="1"/>
  <c r="I555" i="21"/>
  <c r="K555" i="21" s="1"/>
  <c r="I549" i="21"/>
  <c r="K549" i="21" s="1"/>
  <c r="I101" i="21"/>
  <c r="K101" i="21" s="1"/>
  <c r="I97" i="21"/>
  <c r="K97" i="21" s="1"/>
  <c r="H368" i="21"/>
  <c r="I368" i="21" s="1"/>
  <c r="K368" i="21" s="1"/>
  <c r="H519" i="21"/>
  <c r="I519" i="21" s="1"/>
  <c r="K519" i="21" s="1"/>
  <c r="H244" i="21"/>
  <c r="I244" i="21" s="1"/>
  <c r="K244" i="21" s="1"/>
  <c r="H448" i="21"/>
  <c r="I448" i="21" s="1"/>
  <c r="K448" i="21" s="1"/>
  <c r="H530" i="21"/>
  <c r="I530" i="21" s="1"/>
  <c r="K530" i="21" s="1"/>
  <c r="H208" i="21"/>
  <c r="I208" i="21" s="1"/>
  <c r="K208" i="21" s="1"/>
  <c r="H396" i="21"/>
  <c r="I396" i="21" s="1"/>
  <c r="K396" i="21" s="1"/>
  <c r="H297" i="21"/>
  <c r="I297" i="21" s="1"/>
  <c r="K297" i="21" s="1"/>
  <c r="H542" i="21"/>
  <c r="H485" i="21"/>
  <c r="I485" i="21" s="1"/>
  <c r="K485" i="21" s="1"/>
  <c r="I313" i="21"/>
  <c r="K313" i="21" s="1"/>
  <c r="I150" i="21"/>
  <c r="K150" i="21" s="1"/>
  <c r="I58" i="21"/>
  <c r="K58" i="21" s="1"/>
  <c r="I387" i="21"/>
  <c r="K387" i="21" s="1"/>
  <c r="I415" i="21"/>
  <c r="K415" i="21" s="1"/>
  <c r="H14" i="21"/>
  <c r="I14" i="21" s="1"/>
  <c r="K14" i="21" s="1"/>
  <c r="H147" i="21"/>
  <c r="I147" i="21" s="1"/>
  <c r="K147" i="21" s="1"/>
  <c r="H130" i="21"/>
  <c r="H574" i="21"/>
  <c r="I574" i="21" s="1"/>
  <c r="K574" i="21" s="1"/>
  <c r="H447" i="21"/>
  <c r="I447" i="21" s="1"/>
  <c r="K447" i="21" s="1"/>
  <c r="H191" i="21"/>
  <c r="I191" i="21" s="1"/>
  <c r="K191" i="21" s="1"/>
  <c r="H378" i="21"/>
  <c r="H248" i="21"/>
  <c r="I248" i="21" s="1"/>
  <c r="K248" i="21" s="1"/>
  <c r="H122" i="21"/>
  <c r="I122" i="21" s="1"/>
  <c r="K122" i="21" s="1"/>
  <c r="I45" i="21"/>
  <c r="K45" i="21" s="1"/>
  <c r="I205" i="21"/>
  <c r="K205" i="21" s="1"/>
  <c r="I559" i="21"/>
  <c r="K559" i="21" s="1"/>
  <c r="I56" i="21"/>
  <c r="K56" i="21" s="1"/>
  <c r="I246" i="21"/>
  <c r="K246" i="21" s="1"/>
  <c r="I482" i="21"/>
  <c r="K482" i="21" s="1"/>
  <c r="I303" i="21"/>
  <c r="K303" i="21" s="1"/>
  <c r="I493" i="21"/>
  <c r="K493" i="21" s="1"/>
  <c r="I153" i="21"/>
  <c r="K153" i="21" s="1"/>
  <c r="I34" i="21"/>
  <c r="K34" i="21" s="1"/>
  <c r="I23" i="21"/>
  <c r="K23" i="21" s="1"/>
  <c r="I117" i="21"/>
  <c r="K117" i="21" s="1"/>
  <c r="I426" i="21"/>
  <c r="K426" i="21" s="1"/>
  <c r="I318" i="21"/>
  <c r="K318" i="21" s="1"/>
  <c r="I478" i="21"/>
  <c r="K478" i="21" s="1"/>
  <c r="I363" i="21"/>
  <c r="K363" i="21" s="1"/>
  <c r="H222" i="21"/>
  <c r="I222" i="21" s="1"/>
  <c r="K222" i="21" s="1"/>
  <c r="H103" i="21"/>
  <c r="I103" i="21" s="1"/>
  <c r="K103" i="21" s="1"/>
  <c r="H63" i="21"/>
  <c r="I63" i="21" s="1"/>
  <c r="K63" i="21" s="1"/>
  <c r="H112" i="21"/>
  <c r="I112" i="21" s="1"/>
  <c r="K112" i="21" s="1"/>
  <c r="H73" i="21"/>
  <c r="I73" i="21" s="1"/>
  <c r="K73" i="21" s="1"/>
  <c r="H81" i="21"/>
  <c r="H427" i="21"/>
  <c r="I427" i="21" s="1"/>
  <c r="K427" i="21" s="1"/>
  <c r="H507" i="21"/>
  <c r="I507" i="21" s="1"/>
  <c r="K507" i="21" s="1"/>
  <c r="H324" i="21"/>
  <c r="I324" i="21" s="1"/>
  <c r="K324" i="21" s="1"/>
  <c r="H533" i="21"/>
  <c r="I533" i="21" s="1"/>
  <c r="K533" i="21" s="1"/>
  <c r="I515" i="21"/>
  <c r="K515" i="21" s="1"/>
  <c r="I432" i="21"/>
  <c r="K432" i="21" s="1"/>
  <c r="I586" i="21"/>
  <c r="K586" i="21" s="1"/>
  <c r="I120" i="21"/>
  <c r="K120" i="21" s="1"/>
  <c r="I33" i="21"/>
  <c r="K33" i="21" s="1"/>
  <c r="I521" i="21"/>
  <c r="K521" i="21" s="1"/>
  <c r="I361" i="21"/>
  <c r="K361" i="21" s="1"/>
  <c r="I576" i="21"/>
  <c r="K576" i="21" s="1"/>
  <c r="I92" i="21"/>
  <c r="K92" i="21" s="1"/>
  <c r="H85" i="21"/>
  <c r="H353" i="21"/>
  <c r="I353" i="21" s="1"/>
  <c r="K353" i="21" s="1"/>
  <c r="H173" i="21"/>
  <c r="H276" i="21"/>
  <c r="I276" i="21" s="1"/>
  <c r="K276" i="21" s="1"/>
  <c r="H339" i="21"/>
  <c r="I339" i="21" s="1"/>
  <c r="K339" i="21" s="1"/>
  <c r="H116" i="21"/>
  <c r="I116" i="21" s="1"/>
  <c r="K116" i="21" s="1"/>
  <c r="H332" i="21"/>
  <c r="I332" i="21" s="1"/>
  <c r="K332" i="21" s="1"/>
  <c r="H473" i="21"/>
  <c r="I473" i="21" s="1"/>
  <c r="K473" i="21" s="1"/>
  <c r="H354" i="21"/>
  <c r="I354" i="21" s="1"/>
  <c r="K354" i="21" s="1"/>
  <c r="H284" i="21"/>
  <c r="I284" i="21" s="1"/>
  <c r="K284" i="21" s="1"/>
  <c r="I315" i="21"/>
  <c r="K315" i="21" s="1"/>
  <c r="I499" i="21"/>
  <c r="K499" i="21" s="1"/>
  <c r="I389" i="21"/>
  <c r="K389" i="21" s="1"/>
  <c r="H327" i="21"/>
  <c r="I327" i="21" s="1"/>
  <c r="K327" i="21" s="1"/>
  <c r="H215" i="21"/>
  <c r="I215" i="21" s="1"/>
  <c r="K215" i="21" s="1"/>
  <c r="H369" i="21"/>
  <c r="I369" i="21" s="1"/>
  <c r="K369" i="21" s="1"/>
  <c r="H584" i="21"/>
  <c r="H518" i="21"/>
  <c r="I518" i="21" s="1"/>
  <c r="K518" i="21" s="1"/>
  <c r="H459" i="21"/>
  <c r="I459" i="21" s="1"/>
  <c r="K459" i="21" s="1"/>
  <c r="H210" i="21"/>
  <c r="I210" i="21" s="1"/>
  <c r="K210" i="21" s="1"/>
  <c r="H135" i="21"/>
  <c r="I135" i="21" s="1"/>
  <c r="K135" i="21" s="1"/>
  <c r="H22" i="21"/>
  <c r="I22" i="21" s="1"/>
  <c r="K22" i="21" s="1"/>
  <c r="H156" i="21"/>
  <c r="I156" i="21" s="1"/>
  <c r="K156" i="21" s="1"/>
  <c r="H423" i="21"/>
  <c r="I423" i="21" s="1"/>
  <c r="K423" i="21" s="1"/>
  <c r="H362" i="21"/>
  <c r="I362" i="21" s="1"/>
  <c r="K362" i="21" s="1"/>
  <c r="H360" i="21"/>
  <c r="I360" i="21" s="1"/>
  <c r="K360" i="21" s="1"/>
  <c r="H540" i="21"/>
  <c r="I540" i="21" s="1"/>
  <c r="K540" i="21" s="1"/>
  <c r="H319" i="21"/>
  <c r="I319" i="21" s="1"/>
  <c r="K319" i="21" s="1"/>
  <c r="H43" i="21"/>
  <c r="I43" i="21" s="1"/>
  <c r="K43" i="21" s="1"/>
  <c r="H62" i="21"/>
  <c r="I62" i="21" s="1"/>
  <c r="K62" i="21" s="1"/>
  <c r="H111" i="21"/>
  <c r="I111" i="21" s="1"/>
  <c r="K111" i="21" s="1"/>
  <c r="H309" i="21"/>
  <c r="I309" i="21" s="1"/>
  <c r="K309" i="21" s="1"/>
  <c r="H483" i="21"/>
  <c r="I483" i="21" s="1"/>
  <c r="K483" i="21" s="1"/>
  <c r="H161" i="21"/>
  <c r="I161" i="21" s="1"/>
  <c r="K161" i="21" s="1"/>
  <c r="H346" i="21"/>
  <c r="H523" i="21"/>
  <c r="I523" i="21" s="1"/>
  <c r="K523" i="21" s="1"/>
  <c r="H472" i="21"/>
  <c r="I472" i="21" s="1"/>
  <c r="K472" i="21" s="1"/>
  <c r="H503" i="21"/>
  <c r="I503" i="21" s="1"/>
  <c r="K503" i="21" s="1"/>
  <c r="H278" i="21"/>
  <c r="I278" i="21" s="1"/>
  <c r="K278" i="21" s="1"/>
  <c r="H455" i="21"/>
  <c r="I455" i="21" s="1"/>
  <c r="K455" i="21" s="1"/>
  <c r="H170" i="21"/>
  <c r="I170" i="21" s="1"/>
  <c r="K170" i="21" s="1"/>
  <c r="H163" i="21"/>
  <c r="I163" i="21" s="1"/>
  <c r="K163" i="21" s="1"/>
  <c r="H273" i="21"/>
  <c r="I273" i="21" s="1"/>
  <c r="K273" i="21" s="1"/>
  <c r="H71" i="21"/>
  <c r="I71" i="21" s="1"/>
  <c r="K71" i="21" s="1"/>
  <c r="H567" i="21"/>
  <c r="I567" i="21" s="1"/>
  <c r="K567" i="21" s="1"/>
  <c r="H239" i="21"/>
  <c r="I239" i="21" s="1"/>
  <c r="K239" i="21" s="1"/>
  <c r="H164" i="21"/>
  <c r="I164" i="21" s="1"/>
  <c r="K164" i="21" s="1"/>
  <c r="H307" i="21"/>
  <c r="I307" i="21" s="1"/>
  <c r="K307" i="21" s="1"/>
  <c r="H462" i="21"/>
  <c r="I462" i="21" s="1"/>
  <c r="K462" i="21" s="1"/>
  <c r="H382" i="21"/>
  <c r="I382" i="21" s="1"/>
  <c r="K382" i="21" s="1"/>
  <c r="H479" i="21"/>
  <c r="I479" i="21" s="1"/>
  <c r="K479" i="21" s="1"/>
  <c r="H377" i="21"/>
  <c r="I377" i="21" s="1"/>
  <c r="K377" i="21" s="1"/>
  <c r="I388" i="21"/>
  <c r="K388" i="21" s="1"/>
  <c r="I557" i="21"/>
  <c r="K557" i="21" s="1"/>
  <c r="I271" i="21"/>
  <c r="K271" i="21" s="1"/>
  <c r="I556" i="21"/>
  <c r="K556" i="21" s="1"/>
  <c r="I433" i="21"/>
  <c r="K433" i="21" s="1"/>
  <c r="H490" i="21"/>
  <c r="I490" i="21" s="1"/>
  <c r="K490" i="21" s="1"/>
  <c r="H583" i="21"/>
  <c r="I583" i="21" s="1"/>
  <c r="K583" i="21" s="1"/>
  <c r="H350" i="21"/>
  <c r="I350" i="21" s="1"/>
  <c r="K350" i="21" s="1"/>
  <c r="H487" i="21"/>
  <c r="I487" i="21" s="1"/>
  <c r="K487" i="21" s="1"/>
  <c r="H179" i="21"/>
  <c r="I179" i="21" s="1"/>
  <c r="K179" i="21" s="1"/>
  <c r="H321" i="21"/>
  <c r="I321" i="21" s="1"/>
  <c r="K321" i="21" s="1"/>
  <c r="H38" i="21"/>
  <c r="I38" i="21" s="1"/>
  <c r="K38" i="21" s="1"/>
  <c r="H198" i="21"/>
  <c r="I198" i="21" s="1"/>
  <c r="K198" i="21" s="1"/>
  <c r="H414" i="21"/>
  <c r="I414" i="21" s="1"/>
  <c r="K414" i="21" s="1"/>
  <c r="H476" i="21"/>
  <c r="H345" i="21"/>
  <c r="I345" i="21" s="1"/>
  <c r="K345" i="21" s="1"/>
  <c r="H261" i="21"/>
  <c r="I261" i="21" s="1"/>
  <c r="K261" i="21" s="1"/>
  <c r="H220" i="21"/>
  <c r="I220" i="21" s="1"/>
  <c r="K220" i="21" s="1"/>
  <c r="H190" i="21"/>
  <c r="I190" i="21" s="1"/>
  <c r="K190" i="21" s="1"/>
  <c r="H139" i="21"/>
  <c r="I139" i="21" s="1"/>
  <c r="K139" i="21" s="1"/>
  <c r="H250" i="21"/>
  <c r="I250" i="21" s="1"/>
  <c r="K250" i="21" s="1"/>
  <c r="H443" i="21"/>
  <c r="I443" i="21" s="1"/>
  <c r="K443" i="21" s="1"/>
  <c r="H275" i="21"/>
  <c r="H435" i="21"/>
  <c r="I435" i="21" s="1"/>
  <c r="K435" i="21" s="1"/>
  <c r="H528" i="21"/>
  <c r="I528" i="21" s="1"/>
  <c r="K528" i="21" s="1"/>
  <c r="H187" i="21"/>
  <c r="I187" i="21" s="1"/>
  <c r="K187" i="21" s="1"/>
  <c r="H343" i="21"/>
  <c r="I343" i="21" s="1"/>
  <c r="K343" i="21" s="1"/>
  <c r="H424" i="21"/>
  <c r="I424" i="21" s="1"/>
  <c r="K424" i="21" s="1"/>
  <c r="H561" i="21"/>
  <c r="I561" i="21" s="1"/>
  <c r="K561" i="21" s="1"/>
  <c r="H169" i="21"/>
  <c r="I169" i="21" s="1"/>
  <c r="K169" i="21" s="1"/>
  <c r="H357" i="21"/>
  <c r="H72" i="21"/>
  <c r="I72" i="21" s="1"/>
  <c r="K72" i="21" s="1"/>
  <c r="H501" i="21"/>
  <c r="I501" i="21" s="1"/>
  <c r="K501" i="21" s="1"/>
  <c r="H266" i="21"/>
  <c r="I266" i="21" s="1"/>
  <c r="K266" i="21" s="1"/>
  <c r="H417" i="21"/>
  <c r="I417" i="21" s="1"/>
  <c r="K417" i="21" s="1"/>
  <c r="H157" i="21"/>
  <c r="I157" i="21" s="1"/>
  <c r="K157" i="21" s="1"/>
  <c r="H465" i="21"/>
  <c r="I465" i="21" s="1"/>
  <c r="K465" i="21" s="1"/>
  <c r="H384" i="21"/>
  <c r="I384" i="21" s="1"/>
  <c r="K384" i="21" s="1"/>
  <c r="H290" i="21"/>
  <c r="H144" i="21"/>
  <c r="I144" i="21" s="1"/>
  <c r="K144" i="21" s="1"/>
  <c r="H109" i="21"/>
  <c r="I109" i="21" s="1"/>
  <c r="K109" i="21" s="1"/>
  <c r="H30" i="21"/>
  <c r="I30" i="21" s="1"/>
  <c r="K30" i="21" s="1"/>
  <c r="H17" i="21"/>
  <c r="I17" i="21" s="1"/>
  <c r="K17" i="21" s="1"/>
  <c r="I145" i="21"/>
  <c r="K145" i="21" s="1"/>
  <c r="I77" i="21"/>
  <c r="K77" i="21" s="1"/>
  <c r="I115" i="21"/>
  <c r="K115" i="21" s="1"/>
  <c r="H367" i="21"/>
  <c r="I367" i="21" s="1"/>
  <c r="K367" i="21" s="1"/>
  <c r="I104" i="21"/>
  <c r="K104" i="21" s="1"/>
  <c r="I522" i="21"/>
  <c r="K522" i="21" s="1"/>
  <c r="I460" i="21"/>
  <c r="K460" i="21" s="1"/>
  <c r="I325" i="21"/>
  <c r="K325" i="21" s="1"/>
  <c r="I21" i="21"/>
  <c r="K21" i="21" s="1"/>
  <c r="H100" i="21"/>
  <c r="I100" i="21" s="1"/>
  <c r="K100" i="21" s="1"/>
  <c r="H442" i="21"/>
  <c r="I442" i="21" s="1"/>
  <c r="K442" i="21" s="1"/>
  <c r="H506" i="21"/>
  <c r="I506" i="21" s="1"/>
  <c r="K506" i="21" s="1"/>
  <c r="H475" i="21"/>
  <c r="I475" i="21" s="1"/>
  <c r="K475" i="21" s="1"/>
  <c r="H32" i="21"/>
  <c r="I32" i="21" s="1"/>
  <c r="K32" i="21" s="1"/>
  <c r="H498" i="21"/>
  <c r="I498" i="21" s="1"/>
  <c r="K498" i="21" s="1"/>
  <c r="H466" i="21"/>
  <c r="I466" i="21" s="1"/>
  <c r="K466" i="21" s="1"/>
  <c r="H262" i="21"/>
  <c r="I262" i="21" s="1"/>
  <c r="K262" i="21" s="1"/>
  <c r="H434" i="21"/>
  <c r="I434" i="21" s="1"/>
  <c r="K434" i="21" s="1"/>
  <c r="H95" i="21"/>
  <c r="I95" i="21" s="1"/>
  <c r="K95" i="21" s="1"/>
  <c r="H212" i="21"/>
  <c r="I212" i="21" s="1"/>
  <c r="K212" i="21" s="1"/>
  <c r="H218" i="21"/>
  <c r="I218" i="21" s="1"/>
  <c r="K218" i="21" s="1"/>
  <c r="H486" i="21"/>
  <c r="I486" i="21" s="1"/>
  <c r="K486" i="21" s="1"/>
  <c r="H99" i="21"/>
  <c r="I99" i="21" s="1"/>
  <c r="K99" i="21" s="1"/>
  <c r="H402" i="21"/>
  <c r="H288" i="21"/>
  <c r="I288" i="21" s="1"/>
  <c r="K288" i="21" s="1"/>
  <c r="H560" i="21"/>
  <c r="I560" i="21" s="1"/>
  <c r="K560" i="21" s="1"/>
  <c r="H446" i="21"/>
  <c r="I446" i="21" s="1"/>
  <c r="K446" i="21" s="1"/>
  <c r="H255" i="21"/>
  <c r="I255" i="21" s="1"/>
  <c r="K255" i="21" s="1"/>
  <c r="H125" i="21"/>
  <c r="I125" i="21" s="1"/>
  <c r="K125" i="21" s="1"/>
  <c r="H165" i="21"/>
  <c r="I165" i="21" s="1"/>
  <c r="K165" i="21" s="1"/>
  <c r="H517" i="21"/>
  <c r="I517" i="21" s="1"/>
  <c r="K517" i="21" s="1"/>
  <c r="H453" i="21"/>
  <c r="I453" i="21" s="1"/>
  <c r="K453" i="21" s="1"/>
  <c r="H217" i="21"/>
  <c r="I217" i="21" s="1"/>
  <c r="K217" i="21" s="1"/>
  <c r="H585" i="21"/>
  <c r="I585" i="21" s="1"/>
  <c r="K585" i="21" s="1"/>
  <c r="H80" i="21"/>
  <c r="I80" i="21" s="1"/>
  <c r="K80" i="21" s="1"/>
  <c r="H380" i="21"/>
  <c r="I380" i="21" s="1"/>
  <c r="K380" i="21" s="1"/>
  <c r="H200" i="21"/>
  <c r="I200" i="21" s="1"/>
  <c r="K200" i="21" s="1"/>
  <c r="H213" i="21"/>
  <c r="I213" i="21" s="1"/>
  <c r="K213" i="21" s="1"/>
  <c r="H9" i="21"/>
  <c r="I9" i="21" s="1"/>
  <c r="K9" i="21" s="1"/>
  <c r="H29" i="21"/>
  <c r="I29" i="21" s="1"/>
  <c r="K29" i="21" s="1"/>
  <c r="H514" i="21"/>
  <c r="I514" i="21" s="1"/>
  <c r="K514" i="21" s="1"/>
  <c r="H391" i="21"/>
  <c r="I391" i="21" s="1"/>
  <c r="K391" i="21" s="1"/>
  <c r="H209" i="21"/>
  <c r="I209" i="21" s="1"/>
  <c r="K209" i="21" s="1"/>
  <c r="H148" i="21"/>
  <c r="I148" i="21" s="1"/>
  <c r="K148" i="21" s="1"/>
  <c r="H60" i="21"/>
  <c r="I60" i="21" s="1"/>
  <c r="K60" i="21" s="1"/>
  <c r="H105" i="21"/>
  <c r="I105" i="21" s="1"/>
  <c r="K105" i="21" s="1"/>
  <c r="H267" i="21"/>
  <c r="I267" i="21" s="1"/>
  <c r="K267" i="21" s="1"/>
  <c r="H87" i="21"/>
  <c r="I87" i="21" s="1"/>
  <c r="K87" i="21" s="1"/>
  <c r="I289" i="21"/>
  <c r="K289" i="21" s="1"/>
  <c r="I337" i="21"/>
  <c r="K337" i="21" s="1"/>
  <c r="I232" i="21"/>
  <c r="K232" i="21" s="1"/>
  <c r="I374" i="21"/>
  <c r="K374" i="21" s="1"/>
  <c r="I469" i="21"/>
  <c r="K469" i="21" s="1"/>
  <c r="I577" i="21"/>
  <c r="K577" i="21" s="1"/>
  <c r="I96" i="21"/>
  <c r="K96" i="21" s="1"/>
  <c r="I314" i="21"/>
  <c r="K314" i="21" s="1"/>
  <c r="I564" i="21"/>
  <c r="K564" i="21" s="1"/>
  <c r="H49" i="21"/>
  <c r="I49" i="21" s="1"/>
  <c r="K49" i="21" s="1"/>
  <c r="H46" i="21"/>
  <c r="I46" i="21" s="1"/>
  <c r="K46" i="21" s="1"/>
  <c r="H256" i="21"/>
  <c r="I256" i="21" s="1"/>
  <c r="K256" i="21" s="1"/>
  <c r="H50" i="21"/>
  <c r="I50" i="21" s="1"/>
  <c r="K50" i="21" s="1"/>
  <c r="H183" i="21"/>
  <c r="I183" i="21" s="1"/>
  <c r="K183" i="21" s="1"/>
  <c r="H322" i="21"/>
  <c r="I322" i="21" s="1"/>
  <c r="K322" i="21" s="1"/>
  <c r="H10" i="21"/>
  <c r="I10" i="21" s="1"/>
  <c r="K10" i="21" s="1"/>
  <c r="H59" i="21"/>
  <c r="I59" i="21" s="1"/>
  <c r="K59" i="21" s="1"/>
  <c r="H429" i="21"/>
  <c r="I429" i="21" s="1"/>
  <c r="K429" i="21" s="1"/>
  <c r="H16" i="21"/>
  <c r="I16" i="21" s="1"/>
  <c r="K16" i="21" s="1"/>
  <c r="H258" i="21"/>
  <c r="I258" i="21" s="1"/>
  <c r="K258" i="21" s="1"/>
  <c r="H328" i="21"/>
  <c r="I328" i="21" s="1"/>
  <c r="K328" i="21" s="1"/>
  <c r="H107" i="21"/>
  <c r="I107" i="21" s="1"/>
  <c r="K107" i="21" s="1"/>
  <c r="H277" i="21"/>
  <c r="I277" i="21" s="1"/>
  <c r="K277" i="21" s="1"/>
  <c r="H397" i="21"/>
  <c r="I397" i="21" s="1"/>
  <c r="K397" i="21" s="1"/>
  <c r="H211" i="21"/>
  <c r="I211" i="21" s="1"/>
  <c r="K211" i="21" s="1"/>
  <c r="H552" i="21"/>
  <c r="I552" i="21" s="1"/>
  <c r="K552" i="21" s="1"/>
  <c r="H245" i="21"/>
  <c r="I245" i="21" s="1"/>
  <c r="K245" i="21" s="1"/>
  <c r="H61" i="21"/>
  <c r="I61" i="21" s="1"/>
  <c r="K61" i="21" s="1"/>
  <c r="H199" i="21"/>
  <c r="I199" i="21" s="1"/>
  <c r="K199" i="21" s="1"/>
  <c r="H539" i="21"/>
  <c r="I539" i="21" s="1"/>
  <c r="K539" i="21" s="1"/>
  <c r="H172" i="21"/>
  <c r="I172" i="21" s="1"/>
  <c r="K172" i="21" s="1"/>
  <c r="H292" i="21"/>
  <c r="I292" i="21" s="1"/>
  <c r="K292" i="21" s="1"/>
  <c r="H188" i="21"/>
  <c r="I188" i="21" s="1"/>
  <c r="K188" i="21" s="1"/>
  <c r="H418" i="21"/>
  <c r="I418" i="21" s="1"/>
  <c r="K418" i="21" s="1"/>
  <c r="H375" i="21"/>
  <c r="I375" i="21" s="1"/>
  <c r="K375" i="21" s="1"/>
  <c r="H204" i="21"/>
  <c r="I204" i="21" s="1"/>
  <c r="K204" i="21" s="1"/>
  <c r="H489" i="21"/>
  <c r="I489" i="21" s="1"/>
  <c r="K489" i="21" s="1"/>
  <c r="H233" i="21"/>
  <c r="I233" i="21" s="1"/>
  <c r="K233" i="21" s="1"/>
  <c r="H393" i="21"/>
  <c r="I393" i="21" s="1"/>
  <c r="K393" i="21" s="1"/>
  <c r="H243" i="21"/>
  <c r="I243" i="21" s="1"/>
  <c r="K243" i="21" s="1"/>
  <c r="H18" i="21"/>
  <c r="I18" i="21" s="1"/>
  <c r="K18" i="21" s="1"/>
  <c r="H450" i="21"/>
  <c r="I450" i="21" s="1"/>
  <c r="K450" i="21" s="1"/>
  <c r="H129" i="21"/>
  <c r="I129" i="21" s="1"/>
  <c r="K129" i="21" s="1"/>
  <c r="H27" i="21"/>
  <c r="I27" i="21" s="1"/>
  <c r="K27" i="21" s="1"/>
  <c r="H44" i="21"/>
  <c r="I44" i="21" s="1"/>
  <c r="K44" i="21" s="1"/>
  <c r="H534" i="21"/>
  <c r="I534" i="21" s="1"/>
  <c r="K534" i="21" s="1"/>
  <c r="H563" i="21"/>
  <c r="I563" i="21" s="1"/>
  <c r="K563" i="21" s="1"/>
  <c r="I409" i="21"/>
  <c r="K409" i="21" s="1"/>
  <c r="I83" i="21"/>
  <c r="K83" i="21" s="1"/>
  <c r="I356" i="21"/>
  <c r="K356" i="21" s="1"/>
  <c r="H510" i="21"/>
  <c r="I510" i="21" s="1"/>
  <c r="K510" i="21" s="1"/>
  <c r="H500" i="21"/>
  <c r="I500" i="21" s="1"/>
  <c r="K500" i="21" s="1"/>
  <c r="H488" i="21"/>
  <c r="I488" i="21" s="1"/>
  <c r="K488" i="21" s="1"/>
  <c r="H526" i="21"/>
  <c r="I526" i="21" s="1"/>
  <c r="K526" i="21" s="1"/>
  <c r="H470" i="21"/>
  <c r="I470" i="21" s="1"/>
  <c r="K470" i="21" s="1"/>
  <c r="H35" i="21"/>
  <c r="I35" i="21" s="1"/>
  <c r="K35" i="21" s="1"/>
  <c r="H502" i="21"/>
  <c r="I502" i="21" s="1"/>
  <c r="K502" i="21" s="1"/>
  <c r="H573" i="21"/>
  <c r="I573" i="21" s="1"/>
  <c r="K573" i="21" s="1"/>
  <c r="H146" i="21"/>
  <c r="I146" i="21" s="1"/>
  <c r="K146" i="21" s="1"/>
  <c r="H411" i="21"/>
  <c r="I411" i="21" s="1"/>
  <c r="K411" i="21" s="1"/>
  <c r="H537" i="21"/>
  <c r="I537" i="21" s="1"/>
  <c r="K537" i="21" s="1"/>
  <c r="H497" i="21"/>
  <c r="I497" i="21" s="1"/>
  <c r="K497" i="21" s="1"/>
  <c r="H11" i="21"/>
  <c r="I11" i="21" s="1"/>
  <c r="K11" i="21" s="1"/>
  <c r="H141" i="21"/>
  <c r="H57" i="21"/>
  <c r="I57" i="21" s="1"/>
  <c r="K57" i="21" s="1"/>
  <c r="H454" i="21"/>
  <c r="I454" i="21" s="1"/>
  <c r="K454" i="21" s="1"/>
  <c r="H386" i="21"/>
  <c r="I386" i="21" s="1"/>
  <c r="K386" i="21" s="1"/>
  <c r="H186" i="21"/>
  <c r="I186" i="21" s="1"/>
  <c r="K186" i="21" s="1"/>
  <c r="H344" i="21"/>
  <c r="I344" i="21" s="1"/>
  <c r="K344" i="21" s="1"/>
  <c r="H458" i="21"/>
  <c r="I458" i="21" s="1"/>
  <c r="K458" i="21" s="1"/>
  <c r="H241" i="21"/>
  <c r="I241" i="21" s="1"/>
  <c r="K241" i="21" s="1"/>
  <c r="H425" i="21"/>
  <c r="I425" i="21" s="1"/>
  <c r="K425" i="21" s="1"/>
  <c r="H571" i="21"/>
  <c r="I571" i="21" s="1"/>
  <c r="K571" i="21" s="1"/>
  <c r="H91" i="21"/>
  <c r="I91" i="21" s="1"/>
  <c r="K91" i="21" s="1"/>
  <c r="H207" i="21"/>
  <c r="I207" i="21" s="1"/>
  <c r="K207" i="21" s="1"/>
  <c r="H578" i="21"/>
  <c r="I578" i="21" s="1"/>
  <c r="K578" i="21" s="1"/>
  <c r="H242" i="21"/>
  <c r="I242" i="21" s="1"/>
  <c r="K242" i="21" s="1"/>
  <c r="H347" i="21"/>
  <c r="I347" i="21" s="1"/>
  <c r="K347" i="21" s="1"/>
  <c r="H575" i="21"/>
  <c r="I575" i="21" s="1"/>
  <c r="K575" i="21" s="1"/>
  <c r="H94" i="21"/>
  <c r="I94" i="21" s="1"/>
  <c r="K94" i="21" s="1"/>
  <c r="H390" i="21"/>
  <c r="I390" i="21" s="1"/>
  <c r="K390" i="21" s="1"/>
  <c r="H203" i="21"/>
  <c r="I203" i="21" s="1"/>
  <c r="K203" i="21" s="1"/>
  <c r="H300" i="21"/>
  <c r="I300" i="21" s="1"/>
  <c r="K300" i="21" s="1"/>
  <c r="H67" i="21"/>
  <c r="I67" i="21" s="1"/>
  <c r="K67" i="21" s="1"/>
  <c r="H582" i="21"/>
  <c r="I582" i="21" s="1"/>
  <c r="K582" i="21" s="1"/>
  <c r="H371" i="21"/>
  <c r="I371" i="21" s="1"/>
  <c r="K371" i="21" s="1"/>
  <c r="H110" i="21"/>
  <c r="I110" i="21" s="1"/>
  <c r="K110" i="21" s="1"/>
  <c r="H320" i="21"/>
  <c r="I320" i="21" s="1"/>
  <c r="K320" i="21" s="1"/>
  <c r="I269" i="21"/>
  <c r="K269" i="21" s="1"/>
  <c r="I298" i="21"/>
  <c r="K298" i="21" s="1"/>
  <c r="H13" i="21"/>
  <c r="I13" i="21" s="1"/>
  <c r="K13" i="21" s="1"/>
  <c r="H452" i="21"/>
  <c r="I452" i="21" s="1"/>
  <c r="K452" i="21" s="1"/>
  <c r="H225" i="21"/>
  <c r="I225" i="21" s="1"/>
  <c r="K225" i="21" s="1"/>
  <c r="H102" i="21"/>
  <c r="I102" i="21" s="1"/>
  <c r="K102" i="21" s="1"/>
  <c r="H294" i="21"/>
  <c r="I294" i="21" s="1"/>
  <c r="K294" i="21" s="1"/>
  <c r="H264" i="21"/>
  <c r="I264" i="21" s="1"/>
  <c r="K264" i="21" s="1"/>
  <c r="H520" i="21"/>
  <c r="I520" i="21" s="1"/>
  <c r="K520" i="21" s="1"/>
  <c r="H509" i="21"/>
  <c r="I509" i="21" s="1"/>
  <c r="K509" i="21" s="1"/>
  <c r="H168" i="21"/>
  <c r="I168" i="21" s="1"/>
  <c r="K168" i="21" s="1"/>
  <c r="H201" i="21"/>
  <c r="I201" i="21" s="1"/>
  <c r="K201" i="21" s="1"/>
  <c r="H257" i="21"/>
  <c r="I257" i="21" s="1"/>
  <c r="K257" i="21" s="1"/>
  <c r="H562" i="21"/>
  <c r="I562" i="21" s="1"/>
  <c r="K562" i="21" s="1"/>
  <c r="H508" i="21"/>
  <c r="I508" i="21" s="1"/>
  <c r="K508" i="21" s="1"/>
  <c r="H569" i="21"/>
  <c r="I569" i="21" s="1"/>
  <c r="K569" i="21" s="1"/>
  <c r="H234" i="21"/>
  <c r="I234" i="21" s="1"/>
  <c r="K234" i="21" s="1"/>
  <c r="H192" i="21"/>
  <c r="I192" i="21" s="1"/>
  <c r="K192" i="21" s="1"/>
  <c r="H438" i="21"/>
  <c r="I438" i="21" s="1"/>
  <c r="K438" i="21" s="1"/>
  <c r="H480" i="21"/>
  <c r="I480" i="21" s="1"/>
  <c r="K480" i="21" s="1"/>
  <c r="H304" i="21"/>
  <c r="I304" i="21" s="1"/>
  <c r="K304" i="21" s="1"/>
  <c r="H317" i="21"/>
  <c r="I317" i="21" s="1"/>
  <c r="K317" i="21" s="1"/>
  <c r="H216" i="21"/>
  <c r="I216" i="21" s="1"/>
  <c r="K216" i="21" s="1"/>
  <c r="H376" i="21"/>
  <c r="I376" i="21" s="1"/>
  <c r="K376" i="21" s="1"/>
  <c r="H75" i="21"/>
  <c r="I75" i="21" s="1"/>
  <c r="K75" i="21" s="1"/>
  <c r="H352" i="21"/>
  <c r="I352" i="21" s="1"/>
  <c r="K352" i="21" s="1"/>
  <c r="H392" i="21"/>
  <c r="I392" i="21" s="1"/>
  <c r="K392" i="21" s="1"/>
  <c r="H323" i="21"/>
  <c r="I323" i="21" s="1"/>
  <c r="K323" i="21" s="1"/>
  <c r="H335" i="21"/>
  <c r="I335" i="21" s="1"/>
  <c r="K335" i="21" s="1"/>
  <c r="H381" i="21"/>
  <c r="I381" i="21" s="1"/>
  <c r="K381" i="21" s="1"/>
  <c r="H160" i="21"/>
  <c r="I160" i="21" s="1"/>
  <c r="K160" i="21" s="1"/>
  <c r="I346" i="21"/>
  <c r="K346" i="21" s="1"/>
  <c r="I26" i="21"/>
  <c r="K26" i="21" s="1"/>
  <c r="I237" i="21"/>
  <c r="K237" i="21" s="1"/>
  <c r="I224" i="21"/>
  <c r="K224" i="21" s="1"/>
  <c r="I270" i="21"/>
  <c r="K270" i="21" s="1"/>
  <c r="I231" i="21"/>
  <c r="K231" i="21" s="1"/>
  <c r="I546" i="21"/>
  <c r="K546" i="21" s="1"/>
  <c r="I74" i="21"/>
  <c r="K74" i="21" s="1"/>
  <c r="I449" i="21"/>
  <c r="K449" i="21" s="1"/>
  <c r="I196" i="21"/>
  <c r="K196" i="21" s="1"/>
  <c r="I134" i="21"/>
  <c r="K134" i="21" s="1"/>
  <c r="I118" i="21"/>
  <c r="K118" i="21" s="1"/>
  <c r="I228" i="21"/>
  <c r="K228" i="21" s="1"/>
  <c r="I226" i="21"/>
  <c r="K226" i="21" s="1"/>
  <c r="I476" i="21"/>
  <c r="K476" i="21" s="1"/>
  <c r="I275" i="21"/>
  <c r="K275" i="21" s="1"/>
  <c r="I357" i="21"/>
  <c r="K357" i="21" s="1"/>
  <c r="I290" i="21"/>
  <c r="K290" i="21" s="1"/>
  <c r="I437" i="21"/>
  <c r="K437" i="21" s="1"/>
  <c r="I227" i="21"/>
  <c r="K227" i="21" s="1"/>
  <c r="I66" i="21"/>
  <c r="K66" i="21" s="1"/>
  <c r="I189" i="21"/>
  <c r="K189" i="21" s="1"/>
  <c r="I430" i="21"/>
  <c r="K430" i="21" s="1"/>
  <c r="I513" i="21"/>
  <c r="K513" i="21" s="1"/>
  <c r="I308" i="21"/>
  <c r="K308" i="21" s="1"/>
  <c r="I12" i="21"/>
  <c r="K12" i="21" s="1"/>
  <c r="I394" i="21"/>
  <c r="K394" i="21" s="1"/>
  <c r="I85" i="21"/>
  <c r="K85" i="21" s="1"/>
  <c r="I238" i="21"/>
  <c r="K238" i="21" s="1"/>
  <c r="I130" i="21"/>
  <c r="K130" i="21" s="1"/>
  <c r="I305" i="21"/>
  <c r="K305" i="21" s="1"/>
  <c r="I42" i="21"/>
  <c r="K42" i="21" s="1"/>
  <c r="I247" i="21"/>
  <c r="K247" i="21" s="1"/>
  <c r="I373" i="21"/>
  <c r="K373" i="21" s="1"/>
  <c r="I378" i="21"/>
  <c r="K378" i="21" s="1"/>
  <c r="I69" i="21"/>
  <c r="K69" i="21" s="1"/>
  <c r="I566" i="21"/>
  <c r="K566" i="21" s="1"/>
  <c r="I126" i="21"/>
  <c r="K126" i="21" s="1"/>
  <c r="I494" i="21"/>
  <c r="K494" i="21" s="1"/>
  <c r="I37" i="21"/>
  <c r="K37" i="21" s="1"/>
  <c r="I178" i="21"/>
  <c r="K178" i="21" s="1"/>
  <c r="I535" i="21"/>
  <c r="K535" i="21" s="1"/>
  <c r="I128" i="21"/>
  <c r="K128" i="21" s="1"/>
  <c r="I214" i="21"/>
  <c r="K214" i="21" s="1"/>
  <c r="I554" i="21"/>
  <c r="K554" i="21" s="1"/>
  <c r="I407" i="21"/>
  <c r="K407" i="21" s="1"/>
  <c r="I197" i="21"/>
  <c r="K197" i="21" s="1"/>
  <c r="I402" i="21"/>
  <c r="K402" i="21" s="1"/>
  <c r="I419" i="21"/>
  <c r="K419" i="21" s="1"/>
  <c r="I477" i="21"/>
  <c r="K477" i="21" s="1"/>
  <c r="I31" i="21"/>
  <c r="K31" i="21" s="1"/>
  <c r="I252" i="21"/>
  <c r="K252" i="21" s="1"/>
  <c r="I333" i="21"/>
  <c r="K333" i="21" s="1"/>
  <c r="I456" i="21"/>
  <c r="K456" i="21" s="1"/>
  <c r="I142" i="21"/>
  <c r="K142" i="21" s="1"/>
  <c r="I584" i="21"/>
  <c r="K584" i="21" s="1"/>
  <c r="I334" i="21"/>
  <c r="K334" i="21" s="1"/>
  <c r="I366" i="21"/>
  <c r="K366" i="21" s="1"/>
  <c r="I431" i="21"/>
  <c r="K431" i="21" s="1"/>
  <c r="I395" i="21"/>
  <c r="K395" i="21" s="1"/>
  <c r="I127" i="21"/>
  <c r="K127" i="21" s="1"/>
  <c r="I136" i="21"/>
  <c r="K136" i="21" s="1"/>
  <c r="I341" i="21"/>
  <c r="K341" i="21" s="1"/>
  <c r="I372" i="21"/>
  <c r="K372" i="21" s="1"/>
  <c r="I516" i="21"/>
  <c r="K516" i="21" s="1"/>
  <c r="I114" i="21"/>
  <c r="K114" i="21" s="1"/>
  <c r="I463" i="21"/>
  <c r="K463" i="21" s="1"/>
  <c r="I48" i="21"/>
  <c r="K48" i="21" s="1"/>
  <c r="I527" i="21"/>
  <c r="K527" i="21" s="1"/>
  <c r="I141" i="21"/>
  <c r="K141" i="21" s="1"/>
  <c r="I291" i="21"/>
  <c r="K291" i="21" s="1"/>
  <c r="I259" i="21"/>
  <c r="K259" i="21" s="1"/>
  <c r="I152" i="21"/>
  <c r="K152" i="21" s="1"/>
  <c r="I137" i="21"/>
  <c r="K137" i="21" s="1"/>
  <c r="I173" i="21"/>
  <c r="K173" i="21" s="1"/>
  <c r="I24" i="21"/>
  <c r="K24" i="21" s="1"/>
  <c r="I47" i="21"/>
  <c r="K47" i="21" s="1"/>
  <c r="I65" i="21"/>
  <c r="K65" i="21" s="1"/>
  <c r="I525" i="21"/>
  <c r="K525" i="21" s="1"/>
  <c r="I544" i="21"/>
  <c r="K544" i="21" s="1"/>
  <c r="I174" i="21"/>
  <c r="K174" i="21" s="1"/>
  <c r="F6" i="21"/>
  <c r="I106" i="21"/>
  <c r="K106" i="21" s="1"/>
  <c r="I20" i="21"/>
  <c r="K20" i="21" s="1"/>
  <c r="I182" i="21"/>
  <c r="K182" i="21" s="1"/>
  <c r="I229" i="21"/>
  <c r="K229" i="21" s="1"/>
  <c r="I81" i="21"/>
  <c r="K81" i="21" s="1"/>
  <c r="I68" i="21"/>
  <c r="K68" i="21" s="1"/>
  <c r="I370" i="21"/>
  <c r="K370" i="21" s="1"/>
  <c r="I542" i="21"/>
  <c r="K542" i="21" s="1"/>
  <c r="H6" i="21" l="1"/>
  <c r="I6" i="21"/>
  <c r="K6" i="21" l="1"/>
  <c r="G421" i="18" l="1"/>
  <c r="G459" i="18"/>
  <c r="G160" i="18"/>
  <c r="G200" i="18"/>
  <c r="G335" i="18"/>
  <c r="G528" i="18"/>
  <c r="G371" i="18"/>
  <c r="G71" i="18"/>
  <c r="G67" i="18"/>
  <c r="G535" i="18"/>
  <c r="G27" i="18"/>
  <c r="G94" i="18"/>
  <c r="G449" i="18"/>
  <c r="G175" i="18"/>
  <c r="G60" i="18"/>
  <c r="G389" i="18"/>
  <c r="G209" i="18"/>
  <c r="G358" i="18"/>
  <c r="G166" i="18"/>
  <c r="G122" i="18"/>
  <c r="G391" i="18"/>
  <c r="G387" i="18"/>
  <c r="G565" i="18"/>
  <c r="G144" i="18"/>
  <c r="G18" i="18"/>
  <c r="G120" i="18"/>
  <c r="G154" i="18"/>
  <c r="G382" i="18"/>
  <c r="G384" i="18"/>
  <c r="G438" i="18"/>
  <c r="G541" i="18"/>
  <c r="G417" i="18"/>
  <c r="G326" i="18"/>
  <c r="G83" i="18"/>
  <c r="G381" i="18"/>
  <c r="G378" i="18"/>
  <c r="G399" i="18"/>
  <c r="G28" i="18"/>
  <c r="G581" i="18"/>
  <c r="G281" i="18"/>
  <c r="G245" i="18"/>
  <c r="G51" i="18"/>
  <c r="G129" i="18"/>
  <c r="G233" i="18"/>
  <c r="G436" i="18"/>
  <c r="G148" i="18"/>
  <c r="G392" i="18"/>
  <c r="G557" i="18"/>
  <c r="G116" i="18"/>
  <c r="G240" i="18"/>
  <c r="G203" i="18"/>
  <c r="G291" i="18"/>
  <c r="G456" i="18"/>
  <c r="G390" i="18"/>
  <c r="G268" i="18"/>
  <c r="G262" i="18"/>
  <c r="G375" i="18"/>
  <c r="G284" i="18"/>
  <c r="G149" i="18"/>
  <c r="G520" i="18"/>
  <c r="G29" i="18"/>
  <c r="G33" i="18"/>
  <c r="G232" i="18"/>
  <c r="G69" i="18"/>
  <c r="G376" i="18"/>
  <c r="G126" i="18"/>
  <c r="G503" i="18"/>
  <c r="G574" i="18"/>
  <c r="G380" i="18"/>
  <c r="G407" i="18"/>
  <c r="G510" i="18"/>
  <c r="G464" i="18"/>
  <c r="G370" i="18"/>
  <c r="G164" i="18"/>
  <c r="G162" i="18"/>
  <c r="G493" i="18"/>
  <c r="G324" i="18"/>
  <c r="G416" i="18"/>
  <c r="G227" i="18"/>
  <c r="G566" i="18"/>
  <c r="G72" i="18"/>
  <c r="G140" i="18"/>
  <c r="G193" i="18"/>
  <c r="G159" i="18"/>
  <c r="G250" i="18"/>
  <c r="G132" i="18"/>
  <c r="G461" i="18"/>
  <c r="G285" i="18"/>
  <c r="G307" i="18"/>
  <c r="G163" i="18"/>
  <c r="G75" i="18"/>
  <c r="G80" i="18"/>
  <c r="G463" i="18"/>
  <c r="G513" i="18"/>
  <c r="G373" i="18"/>
  <c r="G409" i="18"/>
  <c r="G248" i="18"/>
  <c r="G395" i="18"/>
  <c r="G26" i="18"/>
  <c r="G234" i="18"/>
  <c r="G342" i="18"/>
  <c r="G247" i="18"/>
  <c r="G207" i="18"/>
  <c r="G359" i="18"/>
  <c r="G323" i="18"/>
  <c r="G317" i="18"/>
  <c r="G579" i="18"/>
  <c r="G7" i="18"/>
  <c r="G265" i="18"/>
  <c r="G157" i="18"/>
  <c r="G357" i="18"/>
  <c r="G444" i="18"/>
  <c r="G300" i="18"/>
  <c r="G427" i="18"/>
  <c r="G239" i="18"/>
  <c r="G45" i="18"/>
  <c r="G403" i="18"/>
  <c r="G297" i="18"/>
  <c r="G178" i="18"/>
  <c r="G145" i="18"/>
  <c r="G351" i="18"/>
  <c r="G352" i="18"/>
  <c r="G82" i="18"/>
  <c r="G242" i="18"/>
  <c r="G412" i="18"/>
  <c r="G465" i="18"/>
  <c r="G169" i="18"/>
  <c r="G170" i="18"/>
  <c r="G488" i="18"/>
  <c r="G408" i="18"/>
  <c r="G454" i="18"/>
  <c r="G188" i="18"/>
  <c r="G213" i="18"/>
  <c r="G419" i="18"/>
  <c r="G423" i="18"/>
  <c r="G354" i="18"/>
  <c r="G411" i="18"/>
  <c r="G542" i="18"/>
  <c r="G584" i="18"/>
  <c r="G500" i="18"/>
  <c r="G89" i="18"/>
  <c r="G476" i="18"/>
  <c r="G304" i="18"/>
  <c r="G313" i="18"/>
  <c r="G272" i="18"/>
  <c r="G113" i="18"/>
  <c r="G502" i="18"/>
  <c r="G577" i="18"/>
  <c r="G506" i="18"/>
  <c r="G311" i="18"/>
  <c r="G472" i="18"/>
  <c r="G91" i="18"/>
  <c r="G216" i="18"/>
  <c r="G388" i="18"/>
  <c r="G264" i="18"/>
  <c r="G432" i="18"/>
  <c r="G397" i="18"/>
  <c r="G347" i="18"/>
  <c r="G303" i="18"/>
  <c r="G575" i="18"/>
  <c r="G405" i="18"/>
  <c r="G204" i="18"/>
  <c r="G325" i="18"/>
  <c r="G133" i="18"/>
  <c r="G131" i="18"/>
  <c r="G418" i="18"/>
  <c r="G481" i="18"/>
  <c r="G467" i="18"/>
  <c r="G348" i="18"/>
  <c r="G280" i="18"/>
  <c r="G361" i="18"/>
  <c r="G104" i="18"/>
  <c r="G224" i="18"/>
  <c r="G192" i="18"/>
  <c r="G538" i="18"/>
  <c r="G65" i="18"/>
  <c r="G364" i="18"/>
  <c r="G286" i="18"/>
  <c r="G298" i="18"/>
  <c r="G350" i="18"/>
  <c r="G440" i="18"/>
  <c r="G70" i="18"/>
  <c r="G176" i="18"/>
  <c r="G88" i="18"/>
  <c r="G585" i="18"/>
  <c r="G527" i="18"/>
  <c r="G78" i="18"/>
  <c r="G556" i="18"/>
  <c r="G404" i="18"/>
  <c r="G439" i="18"/>
  <c r="G560" i="18"/>
  <c r="G431" i="18"/>
  <c r="G290" i="18"/>
  <c r="G537" i="18"/>
  <c r="G570" i="18"/>
  <c r="G521" i="18"/>
  <c r="G278" i="18"/>
  <c r="G279" i="18"/>
  <c r="G426" i="18"/>
  <c r="G552" i="18"/>
  <c r="G237" i="18"/>
  <c r="G402" i="18"/>
  <c r="G273" i="18"/>
  <c r="G56" i="18"/>
  <c r="G296" i="18"/>
  <c r="G58" i="18"/>
  <c r="G424" i="18"/>
  <c r="G571" i="18"/>
  <c r="G172" i="18"/>
  <c r="G437" i="18"/>
  <c r="G349" i="18"/>
  <c r="G310" i="18"/>
  <c r="G208" i="18"/>
  <c r="G524" i="18"/>
  <c r="G544" i="18"/>
  <c r="G167" i="18"/>
  <c r="G540" i="18"/>
  <c r="G452" i="18"/>
  <c r="G185" i="18"/>
  <c r="G492" i="18"/>
  <c r="G177" i="18"/>
  <c r="G523" i="18"/>
  <c r="G483" i="18"/>
  <c r="G219" i="18"/>
  <c r="G15" i="18"/>
  <c r="G343" i="18"/>
  <c r="G270" i="18"/>
  <c r="G258" i="18"/>
  <c r="G138" i="18"/>
  <c r="G214" i="18"/>
  <c r="G534" i="18"/>
  <c r="G199" i="18"/>
  <c r="G334" i="18"/>
  <c r="G331" i="18"/>
  <c r="G366" i="18"/>
  <c r="G550" i="18"/>
  <c r="G53" i="18"/>
  <c r="G292" i="18"/>
  <c r="G470" i="18"/>
  <c r="G252" i="18"/>
  <c r="G52" i="18"/>
  <c r="G471" i="18"/>
  <c r="G36" i="18"/>
  <c r="G289" i="18"/>
  <c r="G295" i="18"/>
  <c r="G293" i="18"/>
  <c r="G516" i="18"/>
  <c r="G76" i="18"/>
  <c r="G374" i="18"/>
  <c r="G420" i="18"/>
  <c r="G205" i="18"/>
  <c r="G194" i="18"/>
  <c r="G223" i="18"/>
  <c r="G217" i="18"/>
  <c r="G221" i="18"/>
  <c r="G383" i="18"/>
  <c r="G415" i="18"/>
  <c r="G567" i="18"/>
  <c r="G580" i="18"/>
  <c r="G543" i="18"/>
  <c r="G150" i="18"/>
  <c r="G512" i="18"/>
  <c r="G555" i="18"/>
  <c r="G518" i="18"/>
  <c r="G490" i="18"/>
  <c r="G355" i="18"/>
  <c r="G119" i="18"/>
  <c r="G191" i="18"/>
  <c r="G66" i="18"/>
  <c r="G435" i="18"/>
  <c r="G434" i="18"/>
  <c r="G274" i="18"/>
  <c r="G460" i="18"/>
  <c r="G267" i="18"/>
  <c r="G141" i="18"/>
  <c r="G128" i="18"/>
  <c r="G356" i="18"/>
  <c r="G529" i="18"/>
  <c r="G259" i="18"/>
  <c r="G429" i="18"/>
  <c r="G117" i="18"/>
  <c r="G81" i="18"/>
  <c r="G482" i="18"/>
  <c r="G269" i="18"/>
  <c r="G55" i="18"/>
  <c r="G187" i="18"/>
  <c r="G561" i="18"/>
  <c r="G90" i="18"/>
  <c r="G319" i="18"/>
  <c r="G189" i="18"/>
  <c r="G229" i="18"/>
  <c r="G507" i="18"/>
  <c r="G181" i="18"/>
  <c r="G344" i="18"/>
  <c r="G522" i="18"/>
  <c r="G158" i="18"/>
  <c r="G301" i="18"/>
  <c r="G457" i="18"/>
  <c r="G256" i="18"/>
  <c r="G195" i="18"/>
  <c r="G40" i="18"/>
  <c r="G68" i="18"/>
  <c r="G244" i="18"/>
  <c r="G329" i="18"/>
  <c r="G546" i="18"/>
  <c r="G61" i="18"/>
  <c r="G136" i="18"/>
  <c r="G253" i="18"/>
  <c r="G254" i="18"/>
  <c r="G568" i="18"/>
  <c r="G498" i="18"/>
  <c r="G134" i="18"/>
  <c r="G125" i="18"/>
  <c r="G551" i="18"/>
  <c r="G152" i="18"/>
  <c r="G151" i="18"/>
  <c r="G330" i="18"/>
  <c r="G165" i="18"/>
  <c r="G445" i="18"/>
  <c r="G186" i="18"/>
  <c r="G143" i="18"/>
  <c r="G306" i="18"/>
  <c r="G446" i="18"/>
  <c r="G401" i="18"/>
  <c r="G504" i="18"/>
  <c r="G235" i="18"/>
  <c r="G161" i="18"/>
  <c r="G241" i="18"/>
  <c r="G98" i="18"/>
  <c r="G430" i="18"/>
  <c r="G246" i="18"/>
  <c r="G25" i="18"/>
  <c r="G282" i="18"/>
  <c r="G530" i="18"/>
  <c r="G332" i="18"/>
  <c r="G515" i="18"/>
  <c r="G316" i="18"/>
  <c r="G23" i="18"/>
  <c r="G312" i="18"/>
  <c r="G338" i="18"/>
  <c r="G86" i="18"/>
  <c r="G372" i="18"/>
  <c r="G462" i="18"/>
  <c r="G10" i="18"/>
  <c r="G315" i="18"/>
  <c r="G554" i="18"/>
  <c r="G496" i="18"/>
  <c r="G569" i="18"/>
  <c r="G549" i="18"/>
  <c r="G531" i="18"/>
  <c r="G171" i="18"/>
  <c r="G339" i="18"/>
  <c r="G79" i="18"/>
  <c r="G174" i="18"/>
  <c r="G260" i="18"/>
  <c r="G19" i="18"/>
  <c r="G299" i="18"/>
  <c r="G539" i="18"/>
  <c r="G206" i="18"/>
  <c r="G43" i="18"/>
  <c r="G41" i="18"/>
  <c r="G231" i="18"/>
  <c r="G42" i="18"/>
  <c r="G114" i="18"/>
  <c r="G509" i="18"/>
  <c r="G572" i="18"/>
  <c r="G190" i="18"/>
  <c r="G425" i="18"/>
  <c r="G480" i="18"/>
  <c r="G547" i="18"/>
  <c r="G92" i="18"/>
  <c r="G511" i="18"/>
  <c r="G236" i="18"/>
  <c r="G468" i="18"/>
  <c r="G153" i="18"/>
  <c r="G337" i="18"/>
  <c r="G112" i="18"/>
  <c r="G127" i="18"/>
  <c r="G184" i="18"/>
  <c r="G442" i="18"/>
  <c r="G196" i="18"/>
  <c r="G31" i="18"/>
  <c r="G20" i="18"/>
  <c r="G341" i="18"/>
  <c r="G369" i="18"/>
  <c r="G583" i="18"/>
  <c r="G448" i="18"/>
  <c r="G180" i="18"/>
  <c r="G309" i="18"/>
  <c r="G394" i="18"/>
  <c r="G182" i="18"/>
  <c r="G124" i="18"/>
  <c r="G107" i="18"/>
  <c r="G201" i="18"/>
  <c r="G202" i="18"/>
  <c r="G121" i="18"/>
  <c r="G294" i="18"/>
  <c r="G564" i="18"/>
  <c r="G489" i="18"/>
  <c r="G519" i="18"/>
  <c r="G379" i="18"/>
  <c r="G553" i="18"/>
  <c r="G558" i="18"/>
  <c r="G230" i="18"/>
  <c r="G277" i="18"/>
  <c r="G34" i="18"/>
  <c r="G455" i="18"/>
  <c r="G385" i="18"/>
  <c r="G99" i="18"/>
  <c r="G74" i="18"/>
  <c r="G102" i="18"/>
  <c r="G526" i="18"/>
  <c r="G545" i="18"/>
  <c r="G155" i="18"/>
  <c r="G211" i="18"/>
  <c r="G287" i="18"/>
  <c r="G115" i="18"/>
  <c r="G84" i="18"/>
  <c r="G85" i="18"/>
  <c r="G559" i="18"/>
  <c r="G257" i="18"/>
  <c r="G305" i="18"/>
  <c r="G21" i="18"/>
  <c r="G95" i="18"/>
  <c r="G220" i="18"/>
  <c r="G363" i="18"/>
  <c r="G249" i="18"/>
  <c r="G93" i="18"/>
  <c r="G101" i="18"/>
  <c r="G111" i="18"/>
  <c r="G108" i="18"/>
  <c r="G106" i="18"/>
  <c r="G48" i="18"/>
  <c r="G73" i="18"/>
  <c r="G261" i="18"/>
  <c r="G263" i="18"/>
  <c r="G77" i="18"/>
  <c r="G576" i="18"/>
  <c r="G168" i="18"/>
  <c r="G13" i="18"/>
  <c r="G11" i="18"/>
  <c r="G283" i="18"/>
  <c r="G453" i="18"/>
  <c r="G422" i="18"/>
  <c r="G328" i="18"/>
  <c r="G441" i="18"/>
  <c r="G396" i="18"/>
  <c r="G536" i="18"/>
  <c r="G485" i="18"/>
  <c r="G494" i="18"/>
  <c r="G288" i="18"/>
  <c r="G514" i="18"/>
  <c r="G87" i="18"/>
  <c r="G218" i="18"/>
  <c r="G8" i="18"/>
  <c r="G466" i="18"/>
  <c r="G327" i="18"/>
  <c r="G573" i="18"/>
  <c r="G16" i="18"/>
  <c r="G479" i="18"/>
  <c r="G499" i="18"/>
  <c r="G64" i="18"/>
  <c r="G139" i="18"/>
  <c r="G173" i="18"/>
  <c r="G386" i="18"/>
  <c r="G62" i="18"/>
  <c r="G63" i="18"/>
  <c r="G314" i="18"/>
  <c r="G137" i="18"/>
  <c r="G447" i="18"/>
  <c r="G474" i="18"/>
  <c r="G96" i="18"/>
  <c r="G228" i="18"/>
  <c r="G508" i="18"/>
  <c r="G212" i="18"/>
  <c r="G473" i="18"/>
  <c r="G582" i="18"/>
  <c r="G57" i="18"/>
  <c r="G255" i="18"/>
  <c r="G548" i="18"/>
  <c r="G142" i="18"/>
  <c r="G276" i="18"/>
  <c r="G50" i="18"/>
  <c r="G46" i="18"/>
  <c r="G39" i="18"/>
  <c r="G49" i="18"/>
  <c r="G238" i="18"/>
  <c r="G532" i="18"/>
  <c r="G243" i="18"/>
  <c r="G210" i="18"/>
  <c r="G475" i="18"/>
  <c r="G400" i="18"/>
  <c r="G367" i="18"/>
  <c r="G362" i="18"/>
  <c r="G478" i="18"/>
  <c r="G578" i="18"/>
  <c r="G336" i="18"/>
  <c r="G179" i="18"/>
  <c r="G266" i="18"/>
  <c r="G477" i="18"/>
  <c r="G487" i="18"/>
  <c r="G109" i="18"/>
  <c r="G486" i="18"/>
  <c r="G469" i="18"/>
  <c r="G501" i="18"/>
  <c r="G491" i="18"/>
  <c r="G562" i="18"/>
  <c r="G322" i="18"/>
  <c r="G450" i="18"/>
  <c r="G443" i="18"/>
  <c r="G451" i="18"/>
  <c r="G321" i="18"/>
  <c r="G215" i="18"/>
  <c r="G146" i="18"/>
  <c r="G22" i="18"/>
  <c r="G525" i="18"/>
  <c r="G414" i="18"/>
  <c r="G495" i="18"/>
  <c r="G533" i="18"/>
  <c r="G225" i="18"/>
  <c r="G12" i="18"/>
  <c r="G398" i="18"/>
  <c r="G410" i="18"/>
  <c r="G47" i="18"/>
  <c r="G226" i="18"/>
  <c r="G428" i="18"/>
  <c r="G320" i="18"/>
  <c r="G497" i="18"/>
  <c r="G333" i="18"/>
  <c r="G197" i="18"/>
  <c r="G105" i="18"/>
  <c r="G368" i="18"/>
  <c r="G505" i="18"/>
  <c r="G563" i="18"/>
  <c r="G183" i="18"/>
  <c r="G393" i="18"/>
  <c r="G458" i="18"/>
  <c r="G123" i="18"/>
  <c r="G59" i="18"/>
  <c r="G308" i="18"/>
  <c r="G147" i="18"/>
  <c r="G433" i="18"/>
  <c r="G135" i="18"/>
  <c r="G353" i="18"/>
  <c r="G100" i="18"/>
  <c r="G37" i="18"/>
  <c r="G35" i="18"/>
  <c r="G484" i="18"/>
  <c r="G340" i="18"/>
  <c r="G413" i="18"/>
  <c r="G517" i="18"/>
  <c r="G130" i="18"/>
  <c r="G118" i="18"/>
  <c r="G14" i="18"/>
  <c r="G345" i="18"/>
  <c r="G377" i="18"/>
  <c r="G406" i="18"/>
  <c r="G360" i="18"/>
  <c r="G44" i="18"/>
  <c r="G318" i="18"/>
  <c r="G32" i="18"/>
  <c r="G103" i="18"/>
  <c r="G17" i="18"/>
  <c r="G222" i="18"/>
  <c r="G24" i="18"/>
  <c r="G110" i="18"/>
  <c r="G38" i="18"/>
  <c r="G97" i="18"/>
  <c r="G30" i="18"/>
  <c r="G156" i="18"/>
  <c r="G198" i="18"/>
  <c r="E6" i="18"/>
  <c r="F508" i="18" s="1"/>
  <c r="F44" i="18" l="1"/>
  <c r="F275" i="18"/>
  <c r="F477" i="18"/>
  <c r="F413" i="18"/>
  <c r="F393" i="18"/>
  <c r="F225" i="18"/>
  <c r="F30" i="18"/>
  <c r="F14" i="18"/>
  <c r="F100" i="18"/>
  <c r="F308" i="18"/>
  <c r="F197" i="18"/>
  <c r="F491" i="18"/>
  <c r="F340" i="18"/>
  <c r="F321" i="18"/>
  <c r="F212" i="18"/>
  <c r="F360" i="18"/>
  <c r="F183" i="18"/>
  <c r="F353" i="18"/>
  <c r="F333" i="18"/>
  <c r="F38" i="18"/>
  <c r="F32" i="18"/>
  <c r="F406" i="18"/>
  <c r="F130" i="18"/>
  <c r="F123" i="18"/>
  <c r="F398" i="18"/>
  <c r="F97" i="18"/>
  <c r="F118" i="18"/>
  <c r="F135" i="18"/>
  <c r="F497" i="18"/>
  <c r="F525" i="18"/>
  <c r="F156" i="18"/>
  <c r="F318" i="18"/>
  <c r="F517" i="18"/>
  <c r="F37" i="18"/>
  <c r="F458" i="18"/>
  <c r="F368" i="18"/>
  <c r="F12" i="18"/>
  <c r="F24" i="18"/>
  <c r="J6" i="18"/>
  <c r="F146" i="18"/>
  <c r="F179" i="18"/>
  <c r="F54" i="18"/>
  <c r="F50" i="18"/>
  <c r="F501" i="18"/>
  <c r="F578" i="18"/>
  <c r="F210" i="18"/>
  <c r="F11" i="18"/>
  <c r="F371" i="18"/>
  <c r="F60" i="18"/>
  <c r="F565" i="18"/>
  <c r="F384" i="18"/>
  <c r="F399" i="18"/>
  <c r="F436" i="18"/>
  <c r="F456" i="18"/>
  <c r="F29" i="18"/>
  <c r="F380" i="18"/>
  <c r="F324" i="18"/>
  <c r="F250" i="18"/>
  <c r="F463" i="18"/>
  <c r="F26" i="18"/>
  <c r="F579" i="18"/>
  <c r="F239" i="18"/>
  <c r="F351" i="18"/>
  <c r="F488" i="18"/>
  <c r="F528" i="18"/>
  <c r="F175" i="18"/>
  <c r="F387" i="18"/>
  <c r="F382" i="18"/>
  <c r="F378" i="18"/>
  <c r="F233" i="18"/>
  <c r="F291" i="18"/>
  <c r="F520" i="18"/>
  <c r="F574" i="18"/>
  <c r="F493" i="18"/>
  <c r="F159" i="18"/>
  <c r="F80" i="18"/>
  <c r="F395" i="18"/>
  <c r="F317" i="18"/>
  <c r="F427" i="18"/>
  <c r="F145" i="18"/>
  <c r="F335" i="18"/>
  <c r="F449" i="18"/>
  <c r="F200" i="18"/>
  <c r="F94" i="18"/>
  <c r="F122" i="18"/>
  <c r="F120" i="18"/>
  <c r="F83" i="18"/>
  <c r="F51" i="18"/>
  <c r="F240" i="18"/>
  <c r="F284" i="18"/>
  <c r="F126" i="18"/>
  <c r="F164" i="18"/>
  <c r="F140" i="18"/>
  <c r="F163" i="18"/>
  <c r="F409" i="18"/>
  <c r="F359" i="18"/>
  <c r="F444" i="18"/>
  <c r="F297" i="18"/>
  <c r="F465" i="18"/>
  <c r="F160" i="18"/>
  <c r="F27" i="18"/>
  <c r="F166" i="18"/>
  <c r="F18" i="18"/>
  <c r="F326" i="18"/>
  <c r="F245" i="18"/>
  <c r="F116" i="18"/>
  <c r="F375" i="18"/>
  <c r="F376" i="18"/>
  <c r="F370" i="18"/>
  <c r="F72" i="18"/>
  <c r="F307" i="18"/>
  <c r="F373" i="18"/>
  <c r="F207" i="18"/>
  <c r="F357" i="18"/>
  <c r="F403" i="18"/>
  <c r="F459" i="18"/>
  <c r="F535" i="18"/>
  <c r="F358" i="18"/>
  <c r="F144" i="18"/>
  <c r="F417" i="18"/>
  <c r="F281" i="18"/>
  <c r="F557" i="18"/>
  <c r="F262" i="18"/>
  <c r="F69" i="18"/>
  <c r="F464" i="18"/>
  <c r="F566" i="18"/>
  <c r="F285" i="18"/>
  <c r="F513" i="18"/>
  <c r="F247" i="18"/>
  <c r="F157" i="18"/>
  <c r="F45" i="18"/>
  <c r="F421" i="18"/>
  <c r="F67" i="18"/>
  <c r="F209" i="18"/>
  <c r="F302" i="18"/>
  <c r="F541" i="18"/>
  <c r="F581" i="18"/>
  <c r="F392" i="18"/>
  <c r="F268" i="18"/>
  <c r="F232" i="18"/>
  <c r="F510" i="18"/>
  <c r="F227" i="18"/>
  <c r="F461" i="18"/>
  <c r="F9" i="18"/>
  <c r="F342" i="18"/>
  <c r="F265" i="18"/>
  <c r="F271" i="18"/>
  <c r="F82" i="18"/>
  <c r="F188" i="18"/>
  <c r="F500" i="18"/>
  <c r="F577" i="18"/>
  <c r="F389" i="18"/>
  <c r="F391" i="18"/>
  <c r="F438" i="18"/>
  <c r="F381" i="18"/>
  <c r="F33" i="18"/>
  <c r="F503" i="18"/>
  <c r="F7" i="18"/>
  <c r="F300" i="18"/>
  <c r="F170" i="18"/>
  <c r="F584" i="18"/>
  <c r="F502" i="18"/>
  <c r="F264" i="18"/>
  <c r="F325" i="18"/>
  <c r="F361" i="18"/>
  <c r="F298" i="18"/>
  <c r="F78" i="18"/>
  <c r="F570" i="18"/>
  <c r="F273" i="18"/>
  <c r="F349" i="18"/>
  <c r="F28" i="18"/>
  <c r="F129" i="18"/>
  <c r="F407" i="18"/>
  <c r="F162" i="18"/>
  <c r="F411" i="18"/>
  <c r="F272" i="18"/>
  <c r="F216" i="18"/>
  <c r="F405" i="18"/>
  <c r="F364" i="18"/>
  <c r="F585" i="18"/>
  <c r="F290" i="18"/>
  <c r="F237" i="18"/>
  <c r="F71" i="18"/>
  <c r="F352" i="18"/>
  <c r="F242" i="18"/>
  <c r="F169" i="18"/>
  <c r="F408" i="18"/>
  <c r="F354" i="18"/>
  <c r="F148" i="18"/>
  <c r="F203" i="18"/>
  <c r="F416" i="18"/>
  <c r="F193" i="18"/>
  <c r="F248" i="18"/>
  <c r="F423" i="18"/>
  <c r="F419" i="18"/>
  <c r="F476" i="18"/>
  <c r="F311" i="18"/>
  <c r="F347" i="18"/>
  <c r="F75" i="18"/>
  <c r="F454" i="18"/>
  <c r="F313" i="18"/>
  <c r="F432" i="18"/>
  <c r="F303" i="18"/>
  <c r="F204" i="18"/>
  <c r="F418" i="18"/>
  <c r="F224" i="18"/>
  <c r="F350" i="18"/>
  <c r="F296" i="18"/>
  <c r="F437" i="18"/>
  <c r="F544" i="18"/>
  <c r="F483" i="18"/>
  <c r="F534" i="18"/>
  <c r="F154" i="18"/>
  <c r="F113" i="18"/>
  <c r="F131" i="18"/>
  <c r="F348" i="18"/>
  <c r="F65" i="18"/>
  <c r="F176" i="18"/>
  <c r="F439" i="18"/>
  <c r="F537" i="18"/>
  <c r="F172" i="18"/>
  <c r="F524" i="18"/>
  <c r="F523" i="18"/>
  <c r="F214" i="18"/>
  <c r="F292" i="18"/>
  <c r="F323" i="18"/>
  <c r="F104" i="18"/>
  <c r="F278" i="18"/>
  <c r="F56" i="18"/>
  <c r="F177" i="18"/>
  <c r="F390" i="18"/>
  <c r="F178" i="18"/>
  <c r="F89" i="18"/>
  <c r="F304" i="18"/>
  <c r="F133" i="18"/>
  <c r="F467" i="18"/>
  <c r="F538" i="18"/>
  <c r="F70" i="18"/>
  <c r="F527" i="18"/>
  <c r="F552" i="18"/>
  <c r="F571" i="18"/>
  <c r="F208" i="18"/>
  <c r="F492" i="18"/>
  <c r="F258" i="18"/>
  <c r="F550" i="18"/>
  <c r="F289" i="18"/>
  <c r="F194" i="18"/>
  <c r="F543" i="18"/>
  <c r="F191" i="18"/>
  <c r="F132" i="18"/>
  <c r="F412" i="18"/>
  <c r="F91" i="18"/>
  <c r="F404" i="18"/>
  <c r="F521" i="18"/>
  <c r="F185" i="18"/>
  <c r="F270" i="18"/>
  <c r="F575" i="18"/>
  <c r="F481" i="18"/>
  <c r="F192" i="18"/>
  <c r="F286" i="18"/>
  <c r="F431" i="18"/>
  <c r="F426" i="18"/>
  <c r="F424" i="18"/>
  <c r="F310" i="18"/>
  <c r="F452" i="18"/>
  <c r="F343" i="18"/>
  <c r="F331" i="18"/>
  <c r="F471" i="18"/>
  <c r="F420" i="18"/>
  <c r="F567" i="18"/>
  <c r="F355" i="18"/>
  <c r="F149" i="18"/>
  <c r="F234" i="18"/>
  <c r="F213" i="18"/>
  <c r="F542" i="18"/>
  <c r="F397" i="18"/>
  <c r="F280" i="18"/>
  <c r="F88" i="18"/>
  <c r="F167" i="18"/>
  <c r="F366" i="18"/>
  <c r="F516" i="18"/>
  <c r="F205" i="18"/>
  <c r="F490" i="18"/>
  <c r="F267" i="18"/>
  <c r="F429" i="18"/>
  <c r="F90" i="18"/>
  <c r="F158" i="18"/>
  <c r="F546" i="18"/>
  <c r="F125" i="18"/>
  <c r="F143" i="18"/>
  <c r="F58" i="18"/>
  <c r="F252" i="18"/>
  <c r="F217" i="18"/>
  <c r="F150" i="18"/>
  <c r="F460" i="18"/>
  <c r="F259" i="18"/>
  <c r="F561" i="18"/>
  <c r="F522" i="18"/>
  <c r="F329" i="18"/>
  <c r="F279" i="18"/>
  <c r="F219" i="18"/>
  <c r="F199" i="18"/>
  <c r="F53" i="18"/>
  <c r="F36" i="18"/>
  <c r="F415" i="18"/>
  <c r="F518" i="18"/>
  <c r="F274" i="18"/>
  <c r="F529" i="18"/>
  <c r="F187" i="18"/>
  <c r="F344" i="18"/>
  <c r="F244" i="18"/>
  <c r="F498" i="18"/>
  <c r="F445" i="18"/>
  <c r="F161" i="18"/>
  <c r="F332" i="18"/>
  <c r="F86" i="18"/>
  <c r="F472" i="18"/>
  <c r="F388" i="18"/>
  <c r="F540" i="18"/>
  <c r="F293" i="18"/>
  <c r="F223" i="18"/>
  <c r="F434" i="18"/>
  <c r="F356" i="18"/>
  <c r="F55" i="18"/>
  <c r="F181" i="18"/>
  <c r="F68" i="18"/>
  <c r="F568" i="18"/>
  <c r="F165" i="18"/>
  <c r="F556" i="18"/>
  <c r="F470" i="18"/>
  <c r="F374" i="18"/>
  <c r="F383" i="18"/>
  <c r="F555" i="18"/>
  <c r="F119" i="18"/>
  <c r="F128" i="18"/>
  <c r="F269" i="18"/>
  <c r="F507" i="18"/>
  <c r="F40" i="18"/>
  <c r="F254" i="18"/>
  <c r="F330" i="18"/>
  <c r="F504" i="18"/>
  <c r="F282" i="18"/>
  <c r="F312" i="18"/>
  <c r="F560" i="18"/>
  <c r="F15" i="18"/>
  <c r="F138" i="18"/>
  <c r="F295" i="18"/>
  <c r="F435" i="18"/>
  <c r="F346" i="18"/>
  <c r="F482" i="18"/>
  <c r="F229" i="18"/>
  <c r="F506" i="18"/>
  <c r="F402" i="18"/>
  <c r="F334" i="18"/>
  <c r="F52" i="18"/>
  <c r="F76" i="18"/>
  <c r="F221" i="18"/>
  <c r="F580" i="18"/>
  <c r="F81" i="18"/>
  <c r="F189" i="18"/>
  <c r="F457" i="18"/>
  <c r="F256" i="18"/>
  <c r="F136" i="18"/>
  <c r="F152" i="18"/>
  <c r="F446" i="18"/>
  <c r="F246" i="18"/>
  <c r="F316" i="18"/>
  <c r="F440" i="18"/>
  <c r="F319" i="18"/>
  <c r="F195" i="18"/>
  <c r="F430" i="18"/>
  <c r="F338" i="18"/>
  <c r="F549" i="18"/>
  <c r="F299" i="18"/>
  <c r="F509" i="18"/>
  <c r="F236" i="18"/>
  <c r="F184" i="18"/>
  <c r="F448" i="18"/>
  <c r="F202" i="18"/>
  <c r="F558" i="18"/>
  <c r="F102" i="18"/>
  <c r="F85" i="18"/>
  <c r="F249" i="18"/>
  <c r="F151" i="18"/>
  <c r="F186" i="18"/>
  <c r="F306" i="18"/>
  <c r="F462" i="18"/>
  <c r="F569" i="18"/>
  <c r="F19" i="18"/>
  <c r="F114" i="18"/>
  <c r="F511" i="18"/>
  <c r="F127" i="18"/>
  <c r="F583" i="18"/>
  <c r="F201" i="18"/>
  <c r="F553" i="18"/>
  <c r="F74" i="18"/>
  <c r="F84" i="18"/>
  <c r="F363" i="18"/>
  <c r="F73" i="18"/>
  <c r="F283" i="18"/>
  <c r="F494" i="18"/>
  <c r="F573" i="18"/>
  <c r="F512" i="18"/>
  <c r="F141" i="18"/>
  <c r="F253" i="18"/>
  <c r="F134" i="18"/>
  <c r="F551" i="18"/>
  <c r="F401" i="18"/>
  <c r="F496" i="18"/>
  <c r="F260" i="18"/>
  <c r="F42" i="18"/>
  <c r="F92" i="18"/>
  <c r="F112" i="18"/>
  <c r="F66" i="18"/>
  <c r="F117" i="18"/>
  <c r="F98" i="18"/>
  <c r="F25" i="18"/>
  <c r="F251" i="18"/>
  <c r="F372" i="18"/>
  <c r="F554" i="18"/>
  <c r="F174" i="18"/>
  <c r="F231" i="18"/>
  <c r="F547" i="18"/>
  <c r="F365" i="18"/>
  <c r="F341" i="18"/>
  <c r="F124" i="18"/>
  <c r="F519" i="18"/>
  <c r="F385" i="18"/>
  <c r="F287" i="18"/>
  <c r="F61" i="18"/>
  <c r="F235" i="18"/>
  <c r="F315" i="18"/>
  <c r="F79" i="18"/>
  <c r="F41" i="18"/>
  <c r="F480" i="18"/>
  <c r="F20" i="18"/>
  <c r="F182" i="18"/>
  <c r="F530" i="18"/>
  <c r="F339" i="18"/>
  <c r="F43" i="18"/>
  <c r="F425" i="18"/>
  <c r="F337" i="18"/>
  <c r="F31" i="18"/>
  <c r="F394" i="18"/>
  <c r="F564" i="18"/>
  <c r="F34" i="18"/>
  <c r="F155" i="18"/>
  <c r="F305" i="18"/>
  <c r="F111" i="18"/>
  <c r="F576" i="18"/>
  <c r="F241" i="18"/>
  <c r="F23" i="18"/>
  <c r="F10" i="18"/>
  <c r="F171" i="18"/>
  <c r="F206" i="18"/>
  <c r="F190" i="18"/>
  <c r="F153" i="18"/>
  <c r="F196" i="18"/>
  <c r="F309" i="18"/>
  <c r="F294" i="18"/>
  <c r="F277" i="18"/>
  <c r="F545" i="18"/>
  <c r="F257" i="18"/>
  <c r="F101" i="18"/>
  <c r="F77" i="18"/>
  <c r="F442" i="18"/>
  <c r="F369" i="18"/>
  <c r="F379" i="18"/>
  <c r="F455" i="18"/>
  <c r="F13" i="18"/>
  <c r="F422" i="18"/>
  <c r="F485" i="18"/>
  <c r="F218" i="18"/>
  <c r="F16" i="18"/>
  <c r="F386" i="18"/>
  <c r="F228" i="18"/>
  <c r="F142" i="18"/>
  <c r="F478" i="18"/>
  <c r="F486" i="18"/>
  <c r="F451" i="18"/>
  <c r="F533" i="18"/>
  <c r="F320" i="18"/>
  <c r="F301" i="18"/>
  <c r="F572" i="18"/>
  <c r="F489" i="18"/>
  <c r="F95" i="18"/>
  <c r="F536" i="18"/>
  <c r="F87" i="18"/>
  <c r="F173" i="18"/>
  <c r="F96" i="18"/>
  <c r="F548" i="18"/>
  <c r="F532" i="18"/>
  <c r="F362" i="18"/>
  <c r="F109" i="18"/>
  <c r="F443" i="18"/>
  <c r="F495" i="18"/>
  <c r="F428" i="18"/>
  <c r="F563" i="18"/>
  <c r="F433" i="18"/>
  <c r="F484" i="18"/>
  <c r="F377" i="18"/>
  <c r="F222" i="18"/>
  <c r="F226" i="18"/>
  <c r="F35" i="18"/>
  <c r="F345" i="18"/>
  <c r="F180" i="18"/>
  <c r="F107" i="18"/>
  <c r="F559" i="18"/>
  <c r="F108" i="18"/>
  <c r="F453" i="18"/>
  <c r="F139" i="18"/>
  <c r="F474" i="18"/>
  <c r="F255" i="18"/>
  <c r="F238" i="18"/>
  <c r="F367" i="18"/>
  <c r="F487" i="18"/>
  <c r="F450" i="18"/>
  <c r="F414" i="18"/>
  <c r="F505" i="18"/>
  <c r="F147" i="18"/>
  <c r="F17" i="18"/>
  <c r="F515" i="18"/>
  <c r="F526" i="18"/>
  <c r="F263" i="18"/>
  <c r="F168" i="18"/>
  <c r="F396" i="18"/>
  <c r="F514" i="18"/>
  <c r="F327" i="18"/>
  <c r="F64" i="18"/>
  <c r="F447" i="18"/>
  <c r="F57" i="18"/>
  <c r="F49" i="18"/>
  <c r="F400" i="18"/>
  <c r="F539" i="18"/>
  <c r="F230" i="18"/>
  <c r="F93" i="18"/>
  <c r="F48" i="18"/>
  <c r="F466" i="18"/>
  <c r="F499" i="18"/>
  <c r="F137" i="18"/>
  <c r="F582" i="18"/>
  <c r="F39" i="18"/>
  <c r="F475" i="18"/>
  <c r="F266" i="18"/>
  <c r="F562" i="18"/>
  <c r="F22" i="18"/>
  <c r="F410" i="18"/>
  <c r="F105" i="18"/>
  <c r="F59" i="18"/>
  <c r="F121" i="18"/>
  <c r="F441" i="18"/>
  <c r="F288" i="18"/>
  <c r="F314" i="18"/>
  <c r="F468" i="18"/>
  <c r="F115" i="18"/>
  <c r="F21" i="18"/>
  <c r="F220" i="18"/>
  <c r="F106" i="18"/>
  <c r="F261" i="18"/>
  <c r="F328" i="18"/>
  <c r="F8" i="18"/>
  <c r="F479" i="18"/>
  <c r="F63" i="18"/>
  <c r="F198" i="18"/>
  <c r="G6" i="18"/>
  <c r="H130" i="18" s="1"/>
  <c r="I130" i="18" s="1"/>
  <c r="K130" i="18" s="1"/>
  <c r="F110" i="18"/>
  <c r="F103" i="18"/>
  <c r="F47" i="18"/>
  <c r="F322" i="18"/>
  <c r="F276" i="18"/>
  <c r="F473" i="18"/>
  <c r="F46" i="18"/>
  <c r="F62" i="18"/>
  <c r="F99" i="18"/>
  <c r="F531" i="18"/>
  <c r="F215" i="18"/>
  <c r="F469" i="18"/>
  <c r="F336" i="18"/>
  <c r="F243" i="18"/>
  <c r="F211" i="18"/>
  <c r="H411" i="18" l="1"/>
  <c r="I411" i="18" s="1"/>
  <c r="K411" i="18" s="1"/>
  <c r="H331" i="18"/>
  <c r="I331" i="18" s="1"/>
  <c r="K331" i="18" s="1"/>
  <c r="H394" i="18"/>
  <c r="I394" i="18" s="1"/>
  <c r="K394" i="18" s="1"/>
  <c r="H509" i="18"/>
  <c r="H457" i="18"/>
  <c r="I457" i="18" s="1"/>
  <c r="K457" i="18" s="1"/>
  <c r="H200" i="18"/>
  <c r="I200" i="18" s="1"/>
  <c r="K200" i="18" s="1"/>
  <c r="H144" i="18"/>
  <c r="I144" i="18" s="1"/>
  <c r="K144" i="18" s="1"/>
  <c r="H529" i="18"/>
  <c r="I529" i="18" s="1"/>
  <c r="K529" i="18" s="1"/>
  <c r="H463" i="18"/>
  <c r="I463" i="18" s="1"/>
  <c r="K463" i="18" s="1"/>
  <c r="H324" i="18"/>
  <c r="I324" i="18" s="1"/>
  <c r="K324" i="18" s="1"/>
  <c r="H157" i="18"/>
  <c r="I157" i="18" s="1"/>
  <c r="K157" i="18" s="1"/>
  <c r="H305" i="18"/>
  <c r="I305" i="18" s="1"/>
  <c r="K305" i="18" s="1"/>
  <c r="H276" i="18"/>
  <c r="I276" i="18" s="1"/>
  <c r="K276" i="18" s="1"/>
  <c r="H243" i="18"/>
  <c r="I243" i="18" s="1"/>
  <c r="K243" i="18" s="1"/>
  <c r="H247" i="18"/>
  <c r="I247" i="18" s="1"/>
  <c r="K247" i="18" s="1"/>
  <c r="H138" i="18"/>
  <c r="I138" i="18" s="1"/>
  <c r="K138" i="18" s="1"/>
  <c r="H269" i="18"/>
  <c r="I269" i="18" s="1"/>
  <c r="K269" i="18" s="1"/>
  <c r="H336" i="18"/>
  <c r="I336" i="18" s="1"/>
  <c r="K336" i="18" s="1"/>
  <c r="H557" i="18"/>
  <c r="I557" i="18" s="1"/>
  <c r="K557" i="18" s="1"/>
  <c r="H154" i="18"/>
  <c r="I154" i="18" s="1"/>
  <c r="K154" i="18" s="1"/>
  <c r="H472" i="18"/>
  <c r="I472" i="18" s="1"/>
  <c r="K472" i="18" s="1"/>
  <c r="H492" i="18"/>
  <c r="I492" i="18" s="1"/>
  <c r="K492" i="18" s="1"/>
  <c r="H81" i="18"/>
  <c r="I81" i="18" s="1"/>
  <c r="K81" i="18" s="1"/>
  <c r="H236" i="18"/>
  <c r="I236" i="18" s="1"/>
  <c r="K236" i="18" s="1"/>
  <c r="H137" i="18"/>
  <c r="I137" i="18" s="1"/>
  <c r="K137" i="18" s="1"/>
  <c r="H386" i="18"/>
  <c r="I386" i="18" s="1"/>
  <c r="K386" i="18" s="1"/>
  <c r="H424" i="18"/>
  <c r="I424" i="18" s="1"/>
  <c r="K424" i="18" s="1"/>
  <c r="H456" i="18"/>
  <c r="I456" i="18" s="1"/>
  <c r="K456" i="18" s="1"/>
  <c r="H76" i="18"/>
  <c r="I76" i="18" s="1"/>
  <c r="K76" i="18" s="1"/>
  <c r="H90" i="18"/>
  <c r="I90" i="18" s="1"/>
  <c r="K90" i="18" s="1"/>
  <c r="H337" i="18"/>
  <c r="I337" i="18" s="1"/>
  <c r="K337" i="18" s="1"/>
  <c r="H558" i="18"/>
  <c r="I558" i="18" s="1"/>
  <c r="K558" i="18" s="1"/>
  <c r="H477" i="18"/>
  <c r="I477" i="18" s="1"/>
  <c r="K477" i="18" s="1"/>
  <c r="H380" i="18"/>
  <c r="I380" i="18" s="1"/>
  <c r="K380" i="18" s="1"/>
  <c r="H359" i="18"/>
  <c r="I359" i="18" s="1"/>
  <c r="K359" i="18" s="1"/>
  <c r="H246" i="18"/>
  <c r="I246" i="18" s="1"/>
  <c r="K246" i="18" s="1"/>
  <c r="H297" i="18"/>
  <c r="I297" i="18" s="1"/>
  <c r="K297" i="18" s="1"/>
  <c r="H216" i="18"/>
  <c r="I216" i="18" s="1"/>
  <c r="K216" i="18" s="1"/>
  <c r="H219" i="18"/>
  <c r="I219" i="18" s="1"/>
  <c r="K219" i="18" s="1"/>
  <c r="H429" i="18"/>
  <c r="I429" i="18" s="1"/>
  <c r="K429" i="18" s="1"/>
  <c r="H516" i="18"/>
  <c r="I516" i="18" s="1"/>
  <c r="K516" i="18" s="1"/>
  <c r="H341" i="18"/>
  <c r="I341" i="18" s="1"/>
  <c r="K341" i="18" s="1"/>
  <c r="H249" i="18"/>
  <c r="I249" i="18" s="1"/>
  <c r="K249" i="18" s="1"/>
  <c r="H37" i="18"/>
  <c r="I37" i="18" s="1"/>
  <c r="K37" i="18" s="1"/>
  <c r="H464" i="18"/>
  <c r="I464" i="18" s="1"/>
  <c r="K464" i="18" s="1"/>
  <c r="H287" i="18"/>
  <c r="I287" i="18" s="1"/>
  <c r="K287" i="18" s="1"/>
  <c r="H149" i="18"/>
  <c r="I149" i="18" s="1"/>
  <c r="K149" i="18" s="1"/>
  <c r="H481" i="18"/>
  <c r="I481" i="18" s="1"/>
  <c r="K481" i="18" s="1"/>
  <c r="H239" i="18"/>
  <c r="I239" i="18" s="1"/>
  <c r="K239" i="18" s="1"/>
  <c r="H279" i="18"/>
  <c r="I279" i="18" s="1"/>
  <c r="K279" i="18" s="1"/>
  <c r="H191" i="18"/>
  <c r="I191" i="18" s="1"/>
  <c r="K191" i="18" s="1"/>
  <c r="H339" i="18"/>
  <c r="I339" i="18" s="1"/>
  <c r="K339" i="18" s="1"/>
  <c r="H103" i="18"/>
  <c r="I103" i="18" s="1"/>
  <c r="K103" i="18" s="1"/>
  <c r="H421" i="18"/>
  <c r="I421" i="18" s="1"/>
  <c r="K421" i="18" s="1"/>
  <c r="H122" i="18"/>
  <c r="I122" i="18" s="1"/>
  <c r="K122" i="18" s="1"/>
  <c r="H188" i="18"/>
  <c r="I188" i="18" s="1"/>
  <c r="K188" i="18" s="1"/>
  <c r="H192" i="18"/>
  <c r="I192" i="18" s="1"/>
  <c r="K192" i="18" s="1"/>
  <c r="H292" i="18"/>
  <c r="I292" i="18" s="1"/>
  <c r="K292" i="18" s="1"/>
  <c r="H332" i="18"/>
  <c r="I332" i="18" s="1"/>
  <c r="K332" i="18" s="1"/>
  <c r="H231" i="18"/>
  <c r="I231" i="18" s="1"/>
  <c r="K231" i="18" s="1"/>
  <c r="I509" i="18"/>
  <c r="K509" i="18" s="1"/>
  <c r="H94" i="18"/>
  <c r="I94" i="18" s="1"/>
  <c r="K94" i="18" s="1"/>
  <c r="H160" i="18"/>
  <c r="I160" i="18" s="1"/>
  <c r="K160" i="18" s="1"/>
  <c r="H27" i="18"/>
  <c r="I27" i="18" s="1"/>
  <c r="K27" i="18" s="1"/>
  <c r="H459" i="18"/>
  <c r="I459" i="18" s="1"/>
  <c r="K459" i="18" s="1"/>
  <c r="H358" i="18"/>
  <c r="I358" i="18" s="1"/>
  <c r="K358" i="18" s="1"/>
  <c r="H541" i="18"/>
  <c r="I541" i="18" s="1"/>
  <c r="K541" i="18" s="1"/>
  <c r="H581" i="18"/>
  <c r="I581" i="18" s="1"/>
  <c r="K581" i="18" s="1"/>
  <c r="H392" i="18"/>
  <c r="I392" i="18" s="1"/>
  <c r="K392" i="18" s="1"/>
  <c r="H268" i="18"/>
  <c r="I268" i="18" s="1"/>
  <c r="K268" i="18" s="1"/>
  <c r="H232" i="18"/>
  <c r="I232" i="18" s="1"/>
  <c r="K232" i="18" s="1"/>
  <c r="H510" i="18"/>
  <c r="I510" i="18" s="1"/>
  <c r="K510" i="18" s="1"/>
  <c r="H227" i="18"/>
  <c r="I227" i="18" s="1"/>
  <c r="K227" i="18" s="1"/>
  <c r="H461" i="18"/>
  <c r="I461" i="18" s="1"/>
  <c r="K461" i="18" s="1"/>
  <c r="H342" i="18"/>
  <c r="I342" i="18" s="1"/>
  <c r="K342" i="18" s="1"/>
  <c r="H265" i="18"/>
  <c r="I265" i="18" s="1"/>
  <c r="K265" i="18" s="1"/>
  <c r="H302" i="18"/>
  <c r="I302" i="18" s="1"/>
  <c r="K302" i="18" s="1"/>
  <c r="H438" i="18"/>
  <c r="I438" i="18" s="1"/>
  <c r="K438" i="18" s="1"/>
  <c r="H28" i="18"/>
  <c r="I28" i="18" s="1"/>
  <c r="K28" i="18" s="1"/>
  <c r="H148" i="18"/>
  <c r="I148" i="18" s="1"/>
  <c r="K148" i="18" s="1"/>
  <c r="H390" i="18"/>
  <c r="I390" i="18" s="1"/>
  <c r="K390" i="18" s="1"/>
  <c r="H33" i="18"/>
  <c r="I33" i="18" s="1"/>
  <c r="K33" i="18" s="1"/>
  <c r="H407" i="18"/>
  <c r="I407" i="18" s="1"/>
  <c r="K407" i="18" s="1"/>
  <c r="H416" i="18"/>
  <c r="I416" i="18" s="1"/>
  <c r="K416" i="18" s="1"/>
  <c r="H132" i="18"/>
  <c r="I132" i="18" s="1"/>
  <c r="K132" i="18" s="1"/>
  <c r="H9" i="18"/>
  <c r="I9" i="18" s="1"/>
  <c r="K9" i="18" s="1"/>
  <c r="H234" i="18"/>
  <c r="I234" i="18" s="1"/>
  <c r="K234" i="18" s="1"/>
  <c r="H7" i="18"/>
  <c r="I7" i="18" s="1"/>
  <c r="K7" i="18" s="1"/>
  <c r="H271" i="18"/>
  <c r="I271" i="18" s="1"/>
  <c r="K271" i="18" s="1"/>
  <c r="H18" i="18"/>
  <c r="I18" i="18" s="1"/>
  <c r="K18" i="18" s="1"/>
  <c r="H375" i="18"/>
  <c r="I375" i="18" s="1"/>
  <c r="K375" i="18" s="1"/>
  <c r="H307" i="18"/>
  <c r="I307" i="18" s="1"/>
  <c r="K307" i="18" s="1"/>
  <c r="H207" i="18"/>
  <c r="I207" i="18" s="1"/>
  <c r="K207" i="18" s="1"/>
  <c r="H403" i="18"/>
  <c r="I403" i="18" s="1"/>
  <c r="K403" i="18" s="1"/>
  <c r="H412" i="18"/>
  <c r="I412" i="18" s="1"/>
  <c r="K412" i="18" s="1"/>
  <c r="H454" i="18"/>
  <c r="I454" i="18" s="1"/>
  <c r="K454" i="18" s="1"/>
  <c r="H542" i="18"/>
  <c r="I542" i="18" s="1"/>
  <c r="K542" i="18" s="1"/>
  <c r="H113" i="18"/>
  <c r="I113" i="18" s="1"/>
  <c r="K113" i="18" s="1"/>
  <c r="H382" i="18"/>
  <c r="I382" i="18" s="1"/>
  <c r="K382" i="18" s="1"/>
  <c r="H520" i="18"/>
  <c r="I520" i="18" s="1"/>
  <c r="K520" i="18" s="1"/>
  <c r="H80" i="18"/>
  <c r="I80" i="18" s="1"/>
  <c r="K80" i="18" s="1"/>
  <c r="H317" i="18"/>
  <c r="I317" i="18" s="1"/>
  <c r="K317" i="18" s="1"/>
  <c r="H145" i="18"/>
  <c r="I145" i="18" s="1"/>
  <c r="K145" i="18" s="1"/>
  <c r="H166" i="18"/>
  <c r="I166" i="18" s="1"/>
  <c r="K166" i="18" s="1"/>
  <c r="H326" i="18"/>
  <c r="I326" i="18" s="1"/>
  <c r="K326" i="18" s="1"/>
  <c r="H175" i="18"/>
  <c r="I175" i="18" s="1"/>
  <c r="K175" i="18" s="1"/>
  <c r="H387" i="18"/>
  <c r="I387" i="18" s="1"/>
  <c r="K387" i="18" s="1"/>
  <c r="H378" i="18"/>
  <c r="I378" i="18" s="1"/>
  <c r="K378" i="18" s="1"/>
  <c r="H574" i="18"/>
  <c r="I574" i="18" s="1"/>
  <c r="K574" i="18" s="1"/>
  <c r="H427" i="18"/>
  <c r="I427" i="18" s="1"/>
  <c r="K427" i="18" s="1"/>
  <c r="H245" i="18"/>
  <c r="I245" i="18" s="1"/>
  <c r="K245" i="18" s="1"/>
  <c r="H370" i="18"/>
  <c r="I370" i="18" s="1"/>
  <c r="K370" i="18" s="1"/>
  <c r="H419" i="18"/>
  <c r="I419" i="18" s="1"/>
  <c r="K419" i="18" s="1"/>
  <c r="H233" i="18"/>
  <c r="I233" i="18" s="1"/>
  <c r="K233" i="18" s="1"/>
  <c r="H493" i="18"/>
  <c r="I493" i="18" s="1"/>
  <c r="K493" i="18" s="1"/>
  <c r="H465" i="18"/>
  <c r="I465" i="18" s="1"/>
  <c r="K465" i="18" s="1"/>
  <c r="H213" i="18"/>
  <c r="I213" i="18" s="1"/>
  <c r="K213" i="18" s="1"/>
  <c r="H528" i="18"/>
  <c r="I528" i="18" s="1"/>
  <c r="K528" i="18" s="1"/>
  <c r="H116" i="18"/>
  <c r="I116" i="18" s="1"/>
  <c r="K116" i="18" s="1"/>
  <c r="H72" i="18"/>
  <c r="I72" i="18" s="1"/>
  <c r="K72" i="18" s="1"/>
  <c r="H373" i="18"/>
  <c r="I373" i="18" s="1"/>
  <c r="K373" i="18" s="1"/>
  <c r="H395" i="18"/>
  <c r="I395" i="18" s="1"/>
  <c r="K395" i="18" s="1"/>
  <c r="H584" i="18"/>
  <c r="I584" i="18" s="1"/>
  <c r="K584" i="18" s="1"/>
  <c r="H89" i="18"/>
  <c r="I89" i="18" s="1"/>
  <c r="K89" i="18" s="1"/>
  <c r="H311" i="18"/>
  <c r="I311" i="18" s="1"/>
  <c r="K311" i="18" s="1"/>
  <c r="H347" i="18"/>
  <c r="I347" i="18" s="1"/>
  <c r="K347" i="18" s="1"/>
  <c r="H133" i="18"/>
  <c r="I133" i="18" s="1"/>
  <c r="K133" i="18" s="1"/>
  <c r="H298" i="18"/>
  <c r="I298" i="18" s="1"/>
  <c r="K298" i="18" s="1"/>
  <c r="H70" i="18"/>
  <c r="I70" i="18" s="1"/>
  <c r="K70" i="18" s="1"/>
  <c r="H527" i="18"/>
  <c r="I527" i="18" s="1"/>
  <c r="K527" i="18" s="1"/>
  <c r="H552" i="18"/>
  <c r="I552" i="18" s="1"/>
  <c r="K552" i="18" s="1"/>
  <c r="H376" i="18"/>
  <c r="I376" i="18" s="1"/>
  <c r="K376" i="18" s="1"/>
  <c r="H352" i="18"/>
  <c r="I352" i="18" s="1"/>
  <c r="K352" i="18" s="1"/>
  <c r="H91" i="18"/>
  <c r="I91" i="18" s="1"/>
  <c r="K91" i="18" s="1"/>
  <c r="H404" i="18"/>
  <c r="I404" i="18" s="1"/>
  <c r="K404" i="18" s="1"/>
  <c r="H521" i="18"/>
  <c r="I521" i="18" s="1"/>
  <c r="K521" i="18" s="1"/>
  <c r="H185" i="18"/>
  <c r="I185" i="18" s="1"/>
  <c r="K185" i="18" s="1"/>
  <c r="H408" i="18"/>
  <c r="I408" i="18" s="1"/>
  <c r="K408" i="18" s="1"/>
  <c r="H575" i="18"/>
  <c r="I575" i="18" s="1"/>
  <c r="K575" i="18" s="1"/>
  <c r="H286" i="18"/>
  <c r="I286" i="18" s="1"/>
  <c r="K286" i="18" s="1"/>
  <c r="H431" i="18"/>
  <c r="I431" i="18" s="1"/>
  <c r="K431" i="18" s="1"/>
  <c r="H170" i="18"/>
  <c r="I170" i="18" s="1"/>
  <c r="K170" i="18" s="1"/>
  <c r="H502" i="18"/>
  <c r="I502" i="18" s="1"/>
  <c r="K502" i="18" s="1"/>
  <c r="H397" i="18"/>
  <c r="I397" i="18" s="1"/>
  <c r="K397" i="18" s="1"/>
  <c r="H325" i="18"/>
  <c r="I325" i="18" s="1"/>
  <c r="K325" i="18" s="1"/>
  <c r="H440" i="18"/>
  <c r="I440" i="18" s="1"/>
  <c r="K440" i="18" s="1"/>
  <c r="H556" i="18"/>
  <c r="I556" i="18" s="1"/>
  <c r="K556" i="18" s="1"/>
  <c r="H58" i="18"/>
  <c r="I58" i="18" s="1"/>
  <c r="K58" i="18" s="1"/>
  <c r="H540" i="18"/>
  <c r="I540" i="18" s="1"/>
  <c r="K540" i="18" s="1"/>
  <c r="H15" i="18"/>
  <c r="I15" i="18" s="1"/>
  <c r="K15" i="18" s="1"/>
  <c r="H291" i="18"/>
  <c r="I291" i="18" s="1"/>
  <c r="K291" i="18" s="1"/>
  <c r="H506" i="18"/>
  <c r="I506" i="18" s="1"/>
  <c r="K506" i="18" s="1"/>
  <c r="H388" i="18"/>
  <c r="I388" i="18" s="1"/>
  <c r="K388" i="18" s="1"/>
  <c r="H280" i="18"/>
  <c r="I280" i="18" s="1"/>
  <c r="K280" i="18" s="1"/>
  <c r="H88" i="18"/>
  <c r="I88" i="18" s="1"/>
  <c r="K88" i="18" s="1"/>
  <c r="H402" i="18"/>
  <c r="I402" i="18" s="1"/>
  <c r="K402" i="18" s="1"/>
  <c r="H159" i="18"/>
  <c r="I159" i="18" s="1"/>
  <c r="K159" i="18" s="1"/>
  <c r="H357" i="18"/>
  <c r="I357" i="18" s="1"/>
  <c r="K357" i="18" s="1"/>
  <c r="H313" i="18"/>
  <c r="I313" i="18" s="1"/>
  <c r="K313" i="18" s="1"/>
  <c r="H204" i="18"/>
  <c r="I204" i="18" s="1"/>
  <c r="K204" i="18" s="1"/>
  <c r="H354" i="18"/>
  <c r="I354" i="18" s="1"/>
  <c r="K354" i="18" s="1"/>
  <c r="H65" i="18"/>
  <c r="I65" i="18" s="1"/>
  <c r="K65" i="18" s="1"/>
  <c r="H78" i="18"/>
  <c r="I78" i="18" s="1"/>
  <c r="K78" i="18" s="1"/>
  <c r="H214" i="18"/>
  <c r="I214" i="18" s="1"/>
  <c r="K214" i="18" s="1"/>
  <c r="H53" i="18"/>
  <c r="I53" i="18" s="1"/>
  <c r="K53" i="18" s="1"/>
  <c r="H36" i="18"/>
  <c r="I36" i="18" s="1"/>
  <c r="K36" i="18" s="1"/>
  <c r="H415" i="18"/>
  <c r="I415" i="18" s="1"/>
  <c r="K415" i="18" s="1"/>
  <c r="H439" i="18"/>
  <c r="I439" i="18" s="1"/>
  <c r="K439" i="18" s="1"/>
  <c r="H524" i="18"/>
  <c r="I524" i="18" s="1"/>
  <c r="K524" i="18" s="1"/>
  <c r="H293" i="18"/>
  <c r="I293" i="18" s="1"/>
  <c r="K293" i="18" s="1"/>
  <c r="H223" i="18"/>
  <c r="I223" i="18" s="1"/>
  <c r="K223" i="18" s="1"/>
  <c r="H434" i="18"/>
  <c r="I434" i="18" s="1"/>
  <c r="K434" i="18" s="1"/>
  <c r="H356" i="18"/>
  <c r="I356" i="18" s="1"/>
  <c r="K356" i="18" s="1"/>
  <c r="H55" i="18"/>
  <c r="I55" i="18" s="1"/>
  <c r="K55" i="18" s="1"/>
  <c r="H181" i="18"/>
  <c r="I181" i="18" s="1"/>
  <c r="K181" i="18" s="1"/>
  <c r="H68" i="18"/>
  <c r="I68" i="18" s="1"/>
  <c r="K68" i="18" s="1"/>
  <c r="H131" i="18"/>
  <c r="I131" i="18" s="1"/>
  <c r="K131" i="18" s="1"/>
  <c r="H470" i="18"/>
  <c r="I470" i="18" s="1"/>
  <c r="K470" i="18" s="1"/>
  <c r="H374" i="18"/>
  <c r="I374" i="18" s="1"/>
  <c r="K374" i="18" s="1"/>
  <c r="H543" i="18"/>
  <c r="I543" i="18" s="1"/>
  <c r="K543" i="18" s="1"/>
  <c r="H555" i="18"/>
  <c r="I555" i="18" s="1"/>
  <c r="K555" i="18" s="1"/>
  <c r="H119" i="18"/>
  <c r="I119" i="18" s="1"/>
  <c r="K119" i="18" s="1"/>
  <c r="H350" i="18"/>
  <c r="I350" i="18" s="1"/>
  <c r="K350" i="18" s="1"/>
  <c r="H523" i="18"/>
  <c r="I523" i="18" s="1"/>
  <c r="K523" i="18" s="1"/>
  <c r="H295" i="18"/>
  <c r="I295" i="18" s="1"/>
  <c r="K295" i="18" s="1"/>
  <c r="H435" i="18"/>
  <c r="I435" i="18" s="1"/>
  <c r="K435" i="18" s="1"/>
  <c r="H482" i="18"/>
  <c r="I482" i="18" s="1"/>
  <c r="K482" i="18" s="1"/>
  <c r="H229" i="18"/>
  <c r="I229" i="18" s="1"/>
  <c r="K229" i="18" s="1"/>
  <c r="H195" i="18"/>
  <c r="I195" i="18" s="1"/>
  <c r="K195" i="18" s="1"/>
  <c r="H253" i="18"/>
  <c r="I253" i="18" s="1"/>
  <c r="K253" i="18" s="1"/>
  <c r="H151" i="18"/>
  <c r="I151" i="18" s="1"/>
  <c r="K151" i="18" s="1"/>
  <c r="H534" i="18"/>
  <c r="I534" i="18" s="1"/>
  <c r="K534" i="18" s="1"/>
  <c r="H334" i="18"/>
  <c r="I334" i="18" s="1"/>
  <c r="K334" i="18" s="1"/>
  <c r="H52" i="18"/>
  <c r="I52" i="18" s="1"/>
  <c r="K52" i="18" s="1"/>
  <c r="H194" i="18"/>
  <c r="I194" i="18" s="1"/>
  <c r="K194" i="18" s="1"/>
  <c r="H221" i="18"/>
  <c r="I221" i="18" s="1"/>
  <c r="K221" i="18" s="1"/>
  <c r="H580" i="18"/>
  <c r="I580" i="18" s="1"/>
  <c r="K580" i="18" s="1"/>
  <c r="H346" i="18"/>
  <c r="I346" i="18" s="1"/>
  <c r="K346" i="18" s="1"/>
  <c r="H348" i="18"/>
  <c r="I348" i="18" s="1"/>
  <c r="K348" i="18" s="1"/>
  <c r="H437" i="18"/>
  <c r="I437" i="18" s="1"/>
  <c r="K437" i="18" s="1"/>
  <c r="H270" i="18"/>
  <c r="I270" i="18" s="1"/>
  <c r="K270" i="18" s="1"/>
  <c r="H512" i="18"/>
  <c r="I512" i="18" s="1"/>
  <c r="K512" i="18" s="1"/>
  <c r="H66" i="18"/>
  <c r="I66" i="18" s="1"/>
  <c r="K66" i="18" s="1"/>
  <c r="H141" i="18"/>
  <c r="I141" i="18" s="1"/>
  <c r="K141" i="18" s="1"/>
  <c r="H117" i="18"/>
  <c r="I117" i="18" s="1"/>
  <c r="K117" i="18" s="1"/>
  <c r="H319" i="18"/>
  <c r="I319" i="18" s="1"/>
  <c r="K319" i="18" s="1"/>
  <c r="H537" i="18"/>
  <c r="I537" i="18" s="1"/>
  <c r="K537" i="18" s="1"/>
  <c r="H366" i="18"/>
  <c r="I366" i="18" s="1"/>
  <c r="K366" i="18" s="1"/>
  <c r="H205" i="18"/>
  <c r="I205" i="18" s="1"/>
  <c r="K205" i="18" s="1"/>
  <c r="H490" i="18"/>
  <c r="I490" i="18" s="1"/>
  <c r="K490" i="18" s="1"/>
  <c r="H251" i="18"/>
  <c r="I251" i="18" s="1"/>
  <c r="K251" i="18" s="1"/>
  <c r="H134" i="18"/>
  <c r="I134" i="18" s="1"/>
  <c r="K134" i="18" s="1"/>
  <c r="H551" i="18"/>
  <c r="I551" i="18" s="1"/>
  <c r="K551" i="18" s="1"/>
  <c r="H165" i="18"/>
  <c r="I165" i="18" s="1"/>
  <c r="K165" i="18" s="1"/>
  <c r="H401" i="18"/>
  <c r="I401" i="18" s="1"/>
  <c r="K401" i="18" s="1"/>
  <c r="H161" i="18"/>
  <c r="I161" i="18" s="1"/>
  <c r="K161" i="18" s="1"/>
  <c r="H496" i="18"/>
  <c r="I496" i="18" s="1"/>
  <c r="K496" i="18" s="1"/>
  <c r="H260" i="18"/>
  <c r="I260" i="18" s="1"/>
  <c r="K260" i="18" s="1"/>
  <c r="H42" i="18"/>
  <c r="I42" i="18" s="1"/>
  <c r="K42" i="18" s="1"/>
  <c r="H92" i="18"/>
  <c r="I92" i="18" s="1"/>
  <c r="K92" i="18" s="1"/>
  <c r="H112" i="18"/>
  <c r="I112" i="18" s="1"/>
  <c r="K112" i="18" s="1"/>
  <c r="H369" i="18"/>
  <c r="I369" i="18" s="1"/>
  <c r="K369" i="18" s="1"/>
  <c r="H107" i="18"/>
  <c r="I107" i="18" s="1"/>
  <c r="K107" i="18" s="1"/>
  <c r="H379" i="18"/>
  <c r="I379" i="18" s="1"/>
  <c r="K379" i="18" s="1"/>
  <c r="H99" i="18"/>
  <c r="I99" i="18" s="1"/>
  <c r="K99" i="18" s="1"/>
  <c r="H115" i="18"/>
  <c r="I115" i="18" s="1"/>
  <c r="K115" i="18" s="1"/>
  <c r="H220" i="18"/>
  <c r="I220" i="18" s="1"/>
  <c r="K220" i="18" s="1"/>
  <c r="H568" i="18"/>
  <c r="I568" i="18" s="1"/>
  <c r="K568" i="18" s="1"/>
  <c r="H25" i="18"/>
  <c r="I25" i="18" s="1"/>
  <c r="K25" i="18" s="1"/>
  <c r="H561" i="18"/>
  <c r="I561" i="18" s="1"/>
  <c r="K561" i="18" s="1"/>
  <c r="H61" i="18"/>
  <c r="I61" i="18" s="1"/>
  <c r="K61" i="18" s="1"/>
  <c r="H235" i="18"/>
  <c r="I235" i="18" s="1"/>
  <c r="K235" i="18" s="1"/>
  <c r="H79" i="18"/>
  <c r="I79" i="18" s="1"/>
  <c r="K79" i="18" s="1"/>
  <c r="H41" i="18"/>
  <c r="I41" i="18" s="1"/>
  <c r="K41" i="18" s="1"/>
  <c r="H480" i="18"/>
  <c r="I480" i="18" s="1"/>
  <c r="K480" i="18" s="1"/>
  <c r="H365" i="18"/>
  <c r="I365" i="18" s="1"/>
  <c r="K365" i="18" s="1"/>
  <c r="H530" i="18"/>
  <c r="I530" i="18" s="1"/>
  <c r="K530" i="18" s="1"/>
  <c r="H460" i="18"/>
  <c r="I460" i="18" s="1"/>
  <c r="K460" i="18" s="1"/>
  <c r="H329" i="18"/>
  <c r="I329" i="18" s="1"/>
  <c r="K329" i="18" s="1"/>
  <c r="H241" i="18"/>
  <c r="I241" i="18" s="1"/>
  <c r="K241" i="18" s="1"/>
  <c r="H23" i="18"/>
  <c r="I23" i="18" s="1"/>
  <c r="K23" i="18" s="1"/>
  <c r="H86" i="18"/>
  <c r="I86" i="18" s="1"/>
  <c r="K86" i="18" s="1"/>
  <c r="H10" i="18"/>
  <c r="I10" i="18" s="1"/>
  <c r="K10" i="18" s="1"/>
  <c r="H171" i="18"/>
  <c r="I171" i="18" s="1"/>
  <c r="K171" i="18" s="1"/>
  <c r="H206" i="18"/>
  <c r="I206" i="18" s="1"/>
  <c r="K206" i="18" s="1"/>
  <c r="H190" i="18"/>
  <c r="I190" i="18" s="1"/>
  <c r="K190" i="18" s="1"/>
  <c r="H153" i="18"/>
  <c r="I153" i="18" s="1"/>
  <c r="K153" i="18" s="1"/>
  <c r="H196" i="18"/>
  <c r="I196" i="18" s="1"/>
  <c r="K196" i="18" s="1"/>
  <c r="H309" i="18"/>
  <c r="I309" i="18" s="1"/>
  <c r="K309" i="18" s="1"/>
  <c r="H224" i="18"/>
  <c r="I224" i="18" s="1"/>
  <c r="K224" i="18" s="1"/>
  <c r="H217" i="18"/>
  <c r="I217" i="18" s="1"/>
  <c r="K217" i="18" s="1"/>
  <c r="H259" i="18"/>
  <c r="I259" i="18" s="1"/>
  <c r="K259" i="18" s="1"/>
  <c r="H301" i="18"/>
  <c r="I301" i="18" s="1"/>
  <c r="K301" i="18" s="1"/>
  <c r="H515" i="18"/>
  <c r="I515" i="18" s="1"/>
  <c r="K515" i="18" s="1"/>
  <c r="H531" i="18"/>
  <c r="I531" i="18" s="1"/>
  <c r="K531" i="18" s="1"/>
  <c r="H539" i="18"/>
  <c r="I539" i="18" s="1"/>
  <c r="K539" i="18" s="1"/>
  <c r="H572" i="18"/>
  <c r="I572" i="18" s="1"/>
  <c r="K572" i="18" s="1"/>
  <c r="H468" i="18"/>
  <c r="I468" i="18" s="1"/>
  <c r="K468" i="18" s="1"/>
  <c r="H442" i="18"/>
  <c r="I442" i="18" s="1"/>
  <c r="K442" i="18" s="1"/>
  <c r="H180" i="18"/>
  <c r="I180" i="18" s="1"/>
  <c r="K180" i="18" s="1"/>
  <c r="H121" i="18"/>
  <c r="I121" i="18" s="1"/>
  <c r="K121" i="18" s="1"/>
  <c r="H230" i="18"/>
  <c r="I230" i="18" s="1"/>
  <c r="K230" i="18" s="1"/>
  <c r="H526" i="18"/>
  <c r="I526" i="18" s="1"/>
  <c r="K526" i="18" s="1"/>
  <c r="H559" i="18"/>
  <c r="I559" i="18" s="1"/>
  <c r="K559" i="18" s="1"/>
  <c r="H93" i="18"/>
  <c r="I93" i="18" s="1"/>
  <c r="K93" i="18" s="1"/>
  <c r="H263" i="18"/>
  <c r="I263" i="18" s="1"/>
  <c r="K263" i="18" s="1"/>
  <c r="H150" i="18"/>
  <c r="I150" i="18" s="1"/>
  <c r="K150" i="18" s="1"/>
  <c r="H430" i="18"/>
  <c r="I430" i="18" s="1"/>
  <c r="K430" i="18" s="1"/>
  <c r="H338" i="18"/>
  <c r="I338" i="18" s="1"/>
  <c r="K338" i="18" s="1"/>
  <c r="H511" i="18"/>
  <c r="I511" i="18" s="1"/>
  <c r="K511" i="18" s="1"/>
  <c r="H108" i="18"/>
  <c r="I108" i="18" s="1"/>
  <c r="K108" i="18" s="1"/>
  <c r="H73" i="18"/>
  <c r="I73" i="18" s="1"/>
  <c r="K73" i="18" s="1"/>
  <c r="H573" i="18"/>
  <c r="I573" i="18" s="1"/>
  <c r="K573" i="18" s="1"/>
  <c r="H139" i="18"/>
  <c r="I139" i="18" s="1"/>
  <c r="K139" i="18" s="1"/>
  <c r="H474" i="18"/>
  <c r="I474" i="18" s="1"/>
  <c r="K474" i="18" s="1"/>
  <c r="H255" i="18"/>
  <c r="I255" i="18" s="1"/>
  <c r="K255" i="18" s="1"/>
  <c r="H238" i="18"/>
  <c r="I238" i="18" s="1"/>
  <c r="K238" i="18" s="1"/>
  <c r="H367" i="18"/>
  <c r="I367" i="18" s="1"/>
  <c r="K367" i="18" s="1"/>
  <c r="H487" i="18"/>
  <c r="I487" i="18" s="1"/>
  <c r="K487" i="18" s="1"/>
  <c r="H450" i="18"/>
  <c r="I450" i="18" s="1"/>
  <c r="K450" i="18" s="1"/>
  <c r="H414" i="18"/>
  <c r="I414" i="18" s="1"/>
  <c r="K414" i="18" s="1"/>
  <c r="H226" i="18"/>
  <c r="I226" i="18" s="1"/>
  <c r="K226" i="18" s="1"/>
  <c r="H505" i="18"/>
  <c r="I505" i="18" s="1"/>
  <c r="K505" i="18" s="1"/>
  <c r="H306" i="18"/>
  <c r="I306" i="18" s="1"/>
  <c r="K306" i="18" s="1"/>
  <c r="H569" i="18"/>
  <c r="I569" i="18" s="1"/>
  <c r="K569" i="18" s="1"/>
  <c r="H20" i="18"/>
  <c r="I20" i="18" s="1"/>
  <c r="K20" i="18" s="1"/>
  <c r="H84" i="18"/>
  <c r="I84" i="18" s="1"/>
  <c r="K84" i="18" s="1"/>
  <c r="H168" i="18"/>
  <c r="I168" i="18" s="1"/>
  <c r="K168" i="18" s="1"/>
  <c r="H514" i="18"/>
  <c r="I514" i="18" s="1"/>
  <c r="K514" i="18" s="1"/>
  <c r="H327" i="18"/>
  <c r="I327" i="18" s="1"/>
  <c r="K327" i="18" s="1"/>
  <c r="H64" i="18"/>
  <c r="I64" i="18" s="1"/>
  <c r="K64" i="18" s="1"/>
  <c r="H447" i="18"/>
  <c r="I447" i="18" s="1"/>
  <c r="K447" i="18" s="1"/>
  <c r="H57" i="18"/>
  <c r="I57" i="18" s="1"/>
  <c r="K57" i="18" s="1"/>
  <c r="H49" i="18"/>
  <c r="I49" i="18" s="1"/>
  <c r="K49" i="18" s="1"/>
  <c r="H127" i="18"/>
  <c r="I127" i="18" s="1"/>
  <c r="K127" i="18" s="1"/>
  <c r="H583" i="18"/>
  <c r="I583" i="18" s="1"/>
  <c r="K583" i="18" s="1"/>
  <c r="H74" i="18"/>
  <c r="I74" i="18" s="1"/>
  <c r="K74" i="18" s="1"/>
  <c r="H363" i="18"/>
  <c r="I363" i="18" s="1"/>
  <c r="K363" i="18" s="1"/>
  <c r="H48" i="18"/>
  <c r="I48" i="18" s="1"/>
  <c r="K48" i="18" s="1"/>
  <c r="H522" i="18"/>
  <c r="I522" i="18" s="1"/>
  <c r="K522" i="18" s="1"/>
  <c r="H114" i="18"/>
  <c r="I114" i="18" s="1"/>
  <c r="K114" i="18" s="1"/>
  <c r="H182" i="18"/>
  <c r="I182" i="18" s="1"/>
  <c r="K182" i="18" s="1"/>
  <c r="H553" i="18"/>
  <c r="I553" i="18" s="1"/>
  <c r="K553" i="18" s="1"/>
  <c r="H283" i="18"/>
  <c r="I283" i="18" s="1"/>
  <c r="K283" i="18" s="1"/>
  <c r="H441" i="18"/>
  <c r="I441" i="18" s="1"/>
  <c r="K441" i="18" s="1"/>
  <c r="H288" i="18"/>
  <c r="I288" i="18" s="1"/>
  <c r="K288" i="18" s="1"/>
  <c r="H314" i="18"/>
  <c r="I314" i="18" s="1"/>
  <c r="K314" i="18" s="1"/>
  <c r="H473" i="18"/>
  <c r="I473" i="18" s="1"/>
  <c r="K473" i="18" s="1"/>
  <c r="H46" i="18"/>
  <c r="I46" i="18" s="1"/>
  <c r="K46" i="18" s="1"/>
  <c r="H210" i="18"/>
  <c r="I210" i="18" s="1"/>
  <c r="K210" i="18" s="1"/>
  <c r="H186" i="18"/>
  <c r="I186" i="18" s="1"/>
  <c r="K186" i="18" s="1"/>
  <c r="H462" i="18"/>
  <c r="I462" i="18" s="1"/>
  <c r="K462" i="18" s="1"/>
  <c r="H201" i="18"/>
  <c r="I201" i="18" s="1"/>
  <c r="K201" i="18" s="1"/>
  <c r="H257" i="18"/>
  <c r="I257" i="18" s="1"/>
  <c r="K257" i="18" s="1"/>
  <c r="H21" i="18"/>
  <c r="I21" i="18" s="1"/>
  <c r="K21" i="18" s="1"/>
  <c r="H545" i="18"/>
  <c r="I545" i="18" s="1"/>
  <c r="K545" i="18" s="1"/>
  <c r="H211" i="18"/>
  <c r="I211" i="18" s="1"/>
  <c r="K211" i="18" s="1"/>
  <c r="H576" i="18"/>
  <c r="I576" i="18" s="1"/>
  <c r="K576" i="18" s="1"/>
  <c r="H11" i="18"/>
  <c r="I11" i="18" s="1"/>
  <c r="K11" i="18" s="1"/>
  <c r="H494" i="18"/>
  <c r="I494" i="18" s="1"/>
  <c r="K494" i="18" s="1"/>
  <c r="H62" i="18"/>
  <c r="I62" i="18" s="1"/>
  <c r="K62" i="18" s="1"/>
  <c r="H19" i="18"/>
  <c r="I19" i="18" s="1"/>
  <c r="K19" i="18" s="1"/>
  <c r="H277" i="18"/>
  <c r="I277" i="18" s="1"/>
  <c r="K277" i="18" s="1"/>
  <c r="H455" i="18"/>
  <c r="I455" i="18" s="1"/>
  <c r="K455" i="18" s="1"/>
  <c r="H422" i="18"/>
  <c r="I422" i="18" s="1"/>
  <c r="K422" i="18" s="1"/>
  <c r="H485" i="18"/>
  <c r="I485" i="18" s="1"/>
  <c r="K485" i="18" s="1"/>
  <c r="H478" i="18"/>
  <c r="I478" i="18" s="1"/>
  <c r="K478" i="18" s="1"/>
  <c r="H491" i="18"/>
  <c r="I491" i="18" s="1"/>
  <c r="K491" i="18" s="1"/>
  <c r="H398" i="18"/>
  <c r="I398" i="18" s="1"/>
  <c r="K398" i="18" s="1"/>
  <c r="H275" i="18"/>
  <c r="I275" i="18" s="1"/>
  <c r="K275" i="18" s="1"/>
  <c r="H17" i="18"/>
  <c r="I17" i="18" s="1"/>
  <c r="K17" i="18" s="1"/>
  <c r="H198" i="18"/>
  <c r="H517" i="18"/>
  <c r="I517" i="18" s="1"/>
  <c r="K517" i="18" s="1"/>
  <c r="H87" i="18"/>
  <c r="I87" i="18" s="1"/>
  <c r="K87" i="18" s="1"/>
  <c r="H532" i="18"/>
  <c r="I532" i="18" s="1"/>
  <c r="K532" i="18" s="1"/>
  <c r="H77" i="18"/>
  <c r="I77" i="18" s="1"/>
  <c r="K77" i="18" s="1"/>
  <c r="H548" i="18"/>
  <c r="I548" i="18" s="1"/>
  <c r="K548" i="18" s="1"/>
  <c r="H433" i="18"/>
  <c r="I433" i="18" s="1"/>
  <c r="K433" i="18" s="1"/>
  <c r="H100" i="18"/>
  <c r="I100" i="18" s="1"/>
  <c r="K100" i="18" s="1"/>
  <c r="H484" i="18"/>
  <c r="I484" i="18" s="1"/>
  <c r="K484" i="18" s="1"/>
  <c r="H345" i="18"/>
  <c r="I345" i="18" s="1"/>
  <c r="K345" i="18" s="1"/>
  <c r="H360" i="18"/>
  <c r="I360" i="18" s="1"/>
  <c r="K360" i="18" s="1"/>
  <c r="H135" i="18"/>
  <c r="I135" i="18" s="1"/>
  <c r="K135" i="18" s="1"/>
  <c r="H340" i="18"/>
  <c r="I340" i="18" s="1"/>
  <c r="K340" i="18" s="1"/>
  <c r="H38" i="18"/>
  <c r="I38" i="18" s="1"/>
  <c r="K38" i="18" s="1"/>
  <c r="H96" i="18"/>
  <c r="I96" i="18" s="1"/>
  <c r="K96" i="18" s="1"/>
  <c r="H443" i="18"/>
  <c r="I443" i="18" s="1"/>
  <c r="K443" i="18" s="1"/>
  <c r="H428" i="18"/>
  <c r="I428" i="18" s="1"/>
  <c r="K428" i="18" s="1"/>
  <c r="H123" i="18"/>
  <c r="I123" i="18" s="1"/>
  <c r="K123" i="18" s="1"/>
  <c r="H147" i="18"/>
  <c r="I147" i="18" s="1"/>
  <c r="K147" i="18" s="1"/>
  <c r="H294" i="18"/>
  <c r="I294" i="18" s="1"/>
  <c r="K294" i="18" s="1"/>
  <c r="H228" i="18"/>
  <c r="I228" i="18" s="1"/>
  <c r="K228" i="18" s="1"/>
  <c r="H489" i="18"/>
  <c r="I489" i="18" s="1"/>
  <c r="K489" i="18" s="1"/>
  <c r="H173" i="18"/>
  <c r="I173" i="18" s="1"/>
  <c r="K173" i="18" s="1"/>
  <c r="H362" i="18"/>
  <c r="I362" i="18" s="1"/>
  <c r="K362" i="18" s="1"/>
  <c r="H179" i="18"/>
  <c r="I179" i="18" s="1"/>
  <c r="K179" i="18" s="1"/>
  <c r="H486" i="18"/>
  <c r="I486" i="18" s="1"/>
  <c r="K486" i="18" s="1"/>
  <c r="H146" i="18"/>
  <c r="I146" i="18" s="1"/>
  <c r="K146" i="18" s="1"/>
  <c r="H197" i="18"/>
  <c r="I197" i="18" s="1"/>
  <c r="K197" i="18" s="1"/>
  <c r="H35" i="18"/>
  <c r="I35" i="18" s="1"/>
  <c r="K35" i="18" s="1"/>
  <c r="H406" i="18"/>
  <c r="I406" i="18" s="1"/>
  <c r="K406" i="18" s="1"/>
  <c r="H54" i="18"/>
  <c r="I54" i="18" s="1"/>
  <c r="K54" i="18" s="1"/>
  <c r="H101" i="18"/>
  <c r="I101" i="18" s="1"/>
  <c r="K101" i="18" s="1"/>
  <c r="H109" i="18"/>
  <c r="I109" i="18" s="1"/>
  <c r="K109" i="18" s="1"/>
  <c r="H469" i="18"/>
  <c r="I469" i="18" s="1"/>
  <c r="K469" i="18" s="1"/>
  <c r="H495" i="18"/>
  <c r="I495" i="18" s="1"/>
  <c r="K495" i="18" s="1"/>
  <c r="H225" i="18"/>
  <c r="I225" i="18" s="1"/>
  <c r="K225" i="18" s="1"/>
  <c r="H563" i="18"/>
  <c r="I563" i="18" s="1"/>
  <c r="K563" i="18" s="1"/>
  <c r="H582" i="18"/>
  <c r="I582" i="18" s="1"/>
  <c r="K582" i="18" s="1"/>
  <c r="H267" i="18"/>
  <c r="I267" i="18" s="1"/>
  <c r="K267" i="18" s="1"/>
  <c r="H562" i="18"/>
  <c r="I562" i="18" s="1"/>
  <c r="K562" i="18" s="1"/>
  <c r="H118" i="18"/>
  <c r="I118" i="18" s="1"/>
  <c r="K118" i="18" s="1"/>
  <c r="H222" i="18"/>
  <c r="I222" i="18" s="1"/>
  <c r="K222" i="18" s="1"/>
  <c r="H97" i="18"/>
  <c r="I97" i="18" s="1"/>
  <c r="K97" i="18" s="1"/>
  <c r="H371" i="18"/>
  <c r="I371" i="18" s="1"/>
  <c r="K371" i="18" s="1"/>
  <c r="H140" i="18"/>
  <c r="I140" i="18" s="1"/>
  <c r="K140" i="18" s="1"/>
  <c r="H284" i="18"/>
  <c r="I284" i="18" s="1"/>
  <c r="K284" i="18" s="1"/>
  <c r="H242" i="18"/>
  <c r="I242" i="18" s="1"/>
  <c r="K242" i="18" s="1"/>
  <c r="H384" i="18"/>
  <c r="I384" i="18" s="1"/>
  <c r="K384" i="18" s="1"/>
  <c r="H579" i="18"/>
  <c r="I579" i="18" s="1"/>
  <c r="K579" i="18" s="1"/>
  <c r="H75" i="18"/>
  <c r="I75" i="18" s="1"/>
  <c r="K75" i="18" s="1"/>
  <c r="H176" i="18"/>
  <c r="I176" i="18" s="1"/>
  <c r="K176" i="18" s="1"/>
  <c r="H304" i="18"/>
  <c r="I304" i="18" s="1"/>
  <c r="K304" i="18" s="1"/>
  <c r="H423" i="18"/>
  <c r="I423" i="18" s="1"/>
  <c r="K423" i="18" s="1"/>
  <c r="H273" i="18"/>
  <c r="I273" i="18" s="1"/>
  <c r="K273" i="18" s="1"/>
  <c r="H343" i="18"/>
  <c r="I343" i="18" s="1"/>
  <c r="K343" i="18" s="1"/>
  <c r="H364" i="18"/>
  <c r="I364" i="18" s="1"/>
  <c r="K364" i="18" s="1"/>
  <c r="H550" i="18"/>
  <c r="I550" i="18" s="1"/>
  <c r="K550" i="18" s="1"/>
  <c r="H355" i="18"/>
  <c r="I355" i="18" s="1"/>
  <c r="K355" i="18" s="1"/>
  <c r="H187" i="18"/>
  <c r="I187" i="18" s="1"/>
  <c r="K187" i="18" s="1"/>
  <c r="H274" i="18"/>
  <c r="I274" i="18" s="1"/>
  <c r="K274" i="18" s="1"/>
  <c r="H158" i="18"/>
  <c r="I158" i="18" s="1"/>
  <c r="K158" i="18" s="1"/>
  <c r="H344" i="18"/>
  <c r="I344" i="18" s="1"/>
  <c r="K344" i="18" s="1"/>
  <c r="H128" i="18"/>
  <c r="I128" i="18" s="1"/>
  <c r="K128" i="18" s="1"/>
  <c r="H202" i="18"/>
  <c r="I202" i="18" s="1"/>
  <c r="K202" i="18" s="1"/>
  <c r="H453" i="18"/>
  <c r="I453" i="18" s="1"/>
  <c r="K453" i="18" s="1"/>
  <c r="H519" i="18"/>
  <c r="I519" i="18" s="1"/>
  <c r="K519" i="18" s="1"/>
  <c r="H564" i="18"/>
  <c r="I564" i="18" s="1"/>
  <c r="K564" i="18" s="1"/>
  <c r="H425" i="18"/>
  <c r="I425" i="18" s="1"/>
  <c r="K425" i="18" s="1"/>
  <c r="H215" i="18"/>
  <c r="I215" i="18" s="1"/>
  <c r="K215" i="18" s="1"/>
  <c r="H59" i="18"/>
  <c r="I59" i="18" s="1"/>
  <c r="K59" i="18" s="1"/>
  <c r="H396" i="18"/>
  <c r="I396" i="18" s="1"/>
  <c r="K396" i="18" s="1"/>
  <c r="H156" i="18"/>
  <c r="I156" i="18" s="1"/>
  <c r="K156" i="18" s="1"/>
  <c r="H218" i="18"/>
  <c r="I218" i="18" s="1"/>
  <c r="K218" i="18" s="1"/>
  <c r="H328" i="18"/>
  <c r="I328" i="18" s="1"/>
  <c r="K328" i="18" s="1"/>
  <c r="H8" i="18"/>
  <c r="I8" i="18" s="1"/>
  <c r="K8" i="18" s="1"/>
  <c r="H578" i="18"/>
  <c r="I578" i="18" s="1"/>
  <c r="K578" i="18" s="1"/>
  <c r="H508" i="18"/>
  <c r="I508" i="18" s="1"/>
  <c r="K508" i="18" s="1"/>
  <c r="H44" i="18"/>
  <c r="I44" i="18" s="1"/>
  <c r="K44" i="18" s="1"/>
  <c r="H389" i="18"/>
  <c r="I389" i="18" s="1"/>
  <c r="K389" i="18" s="1"/>
  <c r="H535" i="18"/>
  <c r="I535" i="18" s="1"/>
  <c r="K535" i="18" s="1"/>
  <c r="H409" i="18"/>
  <c r="I409" i="18" s="1"/>
  <c r="K409" i="18" s="1"/>
  <c r="H566" i="18"/>
  <c r="I566" i="18" s="1"/>
  <c r="K566" i="18" s="1"/>
  <c r="H169" i="18"/>
  <c r="I169" i="18" s="1"/>
  <c r="K169" i="18" s="1"/>
  <c r="H83" i="18"/>
  <c r="I83" i="18" s="1"/>
  <c r="K83" i="18" s="1"/>
  <c r="H444" i="18"/>
  <c r="I444" i="18" s="1"/>
  <c r="K444" i="18" s="1"/>
  <c r="H323" i="18"/>
  <c r="I323" i="18" s="1"/>
  <c r="K323" i="18" s="1"/>
  <c r="H237" i="18"/>
  <c r="I237" i="18" s="1"/>
  <c r="K237" i="18" s="1"/>
  <c r="H467" i="18"/>
  <c r="I467" i="18" s="1"/>
  <c r="K467" i="18" s="1"/>
  <c r="H585" i="18"/>
  <c r="I585" i="18" s="1"/>
  <c r="K585" i="18" s="1"/>
  <c r="H571" i="18"/>
  <c r="I571" i="18" s="1"/>
  <c r="K571" i="18" s="1"/>
  <c r="H258" i="18"/>
  <c r="I258" i="18" s="1"/>
  <c r="K258" i="18" s="1"/>
  <c r="H56" i="18"/>
  <c r="I56" i="18" s="1"/>
  <c r="K56" i="18" s="1"/>
  <c r="H565" i="18"/>
  <c r="I565" i="18" s="1"/>
  <c r="K565" i="18" s="1"/>
  <c r="H303" i="18"/>
  <c r="I303" i="18" s="1"/>
  <c r="K303" i="18" s="1"/>
  <c r="H507" i="18"/>
  <c r="I507" i="18" s="1"/>
  <c r="K507" i="18" s="1"/>
  <c r="H189" i="18"/>
  <c r="I189" i="18" s="1"/>
  <c r="K189" i="18" s="1"/>
  <c r="H40" i="18"/>
  <c r="I40" i="18" s="1"/>
  <c r="K40" i="18" s="1"/>
  <c r="H125" i="18"/>
  <c r="I125" i="18" s="1"/>
  <c r="K125" i="18" s="1"/>
  <c r="H136" i="18"/>
  <c r="I136" i="18" s="1"/>
  <c r="K136" i="18" s="1"/>
  <c r="H95" i="18"/>
  <c r="I95" i="18" s="1"/>
  <c r="K95" i="18" s="1"/>
  <c r="H167" i="18"/>
  <c r="I167" i="18" s="1"/>
  <c r="K167" i="18" s="1"/>
  <c r="H34" i="18"/>
  <c r="I34" i="18" s="1"/>
  <c r="K34" i="18" s="1"/>
  <c r="H184" i="18"/>
  <c r="I184" i="18" s="1"/>
  <c r="K184" i="18" s="1"/>
  <c r="H31" i="18"/>
  <c r="I31" i="18" s="1"/>
  <c r="K31" i="18" s="1"/>
  <c r="H333" i="18"/>
  <c r="I333" i="18" s="1"/>
  <c r="K333" i="18" s="1"/>
  <c r="H266" i="18"/>
  <c r="I266" i="18" s="1"/>
  <c r="K266" i="18" s="1"/>
  <c r="F6" i="18"/>
  <c r="H63" i="18"/>
  <c r="I63" i="18" s="1"/>
  <c r="K63" i="18" s="1"/>
  <c r="H499" i="18"/>
  <c r="I499" i="18" s="1"/>
  <c r="K499" i="18" s="1"/>
  <c r="H212" i="18"/>
  <c r="I212" i="18" s="1"/>
  <c r="K212" i="18" s="1"/>
  <c r="H525" i="18"/>
  <c r="I525" i="18" s="1"/>
  <c r="K525" i="18" s="1"/>
  <c r="H451" i="18"/>
  <c r="I451" i="18" s="1"/>
  <c r="K451" i="18" s="1"/>
  <c r="H321" i="18"/>
  <c r="I321" i="18" s="1"/>
  <c r="K321" i="18" s="1"/>
  <c r="H393" i="18"/>
  <c r="I393" i="18" s="1"/>
  <c r="K393" i="18" s="1"/>
  <c r="H391" i="18"/>
  <c r="I391" i="18" s="1"/>
  <c r="K391" i="18" s="1"/>
  <c r="H449" i="18"/>
  <c r="I449" i="18" s="1"/>
  <c r="K449" i="18" s="1"/>
  <c r="H129" i="18"/>
  <c r="I129" i="18" s="1"/>
  <c r="K129" i="18" s="1"/>
  <c r="H250" i="18"/>
  <c r="I250" i="18" s="1"/>
  <c r="K250" i="18" s="1"/>
  <c r="H335" i="18"/>
  <c r="I335" i="18" s="1"/>
  <c r="K335" i="18" s="1"/>
  <c r="H262" i="18"/>
  <c r="I262" i="18" s="1"/>
  <c r="K262" i="18" s="1"/>
  <c r="H45" i="18"/>
  <c r="I45" i="18" s="1"/>
  <c r="K45" i="18" s="1"/>
  <c r="H178" i="18"/>
  <c r="I178" i="18" s="1"/>
  <c r="K178" i="18" s="1"/>
  <c r="H172" i="18"/>
  <c r="I172" i="18" s="1"/>
  <c r="K172" i="18" s="1"/>
  <c r="H538" i="18"/>
  <c r="I538" i="18" s="1"/>
  <c r="K538" i="18" s="1"/>
  <c r="H426" i="18"/>
  <c r="I426" i="18" s="1"/>
  <c r="K426" i="18" s="1"/>
  <c r="H349" i="18"/>
  <c r="I349" i="18" s="1"/>
  <c r="K349" i="18" s="1"/>
  <c r="H199" i="18"/>
  <c r="I199" i="18" s="1"/>
  <c r="K199" i="18" s="1"/>
  <c r="H310" i="18"/>
  <c r="I310" i="18" s="1"/>
  <c r="K310" i="18" s="1"/>
  <c r="H164" i="18"/>
  <c r="I164" i="18" s="1"/>
  <c r="K164" i="18" s="1"/>
  <c r="H418" i="18"/>
  <c r="I418" i="18" s="1"/>
  <c r="K418" i="18" s="1"/>
  <c r="H546" i="18"/>
  <c r="I546" i="18" s="1"/>
  <c r="K546" i="18" s="1"/>
  <c r="H244" i="18"/>
  <c r="I244" i="18" s="1"/>
  <c r="K244" i="18" s="1"/>
  <c r="H315" i="18"/>
  <c r="I315" i="18" s="1"/>
  <c r="K315" i="18" s="1"/>
  <c r="H152" i="18"/>
  <c r="I152" i="18" s="1"/>
  <c r="K152" i="18" s="1"/>
  <c r="H254" i="18"/>
  <c r="I254" i="18" s="1"/>
  <c r="K254" i="18" s="1"/>
  <c r="H536" i="18"/>
  <c r="I536" i="18" s="1"/>
  <c r="K536" i="18" s="1"/>
  <c r="H372" i="18"/>
  <c r="I372" i="18" s="1"/>
  <c r="K372" i="18" s="1"/>
  <c r="H466" i="18"/>
  <c r="I466" i="18" s="1"/>
  <c r="K466" i="18" s="1"/>
  <c r="H85" i="18"/>
  <c r="I85" i="18" s="1"/>
  <c r="K85" i="18" s="1"/>
  <c r="H448" i="18"/>
  <c r="I448" i="18" s="1"/>
  <c r="K448" i="18" s="1"/>
  <c r="H322" i="18"/>
  <c r="I322" i="18" s="1"/>
  <c r="K322" i="18" s="1"/>
  <c r="H501" i="18"/>
  <c r="I501" i="18" s="1"/>
  <c r="K501" i="18" s="1"/>
  <c r="H50" i="18"/>
  <c r="I50" i="18" s="1"/>
  <c r="K50" i="18" s="1"/>
  <c r="H410" i="18"/>
  <c r="I410" i="18" s="1"/>
  <c r="K410" i="18" s="1"/>
  <c r="H30" i="18"/>
  <c r="I30" i="18" s="1"/>
  <c r="K30" i="18" s="1"/>
  <c r="H533" i="18"/>
  <c r="I533" i="18" s="1"/>
  <c r="K533" i="18" s="1"/>
  <c r="H497" i="18"/>
  <c r="I497" i="18" s="1"/>
  <c r="K497" i="18" s="1"/>
  <c r="H381" i="18"/>
  <c r="I381" i="18" s="1"/>
  <c r="K381" i="18" s="1"/>
  <c r="H281" i="18"/>
  <c r="I281" i="18" s="1"/>
  <c r="K281" i="18" s="1"/>
  <c r="H71" i="18"/>
  <c r="I71" i="18" s="1"/>
  <c r="K71" i="18" s="1"/>
  <c r="H163" i="18"/>
  <c r="I163" i="18" s="1"/>
  <c r="K163" i="18" s="1"/>
  <c r="H203" i="18"/>
  <c r="I203" i="18" s="1"/>
  <c r="K203" i="18" s="1"/>
  <c r="H29" i="18"/>
  <c r="I29" i="18" s="1"/>
  <c r="K29" i="18" s="1"/>
  <c r="H488" i="18"/>
  <c r="I488" i="18" s="1"/>
  <c r="K488" i="18" s="1"/>
  <c r="H351" i="18"/>
  <c r="I351" i="18" s="1"/>
  <c r="K351" i="18" s="1"/>
  <c r="H162" i="18"/>
  <c r="I162" i="18" s="1"/>
  <c r="K162" i="18" s="1"/>
  <c r="H290" i="18"/>
  <c r="I290" i="18" s="1"/>
  <c r="K290" i="18" s="1"/>
  <c r="H82" i="18"/>
  <c r="I82" i="18" s="1"/>
  <c r="K82" i="18" s="1"/>
  <c r="H177" i="18"/>
  <c r="I177" i="18" s="1"/>
  <c r="K177" i="18" s="1"/>
  <c r="H420" i="18"/>
  <c r="I420" i="18" s="1"/>
  <c r="K420" i="18" s="1"/>
  <c r="H471" i="18"/>
  <c r="I471" i="18" s="1"/>
  <c r="K471" i="18" s="1"/>
  <c r="H476" i="18"/>
  <c r="I476" i="18" s="1"/>
  <c r="K476" i="18" s="1"/>
  <c r="H208" i="18"/>
  <c r="I208" i="18" s="1"/>
  <c r="K208" i="18" s="1"/>
  <c r="H316" i="18"/>
  <c r="I316" i="18" s="1"/>
  <c r="K316" i="18" s="1"/>
  <c r="H98" i="18"/>
  <c r="I98" i="18" s="1"/>
  <c r="K98" i="18" s="1"/>
  <c r="H256" i="18"/>
  <c r="I256" i="18" s="1"/>
  <c r="K256" i="18" s="1"/>
  <c r="H330" i="18"/>
  <c r="I330" i="18" s="1"/>
  <c r="K330" i="18" s="1"/>
  <c r="H498" i="18"/>
  <c r="I498" i="18" s="1"/>
  <c r="K498" i="18" s="1"/>
  <c r="H174" i="18"/>
  <c r="I174" i="18" s="1"/>
  <c r="K174" i="18" s="1"/>
  <c r="H385" i="18"/>
  <c r="I385" i="18" s="1"/>
  <c r="K385" i="18" s="1"/>
  <c r="H282" i="18"/>
  <c r="I282" i="18" s="1"/>
  <c r="K282" i="18" s="1"/>
  <c r="H106" i="18"/>
  <c r="I106" i="18" s="1"/>
  <c r="K106" i="18" s="1"/>
  <c r="H124" i="18"/>
  <c r="I124" i="18" s="1"/>
  <c r="K124" i="18" s="1"/>
  <c r="H111" i="18"/>
  <c r="I111" i="18" s="1"/>
  <c r="K111" i="18" s="1"/>
  <c r="H22" i="18"/>
  <c r="I22" i="18" s="1"/>
  <c r="K22" i="18" s="1"/>
  <c r="H12" i="18"/>
  <c r="I12" i="18" s="1"/>
  <c r="K12" i="18" s="1"/>
  <c r="H39" i="18"/>
  <c r="I39" i="18" s="1"/>
  <c r="K39" i="18" s="1"/>
  <c r="H368" i="18"/>
  <c r="I368" i="18" s="1"/>
  <c r="K368" i="18" s="1"/>
  <c r="H142" i="18"/>
  <c r="I142" i="18" s="1"/>
  <c r="K142" i="18" s="1"/>
  <c r="H413" i="18"/>
  <c r="I413" i="18" s="1"/>
  <c r="K413" i="18" s="1"/>
  <c r="H320" i="18"/>
  <c r="I320" i="18" s="1"/>
  <c r="K320" i="18" s="1"/>
  <c r="H503" i="18"/>
  <c r="I503" i="18" s="1"/>
  <c r="K503" i="18" s="1"/>
  <c r="H436" i="18"/>
  <c r="I436" i="18" s="1"/>
  <c r="K436" i="18" s="1"/>
  <c r="H209" i="18"/>
  <c r="I209" i="18" s="1"/>
  <c r="K209" i="18" s="1"/>
  <c r="H513" i="18"/>
  <c r="I513" i="18" s="1"/>
  <c r="K513" i="18" s="1"/>
  <c r="H193" i="18"/>
  <c r="I193" i="18" s="1"/>
  <c r="K193" i="18" s="1"/>
  <c r="H126" i="18"/>
  <c r="I126" i="18" s="1"/>
  <c r="K126" i="18" s="1"/>
  <c r="H67" i="18"/>
  <c r="I67" i="18" s="1"/>
  <c r="K67" i="18" s="1"/>
  <c r="H51" i="18"/>
  <c r="I51" i="18" s="1"/>
  <c r="K51" i="18" s="1"/>
  <c r="H577" i="18"/>
  <c r="I577" i="18" s="1"/>
  <c r="K577" i="18" s="1"/>
  <c r="H417" i="18"/>
  <c r="I417" i="18" s="1"/>
  <c r="K417" i="18" s="1"/>
  <c r="H500" i="18"/>
  <c r="I500" i="18" s="1"/>
  <c r="K500" i="18" s="1"/>
  <c r="H252" i="18"/>
  <c r="I252" i="18" s="1"/>
  <c r="K252" i="18" s="1"/>
  <c r="H518" i="18"/>
  <c r="I518" i="18" s="1"/>
  <c r="K518" i="18" s="1"/>
  <c r="H383" i="18"/>
  <c r="I383" i="18" s="1"/>
  <c r="K383" i="18" s="1"/>
  <c r="H264" i="18"/>
  <c r="I264" i="18" s="1"/>
  <c r="K264" i="18" s="1"/>
  <c r="H452" i="18"/>
  <c r="I452" i="18" s="1"/>
  <c r="K452" i="18" s="1"/>
  <c r="H278" i="18"/>
  <c r="I278" i="18" s="1"/>
  <c r="K278" i="18" s="1"/>
  <c r="H312" i="18"/>
  <c r="I312" i="18" s="1"/>
  <c r="K312" i="18" s="1"/>
  <c r="H143" i="18"/>
  <c r="I143" i="18" s="1"/>
  <c r="K143" i="18" s="1"/>
  <c r="H445" i="18"/>
  <c r="I445" i="18" s="1"/>
  <c r="K445" i="18" s="1"/>
  <c r="H504" i="18"/>
  <c r="I504" i="18" s="1"/>
  <c r="K504" i="18" s="1"/>
  <c r="H299" i="18"/>
  <c r="I299" i="18" s="1"/>
  <c r="K299" i="18" s="1"/>
  <c r="H155" i="18"/>
  <c r="I155" i="18" s="1"/>
  <c r="K155" i="18" s="1"/>
  <c r="H554" i="18"/>
  <c r="I554" i="18" s="1"/>
  <c r="K554" i="18" s="1"/>
  <c r="H261" i="18"/>
  <c r="I261" i="18" s="1"/>
  <c r="K261" i="18" s="1"/>
  <c r="H102" i="18"/>
  <c r="I102" i="18" s="1"/>
  <c r="K102" i="18" s="1"/>
  <c r="H475" i="18"/>
  <c r="I475" i="18" s="1"/>
  <c r="K475" i="18" s="1"/>
  <c r="H13" i="18"/>
  <c r="I13" i="18" s="1"/>
  <c r="K13" i="18" s="1"/>
  <c r="H47" i="18"/>
  <c r="I47" i="18" s="1"/>
  <c r="K47" i="18" s="1"/>
  <c r="H14" i="18"/>
  <c r="I14" i="18" s="1"/>
  <c r="K14" i="18" s="1"/>
  <c r="H400" i="18"/>
  <c r="I400" i="18" s="1"/>
  <c r="K400" i="18" s="1"/>
  <c r="H458" i="18"/>
  <c r="I458" i="18" s="1"/>
  <c r="K458" i="18" s="1"/>
  <c r="H183" i="18"/>
  <c r="I183" i="18" s="1"/>
  <c r="K183" i="18" s="1"/>
  <c r="H24" i="18"/>
  <c r="I24" i="18" s="1"/>
  <c r="K24" i="18" s="1"/>
  <c r="H110" i="18"/>
  <c r="I110" i="18" s="1"/>
  <c r="K110" i="18" s="1"/>
  <c r="H300" i="18"/>
  <c r="I300" i="18" s="1"/>
  <c r="K300" i="18" s="1"/>
  <c r="H240" i="18"/>
  <c r="I240" i="18" s="1"/>
  <c r="K240" i="18" s="1"/>
  <c r="H120" i="18"/>
  <c r="I120" i="18" s="1"/>
  <c r="K120" i="18" s="1"/>
  <c r="H26" i="18"/>
  <c r="I26" i="18" s="1"/>
  <c r="K26" i="18" s="1"/>
  <c r="H248" i="18"/>
  <c r="I248" i="18" s="1"/>
  <c r="K248" i="18" s="1"/>
  <c r="H285" i="18"/>
  <c r="I285" i="18" s="1"/>
  <c r="K285" i="18" s="1"/>
  <c r="H60" i="18"/>
  <c r="I60" i="18" s="1"/>
  <c r="K60" i="18" s="1"/>
  <c r="H69" i="18"/>
  <c r="I69" i="18" s="1"/>
  <c r="K69" i="18" s="1"/>
  <c r="H405" i="18"/>
  <c r="I405" i="18" s="1"/>
  <c r="K405" i="18" s="1"/>
  <c r="H272" i="18"/>
  <c r="I272" i="18" s="1"/>
  <c r="K272" i="18" s="1"/>
  <c r="H399" i="18"/>
  <c r="I399" i="18" s="1"/>
  <c r="K399" i="18" s="1"/>
  <c r="H570" i="18"/>
  <c r="I570" i="18" s="1"/>
  <c r="K570" i="18" s="1"/>
  <c r="H361" i="18"/>
  <c r="I361" i="18" s="1"/>
  <c r="K361" i="18" s="1"/>
  <c r="H560" i="18"/>
  <c r="I560" i="18" s="1"/>
  <c r="K560" i="18" s="1"/>
  <c r="H104" i="18"/>
  <c r="I104" i="18" s="1"/>
  <c r="K104" i="18" s="1"/>
  <c r="H289" i="18"/>
  <c r="I289" i="18" s="1"/>
  <c r="K289" i="18" s="1"/>
  <c r="H296" i="18"/>
  <c r="I296" i="18" s="1"/>
  <c r="K296" i="18" s="1"/>
  <c r="H432" i="18"/>
  <c r="I432" i="18" s="1"/>
  <c r="K432" i="18" s="1"/>
  <c r="H544" i="18"/>
  <c r="I544" i="18" s="1"/>
  <c r="K544" i="18" s="1"/>
  <c r="H446" i="18"/>
  <c r="I446" i="18" s="1"/>
  <c r="K446" i="18" s="1"/>
  <c r="H483" i="18"/>
  <c r="I483" i="18" s="1"/>
  <c r="K483" i="18" s="1"/>
  <c r="H43" i="18"/>
  <c r="I43" i="18" s="1"/>
  <c r="K43" i="18" s="1"/>
  <c r="H547" i="18"/>
  <c r="I547" i="18" s="1"/>
  <c r="K547" i="18" s="1"/>
  <c r="H549" i="18"/>
  <c r="I549" i="18" s="1"/>
  <c r="K549" i="18" s="1"/>
  <c r="H567" i="18"/>
  <c r="I567" i="18" s="1"/>
  <c r="K567" i="18" s="1"/>
  <c r="H16" i="18"/>
  <c r="I16" i="18" s="1"/>
  <c r="K16" i="18" s="1"/>
  <c r="H479" i="18"/>
  <c r="I479" i="18" s="1"/>
  <c r="K479" i="18" s="1"/>
  <c r="H105" i="18"/>
  <c r="I105" i="18" s="1"/>
  <c r="K105" i="18" s="1"/>
  <c r="H32" i="18"/>
  <c r="I32" i="18" s="1"/>
  <c r="K32" i="18" s="1"/>
  <c r="H308" i="18"/>
  <c r="I308" i="18" s="1"/>
  <c r="K308" i="18" s="1"/>
  <c r="H353" i="18"/>
  <c r="I353" i="18" s="1"/>
  <c r="K353" i="18" s="1"/>
  <c r="H377" i="18"/>
  <c r="I377" i="18" s="1"/>
  <c r="K377" i="18" s="1"/>
  <c r="H318" i="18"/>
  <c r="I318" i="18" s="1"/>
  <c r="K318" i="18" s="1"/>
  <c r="I198" i="18" l="1"/>
  <c r="K198" i="18" s="1"/>
  <c r="H6" i="18"/>
  <c r="I6" i="18" l="1"/>
  <c r="G422" i="17" l="1"/>
  <c r="G460" i="17"/>
  <c r="G161" i="17"/>
  <c r="G201" i="17"/>
  <c r="G336" i="17"/>
  <c r="G530" i="17"/>
  <c r="G372" i="17"/>
  <c r="G72" i="17"/>
  <c r="G68" i="17"/>
  <c r="G537" i="17"/>
  <c r="G27" i="17"/>
  <c r="G96" i="17"/>
  <c r="G450" i="17"/>
  <c r="G176" i="17"/>
  <c r="G61" i="17"/>
  <c r="G390" i="17"/>
  <c r="G210" i="17"/>
  <c r="G379" i="17"/>
  <c r="G359" i="17"/>
  <c r="G167" i="17"/>
  <c r="G124" i="17"/>
  <c r="G392" i="17"/>
  <c r="G388" i="17"/>
  <c r="G567" i="17"/>
  <c r="G303" i="17"/>
  <c r="G146" i="17"/>
  <c r="G18" i="17"/>
  <c r="G122" i="17"/>
  <c r="G156" i="17"/>
  <c r="G383" i="17"/>
  <c r="G385" i="17"/>
  <c r="G439" i="17"/>
  <c r="G543" i="17"/>
  <c r="G418" i="17"/>
  <c r="G327" i="17"/>
  <c r="G85" i="17"/>
  <c r="G382" i="17"/>
  <c r="G509" i="17"/>
  <c r="G400" i="17"/>
  <c r="G28" i="17"/>
  <c r="G583" i="17"/>
  <c r="G282" i="17"/>
  <c r="G246" i="17"/>
  <c r="G52" i="17"/>
  <c r="G131" i="17"/>
  <c r="G234" i="17"/>
  <c r="G437" i="17"/>
  <c r="G150" i="17"/>
  <c r="G393" i="17"/>
  <c r="G559" i="17"/>
  <c r="G118" i="17"/>
  <c r="G241" i="17"/>
  <c r="G204" i="17"/>
  <c r="G292" i="17"/>
  <c r="G457" i="17"/>
  <c r="G391" i="17"/>
  <c r="G269" i="17"/>
  <c r="G263" i="17"/>
  <c r="G376" i="17"/>
  <c r="G285" i="17"/>
  <c r="G151" i="17"/>
  <c r="G522" i="17"/>
  <c r="G29" i="17"/>
  <c r="G33" i="17"/>
  <c r="G233" i="17"/>
  <c r="G70" i="17"/>
  <c r="G377" i="17"/>
  <c r="G128" i="17"/>
  <c r="G504" i="17"/>
  <c r="G576" i="17"/>
  <c r="G381" i="17"/>
  <c r="G371" i="17"/>
  <c r="G165" i="17"/>
  <c r="G163" i="17"/>
  <c r="G494" i="17"/>
  <c r="G325" i="17"/>
  <c r="G417" i="17"/>
  <c r="G228" i="17"/>
  <c r="G142" i="17"/>
  <c r="G194" i="17"/>
  <c r="G160" i="17"/>
  <c r="G251" i="17"/>
  <c r="G134" i="17"/>
  <c r="G286" i="17"/>
  <c r="G308" i="17"/>
  <c r="G164" i="17"/>
  <c r="G76" i="17"/>
  <c r="G82" i="17"/>
  <c r="G464" i="17"/>
  <c r="G9" i="17"/>
  <c r="G515" i="17"/>
  <c r="G374" i="17"/>
  <c r="G410" i="17"/>
  <c r="G249" i="17"/>
  <c r="G396" i="17"/>
  <c r="G26" i="17"/>
  <c r="G235" i="17"/>
  <c r="G343" i="17"/>
  <c r="G248" i="17"/>
  <c r="G208" i="17"/>
  <c r="G360" i="17"/>
  <c r="G324" i="17"/>
  <c r="G318" i="17"/>
  <c r="G581" i="17"/>
  <c r="G7" i="17"/>
  <c r="G266" i="17"/>
  <c r="G358" i="17"/>
  <c r="G445" i="17"/>
  <c r="G301" i="17"/>
  <c r="G428" i="17"/>
  <c r="G240" i="17"/>
  <c r="G272" i="17"/>
  <c r="G46" i="17"/>
  <c r="G404" i="17"/>
  <c r="G298" i="17"/>
  <c r="G179" i="17"/>
  <c r="G147" i="17"/>
  <c r="G352" i="17"/>
  <c r="G353" i="17"/>
  <c r="G84" i="17"/>
  <c r="G243" i="17"/>
  <c r="G413" i="17"/>
  <c r="G466" i="17"/>
  <c r="G171" i="17"/>
  <c r="G170" i="17"/>
  <c r="G489" i="17"/>
  <c r="G409" i="17"/>
  <c r="G455" i="17"/>
  <c r="G189" i="17"/>
  <c r="G214" i="17"/>
  <c r="G420" i="17"/>
  <c r="G424" i="17"/>
  <c r="G355" i="17"/>
  <c r="G412" i="17"/>
  <c r="G544" i="17"/>
  <c r="G586" i="17"/>
  <c r="G501" i="17"/>
  <c r="G91" i="17"/>
  <c r="G477" i="17"/>
  <c r="G305" i="17"/>
  <c r="G314" i="17"/>
  <c r="G273" i="17"/>
  <c r="G115" i="17"/>
  <c r="G503" i="17"/>
  <c r="G507" i="17"/>
  <c r="G579" i="17"/>
  <c r="G312" i="17"/>
  <c r="G473" i="17"/>
  <c r="G93" i="17"/>
  <c r="G217" i="17"/>
  <c r="G389" i="17"/>
  <c r="G265" i="17"/>
  <c r="G433" i="17"/>
  <c r="G398" i="17"/>
  <c r="G348" i="17"/>
  <c r="G304" i="17"/>
  <c r="G577" i="17"/>
  <c r="G406" i="17"/>
  <c r="G205" i="17"/>
  <c r="G326" i="17"/>
  <c r="G135" i="17"/>
  <c r="G133" i="17"/>
  <c r="G419" i="17"/>
  <c r="G482" i="17"/>
  <c r="G468" i="17"/>
  <c r="G349" i="17"/>
  <c r="G281" i="17"/>
  <c r="G362" i="17"/>
  <c r="G106" i="17"/>
  <c r="G225" i="17"/>
  <c r="G193" i="17"/>
  <c r="G540" i="17"/>
  <c r="G66" i="17"/>
  <c r="G365" i="17"/>
  <c r="G287" i="17"/>
  <c r="G299" i="17"/>
  <c r="G351" i="17"/>
  <c r="G441" i="17"/>
  <c r="G71" i="17"/>
  <c r="G177" i="17"/>
  <c r="G90" i="17"/>
  <c r="G587" i="17"/>
  <c r="G529" i="17"/>
  <c r="G79" i="17"/>
  <c r="G558" i="17"/>
  <c r="G405" i="17"/>
  <c r="G440" i="17"/>
  <c r="G562" i="17"/>
  <c r="G432" i="17"/>
  <c r="G291" i="17"/>
  <c r="G539" i="17"/>
  <c r="G568" i="17"/>
  <c r="G572" i="17"/>
  <c r="G523" i="17"/>
  <c r="G80" i="17"/>
  <c r="G279" i="17"/>
  <c r="G280" i="17"/>
  <c r="G427" i="17"/>
  <c r="G554" i="17"/>
  <c r="G238" i="17"/>
  <c r="G403" i="17"/>
  <c r="G274" i="17"/>
  <c r="G297" i="17"/>
  <c r="G59" i="17"/>
  <c r="G425" i="17"/>
  <c r="G573" i="17"/>
  <c r="G173" i="17"/>
  <c r="G438" i="17"/>
  <c r="G350" i="17"/>
  <c r="G311" i="17"/>
  <c r="G209" i="17"/>
  <c r="G526" i="17"/>
  <c r="G546" i="17"/>
  <c r="G168" i="17"/>
  <c r="G542" i="17"/>
  <c r="G453" i="17"/>
  <c r="G186" i="17"/>
  <c r="G493" i="17"/>
  <c r="G178" i="17"/>
  <c r="G525" i="17"/>
  <c r="G484" i="17"/>
  <c r="G220" i="17"/>
  <c r="G15" i="17"/>
  <c r="G344" i="17"/>
  <c r="G195" i="17"/>
  <c r="G271" i="17"/>
  <c r="G140" i="17"/>
  <c r="G215" i="17"/>
  <c r="G536" i="17"/>
  <c r="G200" i="17"/>
  <c r="G335" i="17"/>
  <c r="G332" i="17"/>
  <c r="G367" i="17"/>
  <c r="G552" i="17"/>
  <c r="G54" i="17"/>
  <c r="G293" i="17"/>
  <c r="G471" i="17"/>
  <c r="G253" i="17"/>
  <c r="G53" i="17"/>
  <c r="G472" i="17"/>
  <c r="G36" i="17"/>
  <c r="G290" i="17"/>
  <c r="G296" i="17"/>
  <c r="G294" i="17"/>
  <c r="G518" i="17"/>
  <c r="G77" i="17"/>
  <c r="G375" i="17"/>
  <c r="G421" i="17"/>
  <c r="G206" i="17"/>
  <c r="G224" i="17"/>
  <c r="G218" i="17"/>
  <c r="G88" i="17"/>
  <c r="G222" i="17"/>
  <c r="G384" i="17"/>
  <c r="G416" i="17"/>
  <c r="G569" i="17"/>
  <c r="G582" i="17"/>
  <c r="G545" i="17"/>
  <c r="G152" i="17"/>
  <c r="G514" i="17"/>
  <c r="G557" i="17"/>
  <c r="G520" i="17"/>
  <c r="G491" i="17"/>
  <c r="G356" i="17"/>
  <c r="G121" i="17"/>
  <c r="G192" i="17"/>
  <c r="G67" i="17"/>
  <c r="G436" i="17"/>
  <c r="G435" i="17"/>
  <c r="G275" i="17"/>
  <c r="G461" i="17"/>
  <c r="G268" i="17"/>
  <c r="G143" i="17"/>
  <c r="G347" i="17"/>
  <c r="G130" i="17"/>
  <c r="G357" i="17"/>
  <c r="G531" i="17"/>
  <c r="G260" i="17"/>
  <c r="G430" i="17"/>
  <c r="G119" i="17"/>
  <c r="G83" i="17"/>
  <c r="G483" i="17"/>
  <c r="G270" i="17"/>
  <c r="G56" i="17"/>
  <c r="G188" i="17"/>
  <c r="G563" i="17"/>
  <c r="G92" i="17"/>
  <c r="G320" i="17"/>
  <c r="G190" i="17"/>
  <c r="G230" i="17"/>
  <c r="G508" i="17"/>
  <c r="G182" i="17"/>
  <c r="G345" i="17"/>
  <c r="G524" i="17"/>
  <c r="G159" i="17"/>
  <c r="G302" i="17"/>
  <c r="G458" i="17"/>
  <c r="G257" i="17"/>
  <c r="G196" i="17"/>
  <c r="G41" i="17"/>
  <c r="G69" i="17"/>
  <c r="G245" i="17"/>
  <c r="G330" i="17"/>
  <c r="G548" i="17"/>
  <c r="G62" i="17"/>
  <c r="G138" i="17"/>
  <c r="G254" i="17"/>
  <c r="G255" i="17"/>
  <c r="G570" i="17"/>
  <c r="G499" i="17"/>
  <c r="G136" i="17"/>
  <c r="G127" i="17"/>
  <c r="G553" i="17"/>
  <c r="G154" i="17"/>
  <c r="G153" i="17"/>
  <c r="G166" i="17"/>
  <c r="G446" i="17"/>
  <c r="G187" i="17"/>
  <c r="G145" i="17"/>
  <c r="G307" i="17"/>
  <c r="G462" i="17"/>
  <c r="G447" i="17"/>
  <c r="G402" i="17"/>
  <c r="G505" i="17"/>
  <c r="G236" i="17"/>
  <c r="G129" i="17"/>
  <c r="G162" i="17"/>
  <c r="G242" i="17"/>
  <c r="G408" i="17"/>
  <c r="G512" i="17"/>
  <c r="G465" i="17"/>
  <c r="G100" i="17"/>
  <c r="G431" i="17"/>
  <c r="G247" i="17"/>
  <c r="G25" i="17"/>
  <c r="G283" i="17"/>
  <c r="G532" i="17"/>
  <c r="G333" i="17"/>
  <c r="G517" i="17"/>
  <c r="G252" i="17"/>
  <c r="G317" i="17"/>
  <c r="G23" i="17"/>
  <c r="G313" i="17"/>
  <c r="G339" i="17"/>
  <c r="G373" i="17"/>
  <c r="G463" i="17"/>
  <c r="G10" i="17"/>
  <c r="G316" i="17"/>
  <c r="G556" i="17"/>
  <c r="G497" i="17"/>
  <c r="G571" i="17"/>
  <c r="G551" i="17"/>
  <c r="G533" i="17"/>
  <c r="G172" i="17"/>
  <c r="G340" i="17"/>
  <c r="G175" i="17"/>
  <c r="G261" i="17"/>
  <c r="G19" i="17"/>
  <c r="G300" i="17"/>
  <c r="G541" i="17"/>
  <c r="G207" i="17"/>
  <c r="G44" i="17"/>
  <c r="G42" i="17"/>
  <c r="G232" i="17"/>
  <c r="G43" i="17"/>
  <c r="G116" i="17"/>
  <c r="G511" i="17"/>
  <c r="G574" i="17"/>
  <c r="G191" i="17"/>
  <c r="G426" i="17"/>
  <c r="G481" i="17"/>
  <c r="G549" i="17"/>
  <c r="G94" i="17"/>
  <c r="G513" i="17"/>
  <c r="G469" i="17"/>
  <c r="G155" i="17"/>
  <c r="G338" i="17"/>
  <c r="G366" i="17"/>
  <c r="G114" i="17"/>
  <c r="G185" i="17"/>
  <c r="G443" i="17"/>
  <c r="G197" i="17"/>
  <c r="G31" i="17"/>
  <c r="G20" i="17"/>
  <c r="G342" i="17"/>
  <c r="G370" i="17"/>
  <c r="G585" i="17"/>
  <c r="G449" i="17"/>
  <c r="G181" i="17"/>
  <c r="G310" i="17"/>
  <c r="G395" i="17"/>
  <c r="G126" i="17"/>
  <c r="G109" i="17"/>
  <c r="G202" i="17"/>
  <c r="G203" i="17"/>
  <c r="G123" i="17"/>
  <c r="G295" i="17"/>
  <c r="G566" i="17"/>
  <c r="G490" i="17"/>
  <c r="G521" i="17"/>
  <c r="G380" i="17"/>
  <c r="G555" i="17"/>
  <c r="G560" i="17"/>
  <c r="G231" i="17"/>
  <c r="G278" i="17"/>
  <c r="G34" i="17"/>
  <c r="G456" i="17"/>
  <c r="G386" i="17"/>
  <c r="G101" i="17"/>
  <c r="G75" i="17"/>
  <c r="G104" i="17"/>
  <c r="G528" i="17"/>
  <c r="G547" i="17"/>
  <c r="G157" i="17"/>
  <c r="G212" i="17"/>
  <c r="G57" i="17"/>
  <c r="G288" i="17"/>
  <c r="G117" i="17"/>
  <c r="G86" i="17"/>
  <c r="G87" i="17"/>
  <c r="G561" i="17"/>
  <c r="G258" i="17"/>
  <c r="G306" i="17"/>
  <c r="G21" i="17"/>
  <c r="G97" i="17"/>
  <c r="G221" i="17"/>
  <c r="G364" i="17"/>
  <c r="G250" i="17"/>
  <c r="G95" i="17"/>
  <c r="G103" i="17"/>
  <c r="G113" i="17"/>
  <c r="G110" i="17"/>
  <c r="G108" i="17"/>
  <c r="G49" i="17"/>
  <c r="G74" i="17"/>
  <c r="G262" i="17"/>
  <c r="G264" i="17"/>
  <c r="G78" i="17"/>
  <c r="G578" i="17"/>
  <c r="G169" i="17"/>
  <c r="G13" i="17"/>
  <c r="G11" i="17"/>
  <c r="G284" i="17"/>
  <c r="G454" i="17"/>
  <c r="G423" i="17"/>
  <c r="G329" i="17"/>
  <c r="G442" i="17"/>
  <c r="G73" i="17"/>
  <c r="G397" i="17"/>
  <c r="G538" i="17"/>
  <c r="G486" i="17"/>
  <c r="G495" i="17"/>
  <c r="G289" i="17"/>
  <c r="G516" i="17"/>
  <c r="G89" i="17"/>
  <c r="G219" i="17"/>
  <c r="G8" i="17"/>
  <c r="G467" i="17"/>
  <c r="G328" i="17"/>
  <c r="G575" i="17"/>
  <c r="G16" i="17"/>
  <c r="G480" i="17"/>
  <c r="G500" i="17"/>
  <c r="G65" i="17"/>
  <c r="G141" i="17"/>
  <c r="G174" i="17"/>
  <c r="G387" i="17"/>
  <c r="G63" i="17"/>
  <c r="G64" i="17"/>
  <c r="G315" i="17"/>
  <c r="G139" i="17"/>
  <c r="G448" i="17"/>
  <c r="G475" i="17"/>
  <c r="G98" i="17"/>
  <c r="G229" i="17"/>
  <c r="G510" i="17"/>
  <c r="G213" i="17"/>
  <c r="G474" i="17"/>
  <c r="G584" i="17"/>
  <c r="G58" i="17"/>
  <c r="G256" i="17"/>
  <c r="G550" i="17"/>
  <c r="G144" i="17"/>
  <c r="G277" i="17"/>
  <c r="G51" i="17"/>
  <c r="G47" i="17"/>
  <c r="G40" i="17"/>
  <c r="G50" i="17"/>
  <c r="G239" i="17"/>
  <c r="G534" i="17"/>
  <c r="G55" i="17"/>
  <c r="G244" i="17"/>
  <c r="G211" i="17"/>
  <c r="G476" i="17"/>
  <c r="G401" i="17"/>
  <c r="G368" i="17"/>
  <c r="G363" i="17"/>
  <c r="G479" i="17"/>
  <c r="G580" i="17"/>
  <c r="G337" i="17"/>
  <c r="G180" i="17"/>
  <c r="G267" i="17"/>
  <c r="G478" i="17"/>
  <c r="G488" i="17"/>
  <c r="G111" i="17"/>
  <c r="G487" i="17"/>
  <c r="G470" i="17"/>
  <c r="G502" i="17"/>
  <c r="G492" i="17"/>
  <c r="G564" i="17"/>
  <c r="G323" i="17"/>
  <c r="G451" i="17"/>
  <c r="G444" i="17"/>
  <c r="G452" i="17"/>
  <c r="G322" i="17"/>
  <c r="G216" i="17"/>
  <c r="G148" i="17"/>
  <c r="G22" i="17"/>
  <c r="G527" i="17"/>
  <c r="G415" i="17"/>
  <c r="G496" i="17"/>
  <c r="G535" i="17"/>
  <c r="G226" i="17"/>
  <c r="G12" i="17"/>
  <c r="G399" i="17"/>
  <c r="G411" i="17"/>
  <c r="G48" i="17"/>
  <c r="G227" i="17"/>
  <c r="G429" i="17"/>
  <c r="G321" i="17"/>
  <c r="G498" i="17"/>
  <c r="G334" i="17"/>
  <c r="G198" i="17"/>
  <c r="G107" i="17"/>
  <c r="G369" i="17"/>
  <c r="G506" i="17"/>
  <c r="G565" i="17"/>
  <c r="G184" i="17"/>
  <c r="G394" i="17"/>
  <c r="G459" i="17"/>
  <c r="G125" i="17"/>
  <c r="G60" i="17"/>
  <c r="G309" i="17"/>
  <c r="G149" i="17"/>
  <c r="G434" i="17"/>
  <c r="G137" i="17"/>
  <c r="G354" i="17"/>
  <c r="G102" i="17"/>
  <c r="G276" i="17"/>
  <c r="G38" i="17"/>
  <c r="G37" i="17"/>
  <c r="G35" i="17"/>
  <c r="G485" i="17"/>
  <c r="G341" i="17"/>
  <c r="G414" i="17"/>
  <c r="G519" i="17"/>
  <c r="G132" i="17"/>
  <c r="G120" i="17"/>
  <c r="G14" i="17"/>
  <c r="G346" i="17"/>
  <c r="G378" i="17"/>
  <c r="G407" i="17"/>
  <c r="G361" i="17"/>
  <c r="G45" i="17"/>
  <c r="G319" i="17"/>
  <c r="G32" i="17"/>
  <c r="G105" i="17"/>
  <c r="G17" i="17"/>
  <c r="G223" i="17"/>
  <c r="G24" i="17"/>
  <c r="G112" i="17"/>
  <c r="G39" i="17"/>
  <c r="G99" i="17"/>
  <c r="G30" i="17"/>
  <c r="G158" i="17"/>
  <c r="G199" i="17"/>
  <c r="E6" i="17"/>
  <c r="F22" i="17" s="1"/>
  <c r="F442" i="17" l="1"/>
  <c r="F105" i="17"/>
  <c r="F14" i="17"/>
  <c r="F37" i="17"/>
  <c r="F479" i="17"/>
  <c r="F361" i="17"/>
  <c r="F158" i="17"/>
  <c r="F112" i="17"/>
  <c r="F414" i="17"/>
  <c r="F161" i="17"/>
  <c r="F372" i="17"/>
  <c r="F27" i="17"/>
  <c r="F61" i="17"/>
  <c r="F359" i="17"/>
  <c r="F388" i="17"/>
  <c r="F18" i="17"/>
  <c r="F385" i="17"/>
  <c r="F327" i="17"/>
  <c r="F400" i="17"/>
  <c r="F246" i="17"/>
  <c r="F437" i="17"/>
  <c r="F118" i="17"/>
  <c r="F457" i="17"/>
  <c r="F376" i="17"/>
  <c r="F29" i="17"/>
  <c r="F377" i="17"/>
  <c r="F381" i="17"/>
  <c r="F494" i="17"/>
  <c r="F142" i="17"/>
  <c r="F134" i="17"/>
  <c r="F76" i="17"/>
  <c r="F515" i="17"/>
  <c r="F396" i="17"/>
  <c r="F248" i="17"/>
  <c r="F318" i="17"/>
  <c r="F358" i="17"/>
  <c r="F240" i="17"/>
  <c r="F460" i="17"/>
  <c r="F530" i="17"/>
  <c r="F537" i="17"/>
  <c r="F176" i="17"/>
  <c r="F379" i="17"/>
  <c r="F392" i="17"/>
  <c r="F146" i="17"/>
  <c r="F383" i="17"/>
  <c r="F418" i="17"/>
  <c r="F509" i="17"/>
  <c r="F282" i="17"/>
  <c r="F234" i="17"/>
  <c r="F559" i="17"/>
  <c r="F292" i="17"/>
  <c r="F263" i="17"/>
  <c r="F522" i="17"/>
  <c r="F70" i="17"/>
  <c r="F576" i="17"/>
  <c r="F163" i="17"/>
  <c r="F228" i="17"/>
  <c r="F251" i="17"/>
  <c r="F164" i="17"/>
  <c r="F9" i="17"/>
  <c r="F249" i="17"/>
  <c r="F343" i="17"/>
  <c r="F324" i="17"/>
  <c r="F266" i="17"/>
  <c r="F428" i="17"/>
  <c r="F422" i="17"/>
  <c r="F336" i="17"/>
  <c r="F68" i="17"/>
  <c r="F450" i="17"/>
  <c r="F210" i="17"/>
  <c r="F124" i="17"/>
  <c r="F303" i="17"/>
  <c r="F156" i="17"/>
  <c r="F543" i="17"/>
  <c r="F382" i="17"/>
  <c r="F583" i="17"/>
  <c r="F131" i="17"/>
  <c r="F393" i="17"/>
  <c r="F204" i="17"/>
  <c r="F269" i="17"/>
  <c r="F151" i="17"/>
  <c r="F233" i="17"/>
  <c r="F504" i="17"/>
  <c r="F165" i="17"/>
  <c r="F417" i="17"/>
  <c r="F160" i="17"/>
  <c r="F308" i="17"/>
  <c r="F464" i="17"/>
  <c r="F410" i="17"/>
  <c r="F235" i="17"/>
  <c r="F360" i="17"/>
  <c r="F7" i="17"/>
  <c r="F301" i="17"/>
  <c r="F122" i="17"/>
  <c r="F285" i="17"/>
  <c r="F371" i="17"/>
  <c r="F581" i="17"/>
  <c r="F404" i="17"/>
  <c r="F352" i="17"/>
  <c r="F413" i="17"/>
  <c r="F489" i="17"/>
  <c r="F214" i="17"/>
  <c r="F412" i="17"/>
  <c r="F91" i="17"/>
  <c r="F273" i="17"/>
  <c r="F579" i="17"/>
  <c r="F217" i="17"/>
  <c r="F398" i="17"/>
  <c r="F406" i="17"/>
  <c r="F133" i="17"/>
  <c r="F349" i="17"/>
  <c r="F225" i="17"/>
  <c r="F365" i="17"/>
  <c r="F441" i="17"/>
  <c r="F567" i="17"/>
  <c r="F391" i="17"/>
  <c r="F128" i="17"/>
  <c r="F208" i="17"/>
  <c r="F167" i="17"/>
  <c r="F241" i="17"/>
  <c r="F33" i="17"/>
  <c r="F26" i="17"/>
  <c r="F46" i="17"/>
  <c r="F147" i="17"/>
  <c r="F243" i="17"/>
  <c r="F170" i="17"/>
  <c r="F189" i="17"/>
  <c r="F355" i="17"/>
  <c r="F501" i="17"/>
  <c r="F314" i="17"/>
  <c r="F507" i="17"/>
  <c r="F93" i="17"/>
  <c r="F433" i="17"/>
  <c r="F577" i="17"/>
  <c r="F135" i="17"/>
  <c r="F468" i="17"/>
  <c r="F106" i="17"/>
  <c r="F66" i="17"/>
  <c r="F351" i="17"/>
  <c r="F90" i="17"/>
  <c r="F390" i="17"/>
  <c r="F150" i="17"/>
  <c r="F374" i="17"/>
  <c r="F96" i="17"/>
  <c r="F52" i="17"/>
  <c r="F82" i="17"/>
  <c r="F179" i="17"/>
  <c r="F84" i="17"/>
  <c r="F171" i="17"/>
  <c r="F455" i="17"/>
  <c r="F424" i="17"/>
  <c r="F586" i="17"/>
  <c r="F305" i="17"/>
  <c r="F503" i="17"/>
  <c r="F473" i="17"/>
  <c r="F265" i="17"/>
  <c r="F304" i="17"/>
  <c r="F326" i="17"/>
  <c r="F482" i="17"/>
  <c r="F362" i="17"/>
  <c r="F540" i="17"/>
  <c r="F299" i="17"/>
  <c r="F177" i="17"/>
  <c r="F72" i="17"/>
  <c r="F28" i="17"/>
  <c r="F286" i="17"/>
  <c r="F201" i="17"/>
  <c r="F85" i="17"/>
  <c r="F194" i="17"/>
  <c r="F272" i="17"/>
  <c r="F298" i="17"/>
  <c r="F353" i="17"/>
  <c r="F466" i="17"/>
  <c r="F409" i="17"/>
  <c r="F420" i="17"/>
  <c r="F544" i="17"/>
  <c r="F477" i="17"/>
  <c r="F115" i="17"/>
  <c r="F312" i="17"/>
  <c r="F389" i="17"/>
  <c r="F348" i="17"/>
  <c r="F205" i="17"/>
  <c r="F419" i="17"/>
  <c r="F281" i="17"/>
  <c r="F193" i="17"/>
  <c r="F287" i="17"/>
  <c r="F71" i="17"/>
  <c r="F445" i="17"/>
  <c r="F558" i="17"/>
  <c r="F432" i="17"/>
  <c r="F572" i="17"/>
  <c r="F280" i="17"/>
  <c r="F403" i="17"/>
  <c r="F425" i="17"/>
  <c r="F350" i="17"/>
  <c r="F546" i="17"/>
  <c r="F186" i="17"/>
  <c r="F484" i="17"/>
  <c r="F195" i="17"/>
  <c r="F140" i="17"/>
  <c r="F335" i="17"/>
  <c r="F54" i="17"/>
  <c r="F53" i="17"/>
  <c r="F296" i="17"/>
  <c r="F375" i="17"/>
  <c r="F218" i="17"/>
  <c r="F416" i="17"/>
  <c r="F152" i="17"/>
  <c r="F491" i="17"/>
  <c r="F67" i="17"/>
  <c r="F439" i="17"/>
  <c r="F79" i="17"/>
  <c r="F562" i="17"/>
  <c r="F568" i="17"/>
  <c r="F279" i="17"/>
  <c r="F238" i="17"/>
  <c r="F59" i="17"/>
  <c r="F438" i="17"/>
  <c r="F526" i="17"/>
  <c r="F453" i="17"/>
  <c r="F525" i="17"/>
  <c r="F344" i="17"/>
  <c r="F259" i="17"/>
  <c r="F200" i="17"/>
  <c r="F552" i="17"/>
  <c r="F253" i="17"/>
  <c r="F290" i="17"/>
  <c r="F77" i="17"/>
  <c r="F224" i="17"/>
  <c r="F384" i="17"/>
  <c r="F545" i="17"/>
  <c r="F520" i="17"/>
  <c r="F192" i="17"/>
  <c r="F529" i="17"/>
  <c r="F440" i="17"/>
  <c r="F539" i="17"/>
  <c r="F80" i="17"/>
  <c r="F554" i="17"/>
  <c r="F297" i="17"/>
  <c r="F173" i="17"/>
  <c r="F209" i="17"/>
  <c r="F542" i="17"/>
  <c r="F178" i="17"/>
  <c r="F15" i="17"/>
  <c r="F325" i="17"/>
  <c r="F587" i="17"/>
  <c r="F405" i="17"/>
  <c r="F291" i="17"/>
  <c r="F523" i="17"/>
  <c r="F427" i="17"/>
  <c r="F274" i="17"/>
  <c r="F573" i="17"/>
  <c r="F311" i="17"/>
  <c r="F168" i="17"/>
  <c r="F493" i="17"/>
  <c r="F220" i="17"/>
  <c r="F271" i="17"/>
  <c r="F215" i="17"/>
  <c r="F36" i="17"/>
  <c r="F294" i="17"/>
  <c r="F436" i="17"/>
  <c r="F461" i="17"/>
  <c r="F130" i="17"/>
  <c r="F430" i="17"/>
  <c r="F270" i="17"/>
  <c r="F92" i="17"/>
  <c r="F508" i="17"/>
  <c r="F159" i="17"/>
  <c r="F196" i="17"/>
  <c r="F330" i="17"/>
  <c r="F254" i="17"/>
  <c r="F136" i="17"/>
  <c r="F153" i="17"/>
  <c r="F582" i="17"/>
  <c r="F536" i="17"/>
  <c r="F332" i="17"/>
  <c r="F518" i="17"/>
  <c r="F421" i="17"/>
  <c r="F514" i="17"/>
  <c r="F121" i="17"/>
  <c r="F275" i="17"/>
  <c r="F347" i="17"/>
  <c r="F260" i="17"/>
  <c r="F483" i="17"/>
  <c r="F563" i="17"/>
  <c r="F230" i="17"/>
  <c r="F524" i="17"/>
  <c r="F257" i="17"/>
  <c r="F245" i="17"/>
  <c r="F138" i="17"/>
  <c r="F499" i="17"/>
  <c r="F154" i="17"/>
  <c r="F81" i="17"/>
  <c r="F300" i="17"/>
  <c r="F367" i="17"/>
  <c r="F293" i="17"/>
  <c r="F206" i="17"/>
  <c r="F88" i="17"/>
  <c r="F435" i="17"/>
  <c r="F143" i="17"/>
  <c r="F531" i="17"/>
  <c r="F83" i="17"/>
  <c r="F188" i="17"/>
  <c r="F190" i="17"/>
  <c r="F345" i="17"/>
  <c r="F458" i="17"/>
  <c r="F69" i="17"/>
  <c r="F62" i="17"/>
  <c r="F570" i="17"/>
  <c r="F553" i="17"/>
  <c r="F557" i="17"/>
  <c r="F331" i="17"/>
  <c r="F471" i="17"/>
  <c r="F472" i="17"/>
  <c r="F222" i="17"/>
  <c r="F569" i="17"/>
  <c r="F268" i="17"/>
  <c r="F357" i="17"/>
  <c r="F119" i="17"/>
  <c r="F56" i="17"/>
  <c r="F320" i="17"/>
  <c r="F182" i="17"/>
  <c r="F302" i="17"/>
  <c r="F41" i="17"/>
  <c r="F548" i="17"/>
  <c r="F255" i="17"/>
  <c r="F127" i="17"/>
  <c r="F261" i="17"/>
  <c r="F356" i="17"/>
  <c r="F252" i="17"/>
  <c r="F23" i="17"/>
  <c r="F556" i="17"/>
  <c r="F155" i="17"/>
  <c r="F185" i="17"/>
  <c r="F20" i="17"/>
  <c r="F449" i="17"/>
  <c r="F571" i="17"/>
  <c r="F207" i="17"/>
  <c r="F43" i="17"/>
  <c r="F191" i="17"/>
  <c r="F94" i="17"/>
  <c r="F202" i="17"/>
  <c r="F566" i="17"/>
  <c r="F555" i="17"/>
  <c r="F34" i="17"/>
  <c r="F75" i="17"/>
  <c r="F157" i="17"/>
  <c r="F117" i="17"/>
  <c r="F258" i="17"/>
  <c r="F221" i="17"/>
  <c r="F103" i="17"/>
  <c r="F49" i="17"/>
  <c r="F78" i="17"/>
  <c r="F11" i="17"/>
  <c r="F329" i="17"/>
  <c r="F446" i="17"/>
  <c r="F145" i="17"/>
  <c r="F462" i="17"/>
  <c r="F402" i="17"/>
  <c r="F236" i="17"/>
  <c r="F162" i="17"/>
  <c r="F408" i="17"/>
  <c r="F465" i="17"/>
  <c r="F431" i="17"/>
  <c r="F25" i="17"/>
  <c r="F532" i="17"/>
  <c r="F339" i="17"/>
  <c r="F463" i="17"/>
  <c r="F533" i="17"/>
  <c r="F175" i="17"/>
  <c r="F469" i="17"/>
  <c r="F114" i="17"/>
  <c r="F31" i="17"/>
  <c r="F585" i="17"/>
  <c r="F395" i="17"/>
  <c r="F517" i="17"/>
  <c r="F340" i="17"/>
  <c r="F19" i="17"/>
  <c r="F232" i="17"/>
  <c r="F574" i="17"/>
  <c r="F549" i="17"/>
  <c r="F109" i="17"/>
  <c r="F295" i="17"/>
  <c r="F380" i="17"/>
  <c r="F278" i="17"/>
  <c r="F101" i="17"/>
  <c r="F547" i="17"/>
  <c r="F288" i="17"/>
  <c r="F561" i="17"/>
  <c r="F97" i="17"/>
  <c r="F95" i="17"/>
  <c r="F108" i="17"/>
  <c r="F264" i="17"/>
  <c r="F13" i="17"/>
  <c r="F423" i="17"/>
  <c r="F397" i="17"/>
  <c r="F317" i="17"/>
  <c r="F316" i="17"/>
  <c r="F497" i="17"/>
  <c r="F541" i="17"/>
  <c r="F237" i="17"/>
  <c r="F366" i="17"/>
  <c r="F197" i="17"/>
  <c r="F370" i="17"/>
  <c r="F310" i="17"/>
  <c r="F313" i="17"/>
  <c r="F42" i="17"/>
  <c r="F511" i="17"/>
  <c r="F481" i="17"/>
  <c r="F126" i="17"/>
  <c r="F123" i="17"/>
  <c r="F521" i="17"/>
  <c r="F231" i="17"/>
  <c r="F386" i="17"/>
  <c r="F528" i="17"/>
  <c r="F57" i="17"/>
  <c r="F87" i="17"/>
  <c r="F21" i="17"/>
  <c r="F250" i="17"/>
  <c r="F110" i="17"/>
  <c r="F262" i="17"/>
  <c r="F169" i="17"/>
  <c r="F454" i="17"/>
  <c r="F73" i="17"/>
  <c r="F166" i="17"/>
  <c r="F187" i="17"/>
  <c r="F307" i="17"/>
  <c r="F447" i="17"/>
  <c r="F505" i="17"/>
  <c r="F129" i="17"/>
  <c r="F242" i="17"/>
  <c r="F512" i="17"/>
  <c r="F100" i="17"/>
  <c r="F247" i="17"/>
  <c r="F283" i="17"/>
  <c r="F333" i="17"/>
  <c r="F373" i="17"/>
  <c r="F551" i="17"/>
  <c r="F172" i="17"/>
  <c r="F338" i="17"/>
  <c r="F443" i="17"/>
  <c r="F342" i="17"/>
  <c r="F181" i="17"/>
  <c r="F86" i="17"/>
  <c r="F10" i="17"/>
  <c r="F212" i="17"/>
  <c r="F538" i="17"/>
  <c r="F104" i="17"/>
  <c r="F289" i="17"/>
  <c r="F8" i="17"/>
  <c r="F16" i="17"/>
  <c r="F141" i="17"/>
  <c r="F64" i="17"/>
  <c r="F475" i="17"/>
  <c r="F213" i="17"/>
  <c r="F256" i="17"/>
  <c r="F51" i="17"/>
  <c r="F239" i="17"/>
  <c r="F211" i="17"/>
  <c r="F363" i="17"/>
  <c r="F180" i="17"/>
  <c r="F111" i="17"/>
  <c r="F492" i="17"/>
  <c r="F444" i="17"/>
  <c r="F148" i="17"/>
  <c r="F496" i="17"/>
  <c r="F399" i="17"/>
  <c r="F429" i="17"/>
  <c r="F456" i="17"/>
  <c r="F513" i="17"/>
  <c r="F560" i="17"/>
  <c r="F495" i="17"/>
  <c r="F219" i="17"/>
  <c r="F575" i="17"/>
  <c r="F65" i="17"/>
  <c r="F63" i="17"/>
  <c r="F448" i="17"/>
  <c r="F510" i="17"/>
  <c r="F58" i="17"/>
  <c r="F277" i="17"/>
  <c r="F50" i="17"/>
  <c r="F244" i="17"/>
  <c r="F368" i="17"/>
  <c r="F337" i="17"/>
  <c r="F488" i="17"/>
  <c r="F502" i="17"/>
  <c r="F426" i="17"/>
  <c r="F490" i="17"/>
  <c r="F113" i="17"/>
  <c r="F74" i="17"/>
  <c r="F116" i="17"/>
  <c r="F203" i="17"/>
  <c r="F364" i="17"/>
  <c r="F284" i="17"/>
  <c r="F486" i="17"/>
  <c r="F89" i="17"/>
  <c r="F328" i="17"/>
  <c r="F500" i="17"/>
  <c r="F387" i="17"/>
  <c r="F139" i="17"/>
  <c r="F229" i="17"/>
  <c r="F584" i="17"/>
  <c r="F144" i="17"/>
  <c r="F40" i="17"/>
  <c r="F55" i="17"/>
  <c r="F401" i="17"/>
  <c r="F580" i="17"/>
  <c r="F478" i="17"/>
  <c r="F470" i="17"/>
  <c r="F323" i="17"/>
  <c r="F322" i="17"/>
  <c r="F527" i="17"/>
  <c r="F226" i="17"/>
  <c r="F48" i="17"/>
  <c r="F498" i="17"/>
  <c r="F102" i="17"/>
  <c r="F149" i="17"/>
  <c r="F459" i="17"/>
  <c r="F506" i="17"/>
  <c r="F334" i="17"/>
  <c r="F216" i="17"/>
  <c r="F267" i="17"/>
  <c r="F315" i="17"/>
  <c r="F480" i="17"/>
  <c r="F17" i="17"/>
  <c r="F321" i="17"/>
  <c r="F452" i="17"/>
  <c r="F487" i="17"/>
  <c r="F98" i="17"/>
  <c r="F183" i="17"/>
  <c r="F39" i="17"/>
  <c r="F346" i="17"/>
  <c r="F276" i="17"/>
  <c r="F434" i="17"/>
  <c r="F125" i="17"/>
  <c r="F565" i="17"/>
  <c r="F198" i="17"/>
  <c r="F227" i="17"/>
  <c r="F451" i="17"/>
  <c r="F564" i="17"/>
  <c r="F474" i="17"/>
  <c r="F44" i="17"/>
  <c r="F45" i="17"/>
  <c r="F519" i="17"/>
  <c r="G6" i="17"/>
  <c r="H239" i="17" s="1"/>
  <c r="I239" i="17" s="1"/>
  <c r="K239" i="17" s="1"/>
  <c r="F99" i="17"/>
  <c r="F223" i="17"/>
  <c r="F319" i="17"/>
  <c r="F378" i="17"/>
  <c r="F132" i="17"/>
  <c r="F485" i="17"/>
  <c r="F411" i="17"/>
  <c r="F550" i="17"/>
  <c r="F467" i="17"/>
  <c r="F578" i="17"/>
  <c r="F199" i="17"/>
  <c r="F35" i="17"/>
  <c r="F38" i="17"/>
  <c r="F137" i="17"/>
  <c r="F60" i="17"/>
  <c r="F184" i="17"/>
  <c r="F107" i="17"/>
  <c r="F12" i="17"/>
  <c r="F47" i="17"/>
  <c r="F30" i="17"/>
  <c r="F24" i="17"/>
  <c r="F32" i="17"/>
  <c r="F407" i="17"/>
  <c r="F120" i="17"/>
  <c r="F341" i="17"/>
  <c r="F535" i="17"/>
  <c r="F534" i="17"/>
  <c r="F174" i="17"/>
  <c r="F354" i="17"/>
  <c r="F309" i="17"/>
  <c r="F394" i="17"/>
  <c r="F369" i="17"/>
  <c r="F415" i="17"/>
  <c r="F476" i="17"/>
  <c r="F516" i="17"/>
  <c r="F306" i="17"/>
  <c r="H196" i="17" l="1"/>
  <c r="I196" i="17" s="1"/>
  <c r="K196" i="17" s="1"/>
  <c r="H308" i="17"/>
  <c r="I308" i="17" s="1"/>
  <c r="K308" i="17" s="1"/>
  <c r="H225" i="17"/>
  <c r="I225" i="17" s="1"/>
  <c r="K225" i="17" s="1"/>
  <c r="H62" i="17"/>
  <c r="I62" i="17" s="1"/>
  <c r="K62" i="17" s="1"/>
  <c r="H151" i="17"/>
  <c r="I151" i="17" s="1"/>
  <c r="K151" i="17" s="1"/>
  <c r="H312" i="17"/>
  <c r="H95" i="17"/>
  <c r="I95" i="17" s="1"/>
  <c r="K95" i="17" s="1"/>
  <c r="H234" i="17"/>
  <c r="I234" i="17" s="1"/>
  <c r="K234" i="17" s="1"/>
  <c r="H418" i="17"/>
  <c r="I418" i="17" s="1"/>
  <c r="K418" i="17" s="1"/>
  <c r="H7" i="17"/>
  <c r="I7" i="17" s="1"/>
  <c r="K7" i="17" s="1"/>
  <c r="H384" i="17"/>
  <c r="I384" i="17" s="1"/>
  <c r="K384" i="17" s="1"/>
  <c r="H513" i="17"/>
  <c r="I513" i="17" s="1"/>
  <c r="K513" i="17" s="1"/>
  <c r="H121" i="17"/>
  <c r="I121" i="17" s="1"/>
  <c r="K121" i="17" s="1"/>
  <c r="H84" i="17"/>
  <c r="I84" i="17" s="1"/>
  <c r="K84" i="17" s="1"/>
  <c r="H286" i="17"/>
  <c r="I286" i="17" s="1"/>
  <c r="K286" i="17" s="1"/>
  <c r="H292" i="17"/>
  <c r="I292" i="17" s="1"/>
  <c r="K292" i="17" s="1"/>
  <c r="H171" i="17"/>
  <c r="I171" i="17" s="1"/>
  <c r="K171" i="17" s="1"/>
  <c r="H285" i="17"/>
  <c r="I285" i="17" s="1"/>
  <c r="K285" i="17" s="1"/>
  <c r="H192" i="17"/>
  <c r="I192" i="17" s="1"/>
  <c r="K192" i="17" s="1"/>
  <c r="H301" i="17"/>
  <c r="I301" i="17" s="1"/>
  <c r="K301" i="17" s="1"/>
  <c r="H349" i="17"/>
  <c r="I349" i="17" s="1"/>
  <c r="K349" i="17" s="1"/>
  <c r="H173" i="17"/>
  <c r="I173" i="17" s="1"/>
  <c r="K173" i="17" s="1"/>
  <c r="H458" i="17"/>
  <c r="I458" i="17" s="1"/>
  <c r="K458" i="17" s="1"/>
  <c r="H347" i="17"/>
  <c r="I347" i="17" s="1"/>
  <c r="K347" i="17" s="1"/>
  <c r="H310" i="17"/>
  <c r="I310" i="17" s="1"/>
  <c r="K310" i="17" s="1"/>
  <c r="H47" i="17"/>
  <c r="H93" i="17"/>
  <c r="I93" i="17" s="1"/>
  <c r="K93" i="17" s="1"/>
  <c r="H439" i="17"/>
  <c r="H587" i="17"/>
  <c r="I587" i="17" s="1"/>
  <c r="K587" i="17" s="1"/>
  <c r="H255" i="17"/>
  <c r="H188" i="17"/>
  <c r="I188" i="17" s="1"/>
  <c r="K188" i="17" s="1"/>
  <c r="H74" i="17"/>
  <c r="I74" i="17" s="1"/>
  <c r="K74" i="17" s="1"/>
  <c r="H68" i="17"/>
  <c r="I68" i="17" s="1"/>
  <c r="K68" i="17" s="1"/>
  <c r="H124" i="17"/>
  <c r="I124" i="17" s="1"/>
  <c r="K124" i="17" s="1"/>
  <c r="H66" i="17"/>
  <c r="I66" i="17" s="1"/>
  <c r="K66" i="17" s="1"/>
  <c r="H134" i="17"/>
  <c r="I134" i="17" s="1"/>
  <c r="K134" i="17" s="1"/>
  <c r="H128" i="17"/>
  <c r="I128" i="17" s="1"/>
  <c r="K128" i="17" s="1"/>
  <c r="H82" i="17"/>
  <c r="I82" i="17" s="1"/>
  <c r="K82" i="17" s="1"/>
  <c r="H445" i="17"/>
  <c r="I445" i="17" s="1"/>
  <c r="K445" i="17" s="1"/>
  <c r="H189" i="17"/>
  <c r="I189" i="17" s="1"/>
  <c r="K189" i="17" s="1"/>
  <c r="H106" i="17"/>
  <c r="I106" i="17" s="1"/>
  <c r="K106" i="17" s="1"/>
  <c r="H304" i="17"/>
  <c r="I304" i="17" s="1"/>
  <c r="K304" i="17" s="1"/>
  <c r="H175" i="17"/>
  <c r="I175" i="17" s="1"/>
  <c r="K175" i="17" s="1"/>
  <c r="H254" i="17"/>
  <c r="I254" i="17" s="1"/>
  <c r="K254" i="17" s="1"/>
  <c r="H508" i="17"/>
  <c r="I508" i="17" s="1"/>
  <c r="K508" i="17" s="1"/>
  <c r="H352" i="17"/>
  <c r="H531" i="17"/>
  <c r="I531" i="17" s="1"/>
  <c r="K531" i="17" s="1"/>
  <c r="H338" i="17"/>
  <c r="I338" i="17" s="1"/>
  <c r="K338" i="17" s="1"/>
  <c r="H443" i="17"/>
  <c r="I443" i="17" s="1"/>
  <c r="K443" i="17" s="1"/>
  <c r="H503" i="17"/>
  <c r="I503" i="17" s="1"/>
  <c r="K503" i="17" s="1"/>
  <c r="H427" i="17"/>
  <c r="I427" i="17" s="1"/>
  <c r="K427" i="17" s="1"/>
  <c r="H509" i="17"/>
  <c r="I509" i="17" s="1"/>
  <c r="K509" i="17" s="1"/>
  <c r="H263" i="17"/>
  <c r="I263" i="17" s="1"/>
  <c r="K263" i="17" s="1"/>
  <c r="H281" i="17"/>
  <c r="I281" i="17" s="1"/>
  <c r="K281" i="17" s="1"/>
  <c r="H466" i="17"/>
  <c r="I466" i="17" s="1"/>
  <c r="K466" i="17" s="1"/>
  <c r="H453" i="17"/>
  <c r="I453" i="17" s="1"/>
  <c r="K453" i="17" s="1"/>
  <c r="H572" i="17"/>
  <c r="I572" i="17" s="1"/>
  <c r="K572" i="17" s="1"/>
  <c r="H570" i="17"/>
  <c r="I570" i="17" s="1"/>
  <c r="K570" i="17" s="1"/>
  <c r="H449" i="17"/>
  <c r="I449" i="17" s="1"/>
  <c r="K449" i="17" s="1"/>
  <c r="H13" i="17"/>
  <c r="I13" i="17" s="1"/>
  <c r="K13" i="17" s="1"/>
  <c r="H58" i="17"/>
  <c r="I58" i="17" s="1"/>
  <c r="K58" i="17" s="1"/>
  <c r="H448" i="17"/>
  <c r="I448" i="17" s="1"/>
  <c r="K448" i="17" s="1"/>
  <c r="H390" i="17"/>
  <c r="I390" i="17" s="1"/>
  <c r="K390" i="17" s="1"/>
  <c r="H85" i="17"/>
  <c r="I85" i="17" s="1"/>
  <c r="K85" i="17" s="1"/>
  <c r="H579" i="17"/>
  <c r="I579" i="17" s="1"/>
  <c r="K579" i="17" s="1"/>
  <c r="H404" i="17"/>
  <c r="I404" i="17" s="1"/>
  <c r="K404" i="17" s="1"/>
  <c r="H186" i="17"/>
  <c r="I186" i="17" s="1"/>
  <c r="K186" i="17" s="1"/>
  <c r="H525" i="17"/>
  <c r="I525" i="17" s="1"/>
  <c r="K525" i="17" s="1"/>
  <c r="H524" i="17"/>
  <c r="I524" i="17" s="1"/>
  <c r="K524" i="17" s="1"/>
  <c r="H169" i="17"/>
  <c r="I169" i="17" s="1"/>
  <c r="K169" i="17" s="1"/>
  <c r="H284" i="17"/>
  <c r="I284" i="17" s="1"/>
  <c r="K284" i="17" s="1"/>
  <c r="H89" i="17"/>
  <c r="I89" i="17" s="1"/>
  <c r="K89" i="17" s="1"/>
  <c r="H125" i="17"/>
  <c r="I125" i="17" s="1"/>
  <c r="K125" i="17" s="1"/>
  <c r="H576" i="17"/>
  <c r="I576" i="17" s="1"/>
  <c r="K576" i="17" s="1"/>
  <c r="H241" i="17"/>
  <c r="I241" i="17" s="1"/>
  <c r="K241" i="17" s="1"/>
  <c r="H303" i="17"/>
  <c r="I303" i="17" s="1"/>
  <c r="K303" i="17" s="1"/>
  <c r="H96" i="17"/>
  <c r="I96" i="17" s="1"/>
  <c r="K96" i="17" s="1"/>
  <c r="H9" i="17"/>
  <c r="I9" i="17" s="1"/>
  <c r="K9" i="17" s="1"/>
  <c r="H504" i="17"/>
  <c r="I504" i="17" s="1"/>
  <c r="K504" i="17" s="1"/>
  <c r="H131" i="17"/>
  <c r="I131" i="17" s="1"/>
  <c r="K131" i="17" s="1"/>
  <c r="H379" i="17"/>
  <c r="I379" i="17" s="1"/>
  <c r="K379" i="17" s="1"/>
  <c r="H428" i="17"/>
  <c r="I428" i="17" s="1"/>
  <c r="K428" i="17" s="1"/>
  <c r="H287" i="17"/>
  <c r="I287" i="17" s="1"/>
  <c r="K287" i="17" s="1"/>
  <c r="H398" i="17"/>
  <c r="I398" i="17" s="1"/>
  <c r="K398" i="17" s="1"/>
  <c r="H468" i="17"/>
  <c r="I468" i="17" s="1"/>
  <c r="K468" i="17" s="1"/>
  <c r="H424" i="17"/>
  <c r="I424" i="17" s="1"/>
  <c r="K424" i="17" s="1"/>
  <c r="H477" i="17"/>
  <c r="I477" i="17" s="1"/>
  <c r="K477" i="17" s="1"/>
  <c r="H147" i="17"/>
  <c r="I147" i="17" s="1"/>
  <c r="K147" i="17" s="1"/>
  <c r="H365" i="17"/>
  <c r="I365" i="17" s="1"/>
  <c r="K365" i="17" s="1"/>
  <c r="H351" i="17"/>
  <c r="I351" i="17" s="1"/>
  <c r="K351" i="17" s="1"/>
  <c r="H484" i="17"/>
  <c r="I484" i="17" s="1"/>
  <c r="K484" i="17" s="1"/>
  <c r="H271" i="17"/>
  <c r="I271" i="17" s="1"/>
  <c r="K271" i="17" s="1"/>
  <c r="H493" i="17"/>
  <c r="I493" i="17" s="1"/>
  <c r="K493" i="17" s="1"/>
  <c r="H440" i="17"/>
  <c r="H350" i="17"/>
  <c r="I350" i="17" s="1"/>
  <c r="K350" i="17" s="1"/>
  <c r="H344" i="17"/>
  <c r="I344" i="17" s="1"/>
  <c r="K344" i="17" s="1"/>
  <c r="H245" i="17"/>
  <c r="I245" i="17" s="1"/>
  <c r="K245" i="17" s="1"/>
  <c r="H425" i="17"/>
  <c r="I425" i="17" s="1"/>
  <c r="K425" i="17" s="1"/>
  <c r="H270" i="17"/>
  <c r="I270" i="17" s="1"/>
  <c r="K270" i="17" s="1"/>
  <c r="H41" i="17"/>
  <c r="I41" i="17" s="1"/>
  <c r="K41" i="17" s="1"/>
  <c r="H119" i="17"/>
  <c r="I119" i="17" s="1"/>
  <c r="K119" i="17" s="1"/>
  <c r="H317" i="17"/>
  <c r="I317" i="17" s="1"/>
  <c r="K317" i="17" s="1"/>
  <c r="H104" i="17"/>
  <c r="I104" i="17" s="1"/>
  <c r="K104" i="17" s="1"/>
  <c r="H556" i="17"/>
  <c r="I556" i="17" s="1"/>
  <c r="K556" i="17" s="1"/>
  <c r="H490" i="17"/>
  <c r="I490" i="17" s="1"/>
  <c r="K490" i="17" s="1"/>
  <c r="H469" i="17"/>
  <c r="H535" i="17"/>
  <c r="I535" i="17" s="1"/>
  <c r="K535" i="17" s="1"/>
  <c r="H580" i="17"/>
  <c r="I580" i="17" s="1"/>
  <c r="K580" i="17" s="1"/>
  <c r="H55" i="17"/>
  <c r="I55" i="17" s="1"/>
  <c r="K55" i="17" s="1"/>
  <c r="I255" i="17"/>
  <c r="K255" i="17" s="1"/>
  <c r="H487" i="17"/>
  <c r="I487" i="17" s="1"/>
  <c r="K487" i="17" s="1"/>
  <c r="H337" i="17"/>
  <c r="I337" i="17" s="1"/>
  <c r="K337" i="17" s="1"/>
  <c r="H537" i="17"/>
  <c r="I537" i="17" s="1"/>
  <c r="K537" i="17" s="1"/>
  <c r="H150" i="17"/>
  <c r="I150" i="17" s="1"/>
  <c r="K150" i="17" s="1"/>
  <c r="H383" i="17"/>
  <c r="I383" i="17" s="1"/>
  <c r="K383" i="17" s="1"/>
  <c r="H72" i="17"/>
  <c r="I72" i="17" s="1"/>
  <c r="K72" i="17" s="1"/>
  <c r="H164" i="17"/>
  <c r="I164" i="17" s="1"/>
  <c r="K164" i="17" s="1"/>
  <c r="H233" i="17"/>
  <c r="I233" i="17" s="1"/>
  <c r="K233" i="17" s="1"/>
  <c r="H583" i="17"/>
  <c r="I583" i="17" s="1"/>
  <c r="K583" i="17" s="1"/>
  <c r="H371" i="17"/>
  <c r="I371" i="17" s="1"/>
  <c r="K371" i="17" s="1"/>
  <c r="H515" i="17"/>
  <c r="I515" i="17" s="1"/>
  <c r="K515" i="17" s="1"/>
  <c r="H441" i="17"/>
  <c r="I441" i="17" s="1"/>
  <c r="K441" i="17" s="1"/>
  <c r="H90" i="17"/>
  <c r="I90" i="17" s="1"/>
  <c r="K90" i="17" s="1"/>
  <c r="H265" i="17"/>
  <c r="I265" i="17" s="1"/>
  <c r="K265" i="17" s="1"/>
  <c r="H348" i="17"/>
  <c r="I348" i="17" s="1"/>
  <c r="K348" i="17" s="1"/>
  <c r="H214" i="17"/>
  <c r="I214" i="17" s="1"/>
  <c r="K214" i="17" s="1"/>
  <c r="H176" i="17"/>
  <c r="I176" i="17" s="1"/>
  <c r="K176" i="17" s="1"/>
  <c r="H540" i="17"/>
  <c r="I540" i="17" s="1"/>
  <c r="K540" i="17" s="1"/>
  <c r="H582" i="17"/>
  <c r="I582" i="17" s="1"/>
  <c r="K582" i="17" s="1"/>
  <c r="H412" i="17"/>
  <c r="I412" i="17" s="1"/>
  <c r="K412" i="17" s="1"/>
  <c r="H243" i="17"/>
  <c r="I243" i="17" s="1"/>
  <c r="K243" i="17" s="1"/>
  <c r="H297" i="17"/>
  <c r="I297" i="17" s="1"/>
  <c r="K297" i="17" s="1"/>
  <c r="H482" i="17"/>
  <c r="I482" i="17" s="1"/>
  <c r="K482" i="17" s="1"/>
  <c r="H432" i="17"/>
  <c r="I432" i="17" s="1"/>
  <c r="K432" i="17" s="1"/>
  <c r="H152" i="17"/>
  <c r="I152" i="17" s="1"/>
  <c r="K152" i="17" s="1"/>
  <c r="H483" i="17"/>
  <c r="I483" i="17" s="1"/>
  <c r="K483" i="17" s="1"/>
  <c r="H541" i="17"/>
  <c r="I541" i="17" s="1"/>
  <c r="K541" i="17" s="1"/>
  <c r="H499" i="17"/>
  <c r="I499" i="17" s="1"/>
  <c r="K499" i="17" s="1"/>
  <c r="H230" i="17"/>
  <c r="I230" i="17" s="1"/>
  <c r="K230" i="17" s="1"/>
  <c r="H197" i="17"/>
  <c r="H454" i="17"/>
  <c r="I454" i="17" s="1"/>
  <c r="K454" i="17" s="1"/>
  <c r="H560" i="17"/>
  <c r="I560" i="17" s="1"/>
  <c r="K560" i="17" s="1"/>
  <c r="H442" i="17"/>
  <c r="I442" i="17" s="1"/>
  <c r="K442" i="17" s="1"/>
  <c r="H370" i="17"/>
  <c r="I370" i="17" s="1"/>
  <c r="K370" i="17" s="1"/>
  <c r="H411" i="17"/>
  <c r="I411" i="17" s="1"/>
  <c r="K411" i="17" s="1"/>
  <c r="H155" i="17"/>
  <c r="I155" i="17" s="1"/>
  <c r="K155" i="17" s="1"/>
  <c r="H208" i="17"/>
  <c r="I208" i="17" s="1"/>
  <c r="K208" i="17" s="1"/>
  <c r="H324" i="17"/>
  <c r="I324" i="17" s="1"/>
  <c r="K324" i="17" s="1"/>
  <c r="H269" i="17"/>
  <c r="I269" i="17" s="1"/>
  <c r="K269" i="17" s="1"/>
  <c r="H210" i="17"/>
  <c r="I210" i="17" s="1"/>
  <c r="K210" i="17" s="1"/>
  <c r="H194" i="17"/>
  <c r="I194" i="17" s="1"/>
  <c r="K194" i="17" s="1"/>
  <c r="H559" i="17"/>
  <c r="I559" i="17" s="1"/>
  <c r="K559" i="17" s="1"/>
  <c r="H420" i="17"/>
  <c r="I420" i="17" s="1"/>
  <c r="K420" i="17" s="1"/>
  <c r="H413" i="17"/>
  <c r="I413" i="17" s="1"/>
  <c r="K413" i="17" s="1"/>
  <c r="H163" i="17"/>
  <c r="I163" i="17" s="1"/>
  <c r="K163" i="17" s="1"/>
  <c r="H494" i="17"/>
  <c r="I494" i="17" s="1"/>
  <c r="K494" i="17" s="1"/>
  <c r="H326" i="17"/>
  <c r="I326" i="17" s="1"/>
  <c r="K326" i="17" s="1"/>
  <c r="H419" i="17"/>
  <c r="I419" i="17" s="1"/>
  <c r="K419" i="17" s="1"/>
  <c r="H355" i="17"/>
  <c r="I355" i="17" s="1"/>
  <c r="K355" i="17" s="1"/>
  <c r="H409" i="17"/>
  <c r="I409" i="17" s="1"/>
  <c r="K409" i="17" s="1"/>
  <c r="H291" i="17"/>
  <c r="I291" i="17" s="1"/>
  <c r="K291" i="17" s="1"/>
  <c r="H520" i="17"/>
  <c r="I520" i="17" s="1"/>
  <c r="K520" i="17" s="1"/>
  <c r="H473" i="17"/>
  <c r="I473" i="17" s="1"/>
  <c r="K473" i="17" s="1"/>
  <c r="H280" i="17"/>
  <c r="I280" i="17" s="1"/>
  <c r="K280" i="17" s="1"/>
  <c r="H168" i="17"/>
  <c r="I168" i="17" s="1"/>
  <c r="K168" i="17" s="1"/>
  <c r="H529" i="17"/>
  <c r="I529" i="17" s="1"/>
  <c r="K529" i="17" s="1"/>
  <c r="H357" i="17"/>
  <c r="I357" i="17" s="1"/>
  <c r="K357" i="17" s="1"/>
  <c r="H461" i="17"/>
  <c r="I461" i="17" s="1"/>
  <c r="K461" i="17" s="1"/>
  <c r="H320" i="17"/>
  <c r="I320" i="17" s="1"/>
  <c r="K320" i="17" s="1"/>
  <c r="H67" i="17"/>
  <c r="I67" i="17" s="1"/>
  <c r="K67" i="17" s="1"/>
  <c r="H553" i="17"/>
  <c r="I553" i="17" s="1"/>
  <c r="K553" i="17" s="1"/>
  <c r="H302" i="17"/>
  <c r="H585" i="17"/>
  <c r="I585" i="17" s="1"/>
  <c r="K585" i="17" s="1"/>
  <c r="H366" i="17"/>
  <c r="I366" i="17" s="1"/>
  <c r="K366" i="17" s="1"/>
  <c r="H130" i="17"/>
  <c r="I130" i="17" s="1"/>
  <c r="K130" i="17" s="1"/>
  <c r="H397" i="17"/>
  <c r="H395" i="17"/>
  <c r="I395" i="17" s="1"/>
  <c r="K395" i="17" s="1"/>
  <c r="H174" i="17"/>
  <c r="I174" i="17" s="1"/>
  <c r="K174" i="17" s="1"/>
  <c r="H478" i="17"/>
  <c r="I478" i="17" s="1"/>
  <c r="K478" i="17" s="1"/>
  <c r="H401" i="17"/>
  <c r="I401" i="17" s="1"/>
  <c r="K401" i="17" s="1"/>
  <c r="H33" i="17"/>
  <c r="I33" i="17" s="1"/>
  <c r="K33" i="17" s="1"/>
  <c r="H567" i="17"/>
  <c r="H70" i="17"/>
  <c r="I70" i="17" s="1"/>
  <c r="K70" i="17" s="1"/>
  <c r="H52" i="17"/>
  <c r="I52" i="17" s="1"/>
  <c r="K52" i="17" s="1"/>
  <c r="H360" i="17"/>
  <c r="I360" i="17" s="1"/>
  <c r="K360" i="17" s="1"/>
  <c r="H543" i="17"/>
  <c r="I543" i="17" s="1"/>
  <c r="K543" i="17" s="1"/>
  <c r="H530" i="17"/>
  <c r="I530" i="17" s="1"/>
  <c r="K530" i="17" s="1"/>
  <c r="H160" i="17"/>
  <c r="I160" i="17" s="1"/>
  <c r="K160" i="17" s="1"/>
  <c r="H417" i="17"/>
  <c r="I417" i="17" s="1"/>
  <c r="K417" i="17" s="1"/>
  <c r="H204" i="17"/>
  <c r="I204" i="17" s="1"/>
  <c r="K204" i="17" s="1"/>
  <c r="H146" i="17"/>
  <c r="I146" i="17" s="1"/>
  <c r="K146" i="17" s="1"/>
  <c r="H201" i="17"/>
  <c r="I201" i="17" s="1"/>
  <c r="K201" i="17" s="1"/>
  <c r="H251" i="17"/>
  <c r="I251" i="17" s="1"/>
  <c r="K251" i="17" s="1"/>
  <c r="H325" i="17"/>
  <c r="I325" i="17" s="1"/>
  <c r="K325" i="17" s="1"/>
  <c r="H115" i="17"/>
  <c r="I115" i="17" s="1"/>
  <c r="K115" i="17" s="1"/>
  <c r="H170" i="17"/>
  <c r="I170" i="17" s="1"/>
  <c r="K170" i="17" s="1"/>
  <c r="H353" i="17"/>
  <c r="I353" i="17" s="1"/>
  <c r="K353" i="17" s="1"/>
  <c r="H581" i="17"/>
  <c r="I581" i="17" s="1"/>
  <c r="K581" i="17" s="1"/>
  <c r="H362" i="17"/>
  <c r="I362" i="17" s="1"/>
  <c r="K362" i="17" s="1"/>
  <c r="H193" i="17"/>
  <c r="I193" i="17" s="1"/>
  <c r="K193" i="17" s="1"/>
  <c r="H273" i="17"/>
  <c r="I273" i="17" s="1"/>
  <c r="K273" i="17" s="1"/>
  <c r="H507" i="17"/>
  <c r="I507" i="17" s="1"/>
  <c r="K507" i="17" s="1"/>
  <c r="H80" i="17"/>
  <c r="I80" i="17" s="1"/>
  <c r="K80" i="17" s="1"/>
  <c r="H464" i="17"/>
  <c r="I464" i="17" s="1"/>
  <c r="K464" i="17" s="1"/>
  <c r="H177" i="17"/>
  <c r="I177" i="17" s="1"/>
  <c r="K177" i="17" s="1"/>
  <c r="H546" i="17"/>
  <c r="I546" i="17" s="1"/>
  <c r="K546" i="17" s="1"/>
  <c r="H178" i="17"/>
  <c r="I178" i="17" s="1"/>
  <c r="K178" i="17" s="1"/>
  <c r="H554" i="17"/>
  <c r="I554" i="17" s="1"/>
  <c r="K554" i="17" s="1"/>
  <c r="H83" i="17"/>
  <c r="I83" i="17" s="1"/>
  <c r="K83" i="17" s="1"/>
  <c r="H92" i="17"/>
  <c r="I92" i="17" s="1"/>
  <c r="K92" i="17" s="1"/>
  <c r="H345" i="17"/>
  <c r="I345" i="17" s="1"/>
  <c r="K345" i="17" s="1"/>
  <c r="H143" i="17"/>
  <c r="I143" i="17" s="1"/>
  <c r="K143" i="17" s="1"/>
  <c r="H436" i="17"/>
  <c r="I436" i="17" s="1"/>
  <c r="K436" i="17" s="1"/>
  <c r="H69" i="17"/>
  <c r="H108" i="17"/>
  <c r="I108" i="17" s="1"/>
  <c r="K108" i="17" s="1"/>
  <c r="H31" i="17"/>
  <c r="I31" i="17" s="1"/>
  <c r="K31" i="17" s="1"/>
  <c r="H426" i="17"/>
  <c r="I426" i="17" s="1"/>
  <c r="K426" i="17" s="1"/>
  <c r="H116" i="17"/>
  <c r="I116" i="17" s="1"/>
  <c r="K116" i="17" s="1"/>
  <c r="H306" i="17"/>
  <c r="I306" i="17" s="1"/>
  <c r="K306" i="17" s="1"/>
  <c r="H534" i="17"/>
  <c r="I534" i="17" s="1"/>
  <c r="K534" i="17" s="1"/>
  <c r="H467" i="17"/>
  <c r="I467" i="17" s="1"/>
  <c r="K467" i="17" s="1"/>
  <c r="H423" i="17"/>
  <c r="I423" i="17" s="1"/>
  <c r="K423" i="17" s="1"/>
  <c r="H516" i="17"/>
  <c r="I516" i="17" s="1"/>
  <c r="K516" i="17" s="1"/>
  <c r="H22" i="17"/>
  <c r="I22" i="17" s="1"/>
  <c r="K22" i="17" s="1"/>
  <c r="H149" i="17"/>
  <c r="I149" i="17" s="1"/>
  <c r="K149" i="17" s="1"/>
  <c r="H167" i="17"/>
  <c r="I167" i="17" s="1"/>
  <c r="K167" i="17" s="1"/>
  <c r="H522" i="17"/>
  <c r="I522" i="17" s="1"/>
  <c r="K522" i="17" s="1"/>
  <c r="H235" i="17"/>
  <c r="I235" i="17" s="1"/>
  <c r="K235" i="17" s="1"/>
  <c r="H389" i="17"/>
  <c r="I389" i="17" s="1"/>
  <c r="K389" i="17" s="1"/>
  <c r="H299" i="17"/>
  <c r="I299" i="17" s="1"/>
  <c r="K299" i="17" s="1"/>
  <c r="H573" i="17"/>
  <c r="I573" i="17" s="1"/>
  <c r="K573" i="17" s="1"/>
  <c r="H15" i="17"/>
  <c r="I15" i="17" s="1"/>
  <c r="K15" i="17" s="1"/>
  <c r="H311" i="17"/>
  <c r="I311" i="17" s="1"/>
  <c r="K311" i="17" s="1"/>
  <c r="H563" i="17"/>
  <c r="I563" i="17" s="1"/>
  <c r="K563" i="17" s="1"/>
  <c r="H330" i="17"/>
  <c r="I330" i="17" s="1"/>
  <c r="K330" i="17" s="1"/>
  <c r="H257" i="17"/>
  <c r="I257" i="17" s="1"/>
  <c r="K257" i="17" s="1"/>
  <c r="H430" i="17"/>
  <c r="I430" i="17" s="1"/>
  <c r="K430" i="17" s="1"/>
  <c r="H136" i="17"/>
  <c r="I136" i="17" s="1"/>
  <c r="K136" i="17" s="1"/>
  <c r="H264" i="17"/>
  <c r="I264" i="17" s="1"/>
  <c r="K264" i="17" s="1"/>
  <c r="H181" i="17"/>
  <c r="I181" i="17" s="1"/>
  <c r="K181" i="17" s="1"/>
  <c r="H114" i="17"/>
  <c r="I114" i="17" s="1"/>
  <c r="K114" i="17" s="1"/>
  <c r="H185" i="17"/>
  <c r="I185" i="17" s="1"/>
  <c r="K185" i="17" s="1"/>
  <c r="H110" i="17"/>
  <c r="I110" i="17" s="1"/>
  <c r="K110" i="17" s="1"/>
  <c r="H368" i="17"/>
  <c r="I368" i="17" s="1"/>
  <c r="K368" i="17" s="1"/>
  <c r="H12" i="17"/>
  <c r="I12" i="17" s="1"/>
  <c r="K12" i="17" s="1"/>
  <c r="H65" i="17"/>
  <c r="I65" i="17" s="1"/>
  <c r="K65" i="17" s="1"/>
  <c r="H250" i="17"/>
  <c r="I250" i="17" s="1"/>
  <c r="K250" i="17" s="1"/>
  <c r="H476" i="17"/>
  <c r="H64" i="17"/>
  <c r="I64" i="17" s="1"/>
  <c r="K64" i="17" s="1"/>
  <c r="H282" i="17"/>
  <c r="I282" i="17" s="1"/>
  <c r="K282" i="17" s="1"/>
  <c r="H26" i="17"/>
  <c r="I26" i="17" s="1"/>
  <c r="K26" i="17" s="1"/>
  <c r="H374" i="17"/>
  <c r="I374" i="17" s="1"/>
  <c r="K374" i="17" s="1"/>
  <c r="H28" i="17"/>
  <c r="I28" i="17" s="1"/>
  <c r="K28" i="17" s="1"/>
  <c r="H450" i="17"/>
  <c r="I450" i="17" s="1"/>
  <c r="K450" i="17" s="1"/>
  <c r="H228" i="17"/>
  <c r="I228" i="17" s="1"/>
  <c r="K228" i="17" s="1"/>
  <c r="H455" i="17"/>
  <c r="I455" i="17" s="1"/>
  <c r="K455" i="17" s="1"/>
  <c r="H544" i="17"/>
  <c r="I544" i="17" s="1"/>
  <c r="K544" i="17" s="1"/>
  <c r="H46" i="17"/>
  <c r="I46" i="17" s="1"/>
  <c r="K46" i="17" s="1"/>
  <c r="H122" i="17"/>
  <c r="I122" i="17" s="1"/>
  <c r="K122" i="17" s="1"/>
  <c r="H217" i="17"/>
  <c r="I217" i="17" s="1"/>
  <c r="K217" i="17" s="1"/>
  <c r="H433" i="17"/>
  <c r="I433" i="17" s="1"/>
  <c r="K433" i="17" s="1"/>
  <c r="H558" i="17"/>
  <c r="I558" i="17" s="1"/>
  <c r="K558" i="17" s="1"/>
  <c r="H405" i="17"/>
  <c r="I405" i="17" s="1"/>
  <c r="K405" i="17" s="1"/>
  <c r="H557" i="17"/>
  <c r="I557" i="17" s="1"/>
  <c r="K557" i="17" s="1"/>
  <c r="H260" i="17"/>
  <c r="I260" i="17" s="1"/>
  <c r="K260" i="17" s="1"/>
  <c r="H391" i="17"/>
  <c r="I391" i="17" s="1"/>
  <c r="K391" i="17" s="1"/>
  <c r="H156" i="17"/>
  <c r="I156" i="17" s="1"/>
  <c r="K156" i="17" s="1"/>
  <c r="H343" i="17"/>
  <c r="I343" i="17" s="1"/>
  <c r="K343" i="17" s="1"/>
  <c r="H249" i="17"/>
  <c r="I249" i="17" s="1"/>
  <c r="K249" i="17" s="1"/>
  <c r="H165" i="17"/>
  <c r="I165" i="17" s="1"/>
  <c r="K165" i="17" s="1"/>
  <c r="H393" i="17"/>
  <c r="I393" i="17" s="1"/>
  <c r="K393" i="17" s="1"/>
  <c r="H392" i="17"/>
  <c r="I392" i="17" s="1"/>
  <c r="K392" i="17" s="1"/>
  <c r="H272" i="17"/>
  <c r="I272" i="17" s="1"/>
  <c r="K272" i="17" s="1"/>
  <c r="H410" i="17"/>
  <c r="I410" i="17" s="1"/>
  <c r="K410" i="17" s="1"/>
  <c r="H205" i="17"/>
  <c r="I205" i="17" s="1"/>
  <c r="K205" i="17" s="1"/>
  <c r="H91" i="17"/>
  <c r="I91" i="17" s="1"/>
  <c r="K91" i="17" s="1"/>
  <c r="H314" i="17"/>
  <c r="I314" i="17" s="1"/>
  <c r="K314" i="17" s="1"/>
  <c r="H179" i="17"/>
  <c r="I179" i="17" s="1"/>
  <c r="K179" i="17" s="1"/>
  <c r="H248" i="17"/>
  <c r="I248" i="17" s="1"/>
  <c r="K248" i="17" s="1"/>
  <c r="H266" i="17"/>
  <c r="I266" i="17" s="1"/>
  <c r="K266" i="17" s="1"/>
  <c r="H406" i="17"/>
  <c r="I406" i="17" s="1"/>
  <c r="K406" i="17" s="1"/>
  <c r="H135" i="17"/>
  <c r="I135" i="17" s="1"/>
  <c r="K135" i="17" s="1"/>
  <c r="H209" i="17"/>
  <c r="I209" i="17" s="1"/>
  <c r="K209" i="17" s="1"/>
  <c r="H403" i="17"/>
  <c r="I403" i="17" s="1"/>
  <c r="K403" i="17" s="1"/>
  <c r="H539" i="17"/>
  <c r="I539" i="17" s="1"/>
  <c r="K539" i="17" s="1"/>
  <c r="H382" i="17"/>
  <c r="I382" i="17" s="1"/>
  <c r="K382" i="17" s="1"/>
  <c r="H501" i="17"/>
  <c r="I501" i="17" s="1"/>
  <c r="K501" i="17" s="1"/>
  <c r="H542" i="17"/>
  <c r="I542" i="17" s="1"/>
  <c r="K542" i="17" s="1"/>
  <c r="H182" i="17"/>
  <c r="I182" i="17" s="1"/>
  <c r="K182" i="17" s="1"/>
  <c r="H127" i="17"/>
  <c r="I127" i="17" s="1"/>
  <c r="K127" i="17" s="1"/>
  <c r="H548" i="17"/>
  <c r="I548" i="17" s="1"/>
  <c r="K548" i="17" s="1"/>
  <c r="H56" i="17"/>
  <c r="I56" i="17" s="1"/>
  <c r="K56" i="17" s="1"/>
  <c r="H491" i="17"/>
  <c r="I491" i="17" s="1"/>
  <c r="K491" i="17" s="1"/>
  <c r="H154" i="17"/>
  <c r="I154" i="17" s="1"/>
  <c r="K154" i="17" s="1"/>
  <c r="H533" i="17"/>
  <c r="I533" i="17" s="1"/>
  <c r="K533" i="17" s="1"/>
  <c r="H456" i="17"/>
  <c r="I456" i="17" s="1"/>
  <c r="K456" i="17" s="1"/>
  <c r="H342" i="17"/>
  <c r="I342" i="17" s="1"/>
  <c r="K342" i="17" s="1"/>
  <c r="H364" i="17"/>
  <c r="I364" i="17" s="1"/>
  <c r="K364" i="17" s="1"/>
  <c r="H262" i="17"/>
  <c r="I262" i="17" s="1"/>
  <c r="K262" i="17" s="1"/>
  <c r="H470" i="17"/>
  <c r="I470" i="17" s="1"/>
  <c r="K470" i="17" s="1"/>
  <c r="H73" i="17"/>
  <c r="I73" i="17" s="1"/>
  <c r="K73" i="17" s="1"/>
  <c r="H550" i="17"/>
  <c r="I550" i="17" s="1"/>
  <c r="K550" i="17" s="1"/>
  <c r="H474" i="17"/>
  <c r="I474" i="17" s="1"/>
  <c r="K474" i="17" s="1"/>
  <c r="H219" i="17"/>
  <c r="I219" i="17" s="1"/>
  <c r="K219" i="17" s="1"/>
  <c r="H480" i="17"/>
  <c r="I480" i="17" s="1"/>
  <c r="K480" i="17" s="1"/>
  <c r="H261" i="17"/>
  <c r="I261" i="17" s="1"/>
  <c r="K261" i="17" s="1"/>
  <c r="H223" i="17"/>
  <c r="I223" i="17" s="1"/>
  <c r="K223" i="17" s="1"/>
  <c r="I440" i="17"/>
  <c r="K440" i="17" s="1"/>
  <c r="I397" i="17"/>
  <c r="K397" i="17" s="1"/>
  <c r="H495" i="17"/>
  <c r="I495" i="17" s="1"/>
  <c r="K495" i="17" s="1"/>
  <c r="H323" i="17"/>
  <c r="I323" i="17" s="1"/>
  <c r="K323" i="17" s="1"/>
  <c r="F6" i="17"/>
  <c r="H502" i="17"/>
  <c r="I502" i="17" s="1"/>
  <c r="K502" i="17" s="1"/>
  <c r="H315" i="17"/>
  <c r="I315" i="17" s="1"/>
  <c r="K315" i="17" s="1"/>
  <c r="H216" i="17"/>
  <c r="I216" i="17" s="1"/>
  <c r="K216" i="17" s="1"/>
  <c r="H486" i="17"/>
  <c r="I486" i="17" s="1"/>
  <c r="K486" i="17" s="1"/>
  <c r="H132" i="17"/>
  <c r="I132" i="17" s="1"/>
  <c r="K132" i="17" s="1"/>
  <c r="H211" i="17"/>
  <c r="I211" i="17" s="1"/>
  <c r="K211" i="17" s="1"/>
  <c r="H180" i="17"/>
  <c r="I180" i="17" s="1"/>
  <c r="K180" i="17" s="1"/>
  <c r="H276" i="17"/>
  <c r="I276" i="17" s="1"/>
  <c r="K276" i="17" s="1"/>
  <c r="I312" i="17"/>
  <c r="K312" i="17" s="1"/>
  <c r="H584" i="17"/>
  <c r="I584" i="17" s="1"/>
  <c r="K584" i="17" s="1"/>
  <c r="H199" i="17"/>
  <c r="H394" i="17"/>
  <c r="I394" i="17" s="1"/>
  <c r="K394" i="17" s="1"/>
  <c r="H148" i="17"/>
  <c r="I148" i="17" s="1"/>
  <c r="K148" i="17" s="1"/>
  <c r="H378" i="17"/>
  <c r="I378" i="17" s="1"/>
  <c r="K378" i="17" s="1"/>
  <c r="H86" i="17"/>
  <c r="I86" i="17" s="1"/>
  <c r="K86" i="17" s="1"/>
  <c r="H564" i="17"/>
  <c r="I564" i="17" s="1"/>
  <c r="K564" i="17" s="1"/>
  <c r="H328" i="17"/>
  <c r="I328" i="17" s="1"/>
  <c r="K328" i="17" s="1"/>
  <c r="H334" i="17"/>
  <c r="I334" i="17" s="1"/>
  <c r="K334" i="17" s="1"/>
  <c r="H63" i="17"/>
  <c r="I63" i="17" s="1"/>
  <c r="K63" i="17" s="1"/>
  <c r="H415" i="17"/>
  <c r="I415" i="17" s="1"/>
  <c r="K415" i="17" s="1"/>
  <c r="H496" i="17"/>
  <c r="I496" i="17" s="1"/>
  <c r="K496" i="17" s="1"/>
  <c r="H354" i="17"/>
  <c r="I354" i="17" s="1"/>
  <c r="K354" i="17" s="1"/>
  <c r="H459" i="17"/>
  <c r="I459" i="17" s="1"/>
  <c r="K459" i="17" s="1"/>
  <c r="H17" i="17"/>
  <c r="I17" i="17" s="1"/>
  <c r="K17" i="17" s="1"/>
  <c r="I439" i="17"/>
  <c r="K439" i="17" s="1"/>
  <c r="I302" i="17"/>
  <c r="K302" i="17" s="1"/>
  <c r="I197" i="17"/>
  <c r="K197" i="17" s="1"/>
  <c r="H229" i="17"/>
  <c r="I229" i="17" s="1"/>
  <c r="K229" i="17" s="1"/>
  <c r="H139" i="17"/>
  <c r="I139" i="17" s="1"/>
  <c r="K139" i="17" s="1"/>
  <c r="H387" i="17"/>
  <c r="I387" i="17" s="1"/>
  <c r="K387" i="17" s="1"/>
  <c r="H451" i="17"/>
  <c r="I451" i="17" s="1"/>
  <c r="K451" i="17" s="1"/>
  <c r="H98" i="17"/>
  <c r="I98" i="17" s="1"/>
  <c r="K98" i="17" s="1"/>
  <c r="H452" i="17"/>
  <c r="I452" i="17" s="1"/>
  <c r="K452" i="17" s="1"/>
  <c r="H40" i="17"/>
  <c r="I40" i="17" s="1"/>
  <c r="K40" i="17" s="1"/>
  <c r="H256" i="17"/>
  <c r="I256" i="17" s="1"/>
  <c r="K256" i="17" s="1"/>
  <c r="H565" i="17"/>
  <c r="I565" i="17" s="1"/>
  <c r="K565" i="17" s="1"/>
  <c r="H39" i="17"/>
  <c r="I39" i="17" s="1"/>
  <c r="K39" i="17" s="1"/>
  <c r="H102" i="17"/>
  <c r="I102" i="17" s="1"/>
  <c r="K102" i="17" s="1"/>
  <c r="I352" i="17"/>
  <c r="K352" i="17" s="1"/>
  <c r="I69" i="17"/>
  <c r="K69" i="17" s="1"/>
  <c r="I47" i="17"/>
  <c r="K47" i="17" s="1"/>
  <c r="H460" i="17"/>
  <c r="I460" i="17" s="1"/>
  <c r="K460" i="17" s="1"/>
  <c r="H422" i="17"/>
  <c r="I422" i="17" s="1"/>
  <c r="K422" i="17" s="1"/>
  <c r="H61" i="17"/>
  <c r="I61" i="17" s="1"/>
  <c r="K61" i="17" s="1"/>
  <c r="H437" i="17"/>
  <c r="I437" i="17" s="1"/>
  <c r="K437" i="17" s="1"/>
  <c r="H27" i="17"/>
  <c r="I27" i="17" s="1"/>
  <c r="K27" i="17" s="1"/>
  <c r="H246" i="17"/>
  <c r="I246" i="17" s="1"/>
  <c r="K246" i="17" s="1"/>
  <c r="H142" i="17"/>
  <c r="I142" i="17" s="1"/>
  <c r="K142" i="17" s="1"/>
  <c r="H372" i="17"/>
  <c r="I372" i="17" s="1"/>
  <c r="K372" i="17" s="1"/>
  <c r="H400" i="17"/>
  <c r="I400" i="17" s="1"/>
  <c r="K400" i="17" s="1"/>
  <c r="H161" i="17"/>
  <c r="I161" i="17" s="1"/>
  <c r="K161" i="17" s="1"/>
  <c r="H327" i="17"/>
  <c r="I327" i="17" s="1"/>
  <c r="K327" i="17" s="1"/>
  <c r="H381" i="17"/>
  <c r="I381" i="17" s="1"/>
  <c r="K381" i="17" s="1"/>
  <c r="H318" i="17"/>
  <c r="I318" i="17" s="1"/>
  <c r="K318" i="17" s="1"/>
  <c r="H385" i="17"/>
  <c r="I385" i="17" s="1"/>
  <c r="K385" i="17" s="1"/>
  <c r="H18" i="17"/>
  <c r="I18" i="17" s="1"/>
  <c r="K18" i="17" s="1"/>
  <c r="H376" i="17"/>
  <c r="I376" i="17" s="1"/>
  <c r="K376" i="17" s="1"/>
  <c r="H29" i="17"/>
  <c r="I29" i="17" s="1"/>
  <c r="K29" i="17" s="1"/>
  <c r="H396" i="17"/>
  <c r="I396" i="17" s="1"/>
  <c r="K396" i="17" s="1"/>
  <c r="H388" i="17"/>
  <c r="I388" i="17" s="1"/>
  <c r="K388" i="17" s="1"/>
  <c r="H457" i="17"/>
  <c r="I457" i="17" s="1"/>
  <c r="K457" i="17" s="1"/>
  <c r="H79" i="17"/>
  <c r="I79" i="17" s="1"/>
  <c r="K79" i="17" s="1"/>
  <c r="H562" i="17"/>
  <c r="I562" i="17" s="1"/>
  <c r="K562" i="17" s="1"/>
  <c r="H568" i="17"/>
  <c r="I568" i="17" s="1"/>
  <c r="K568" i="17" s="1"/>
  <c r="H279" i="17"/>
  <c r="I279" i="17" s="1"/>
  <c r="K279" i="17" s="1"/>
  <c r="H238" i="17"/>
  <c r="I238" i="17" s="1"/>
  <c r="K238" i="17" s="1"/>
  <c r="H59" i="17"/>
  <c r="I59" i="17" s="1"/>
  <c r="K59" i="17" s="1"/>
  <c r="H438" i="17"/>
  <c r="I438" i="17" s="1"/>
  <c r="K438" i="17" s="1"/>
  <c r="H526" i="17"/>
  <c r="I526" i="17" s="1"/>
  <c r="K526" i="17" s="1"/>
  <c r="H200" i="17"/>
  <c r="I200" i="17" s="1"/>
  <c r="K200" i="17" s="1"/>
  <c r="H552" i="17"/>
  <c r="I552" i="17" s="1"/>
  <c r="K552" i="17" s="1"/>
  <c r="H253" i="17"/>
  <c r="I253" i="17" s="1"/>
  <c r="K253" i="17" s="1"/>
  <c r="H290" i="17"/>
  <c r="I290" i="17" s="1"/>
  <c r="K290" i="17" s="1"/>
  <c r="H77" i="17"/>
  <c r="I77" i="17" s="1"/>
  <c r="K77" i="17" s="1"/>
  <c r="H224" i="17"/>
  <c r="I224" i="17" s="1"/>
  <c r="K224" i="17" s="1"/>
  <c r="H259" i="17"/>
  <c r="I259" i="17" s="1"/>
  <c r="K259" i="17" s="1"/>
  <c r="H359" i="17"/>
  <c r="I359" i="17" s="1"/>
  <c r="K359" i="17" s="1"/>
  <c r="H536" i="17"/>
  <c r="I536" i="17" s="1"/>
  <c r="K536" i="17" s="1"/>
  <c r="H367" i="17"/>
  <c r="I367" i="17" s="1"/>
  <c r="K367" i="17" s="1"/>
  <c r="H471" i="17"/>
  <c r="I471" i="17" s="1"/>
  <c r="K471" i="17" s="1"/>
  <c r="H36" i="17"/>
  <c r="I36" i="17" s="1"/>
  <c r="K36" i="17" s="1"/>
  <c r="H518" i="17"/>
  <c r="I518" i="17" s="1"/>
  <c r="K518" i="17" s="1"/>
  <c r="H206" i="17"/>
  <c r="I206" i="17" s="1"/>
  <c r="K206" i="17" s="1"/>
  <c r="H222" i="17"/>
  <c r="I222" i="17" s="1"/>
  <c r="K222" i="17" s="1"/>
  <c r="H76" i="17"/>
  <c r="I76" i="17" s="1"/>
  <c r="K76" i="17" s="1"/>
  <c r="H118" i="17"/>
  <c r="I118" i="17" s="1"/>
  <c r="K118" i="17" s="1"/>
  <c r="H240" i="17"/>
  <c r="I240" i="17" s="1"/>
  <c r="K240" i="17" s="1"/>
  <c r="H332" i="17"/>
  <c r="I332" i="17" s="1"/>
  <c r="K332" i="17" s="1"/>
  <c r="H54" i="17"/>
  <c r="I54" i="17" s="1"/>
  <c r="K54" i="17" s="1"/>
  <c r="H421" i="17"/>
  <c r="I421" i="17" s="1"/>
  <c r="K421" i="17" s="1"/>
  <c r="H218" i="17"/>
  <c r="I218" i="17" s="1"/>
  <c r="K218" i="17" s="1"/>
  <c r="H514" i="17"/>
  <c r="I514" i="17" s="1"/>
  <c r="K514" i="17" s="1"/>
  <c r="H293" i="17"/>
  <c r="I293" i="17" s="1"/>
  <c r="K293" i="17" s="1"/>
  <c r="H53" i="17"/>
  <c r="I53" i="17" s="1"/>
  <c r="K53" i="17" s="1"/>
  <c r="H88" i="17"/>
  <c r="I88" i="17" s="1"/>
  <c r="K88" i="17" s="1"/>
  <c r="H416" i="17"/>
  <c r="I416" i="17" s="1"/>
  <c r="K416" i="17" s="1"/>
  <c r="H140" i="17"/>
  <c r="I140" i="17" s="1"/>
  <c r="K140" i="17" s="1"/>
  <c r="H472" i="17"/>
  <c r="I472" i="17" s="1"/>
  <c r="K472" i="17" s="1"/>
  <c r="H296" i="17"/>
  <c r="I296" i="17" s="1"/>
  <c r="K296" i="17" s="1"/>
  <c r="H569" i="17"/>
  <c r="I569" i="17" s="1"/>
  <c r="K569" i="17" s="1"/>
  <c r="H331" i="17"/>
  <c r="I331" i="17" s="1"/>
  <c r="K331" i="17" s="1"/>
  <c r="H356" i="17"/>
  <c r="I356" i="17" s="1"/>
  <c r="K356" i="17" s="1"/>
  <c r="H215" i="17"/>
  <c r="I215" i="17" s="1"/>
  <c r="K215" i="17" s="1"/>
  <c r="H335" i="17"/>
  <c r="I335" i="17" s="1"/>
  <c r="K335" i="17" s="1"/>
  <c r="H294" i="17"/>
  <c r="I294" i="17" s="1"/>
  <c r="K294" i="17" s="1"/>
  <c r="H375" i="17"/>
  <c r="I375" i="17" s="1"/>
  <c r="K375" i="17" s="1"/>
  <c r="H446" i="17"/>
  <c r="I446" i="17" s="1"/>
  <c r="K446" i="17" s="1"/>
  <c r="H145" i="17"/>
  <c r="I145" i="17" s="1"/>
  <c r="K145" i="17" s="1"/>
  <c r="H462" i="17"/>
  <c r="I462" i="17" s="1"/>
  <c r="K462" i="17" s="1"/>
  <c r="H402" i="17"/>
  <c r="I402" i="17" s="1"/>
  <c r="K402" i="17" s="1"/>
  <c r="H236" i="17"/>
  <c r="I236" i="17" s="1"/>
  <c r="K236" i="17" s="1"/>
  <c r="H162" i="17"/>
  <c r="I162" i="17" s="1"/>
  <c r="K162" i="17" s="1"/>
  <c r="H408" i="17"/>
  <c r="I408" i="17" s="1"/>
  <c r="K408" i="17" s="1"/>
  <c r="H465" i="17"/>
  <c r="I465" i="17" s="1"/>
  <c r="K465" i="17" s="1"/>
  <c r="H431" i="17"/>
  <c r="I431" i="17" s="1"/>
  <c r="K431" i="17" s="1"/>
  <c r="H25" i="17"/>
  <c r="I25" i="17" s="1"/>
  <c r="K25" i="17" s="1"/>
  <c r="H532" i="17"/>
  <c r="I532" i="17" s="1"/>
  <c r="K532" i="17" s="1"/>
  <c r="H339" i="17"/>
  <c r="I339" i="17" s="1"/>
  <c r="K339" i="17" s="1"/>
  <c r="H463" i="17"/>
  <c r="I463" i="17" s="1"/>
  <c r="K463" i="17" s="1"/>
  <c r="H517" i="17"/>
  <c r="I517" i="17" s="1"/>
  <c r="K517" i="17" s="1"/>
  <c r="H340" i="17"/>
  <c r="I340" i="17" s="1"/>
  <c r="K340" i="17" s="1"/>
  <c r="H232" i="17"/>
  <c r="I232" i="17" s="1"/>
  <c r="K232" i="17" s="1"/>
  <c r="H574" i="17"/>
  <c r="I574" i="17" s="1"/>
  <c r="K574" i="17" s="1"/>
  <c r="H549" i="17"/>
  <c r="I549" i="17" s="1"/>
  <c r="K549" i="17" s="1"/>
  <c r="H109" i="17"/>
  <c r="I109" i="17" s="1"/>
  <c r="K109" i="17" s="1"/>
  <c r="H295" i="17"/>
  <c r="I295" i="17" s="1"/>
  <c r="K295" i="17" s="1"/>
  <c r="H380" i="17"/>
  <c r="I380" i="17" s="1"/>
  <c r="K380" i="17" s="1"/>
  <c r="H278" i="17"/>
  <c r="I278" i="17" s="1"/>
  <c r="K278" i="17" s="1"/>
  <c r="H101" i="17"/>
  <c r="I101" i="17" s="1"/>
  <c r="K101" i="17" s="1"/>
  <c r="H547" i="17"/>
  <c r="I547" i="17" s="1"/>
  <c r="K547" i="17" s="1"/>
  <c r="H288" i="17"/>
  <c r="I288" i="17" s="1"/>
  <c r="K288" i="17" s="1"/>
  <c r="H561" i="17"/>
  <c r="I561" i="17" s="1"/>
  <c r="K561" i="17" s="1"/>
  <c r="H97" i="17"/>
  <c r="I97" i="17" s="1"/>
  <c r="K97" i="17" s="1"/>
  <c r="H316" i="17"/>
  <c r="I316" i="17" s="1"/>
  <c r="K316" i="17" s="1"/>
  <c r="H497" i="17"/>
  <c r="I497" i="17" s="1"/>
  <c r="K497" i="17" s="1"/>
  <c r="H313" i="17"/>
  <c r="I313" i="17" s="1"/>
  <c r="K313" i="17" s="1"/>
  <c r="H42" i="17"/>
  <c r="I42" i="17" s="1"/>
  <c r="K42" i="17" s="1"/>
  <c r="H511" i="17"/>
  <c r="I511" i="17" s="1"/>
  <c r="K511" i="17" s="1"/>
  <c r="H481" i="17"/>
  <c r="I481" i="17" s="1"/>
  <c r="K481" i="17" s="1"/>
  <c r="H237" i="17"/>
  <c r="I237" i="17" s="1"/>
  <c r="K237" i="17" s="1"/>
  <c r="H126" i="17"/>
  <c r="I126" i="17" s="1"/>
  <c r="K126" i="17" s="1"/>
  <c r="H123" i="17"/>
  <c r="I123" i="17" s="1"/>
  <c r="K123" i="17" s="1"/>
  <c r="H521" i="17"/>
  <c r="I521" i="17" s="1"/>
  <c r="K521" i="17" s="1"/>
  <c r="H231" i="17"/>
  <c r="I231" i="17" s="1"/>
  <c r="K231" i="17" s="1"/>
  <c r="H386" i="17"/>
  <c r="I386" i="17" s="1"/>
  <c r="K386" i="17" s="1"/>
  <c r="H528" i="17"/>
  <c r="I528" i="17" s="1"/>
  <c r="K528" i="17" s="1"/>
  <c r="H57" i="17"/>
  <c r="I57" i="17" s="1"/>
  <c r="K57" i="17" s="1"/>
  <c r="H87" i="17"/>
  <c r="I87" i="17" s="1"/>
  <c r="K87" i="17" s="1"/>
  <c r="H21" i="17"/>
  <c r="I21" i="17" s="1"/>
  <c r="K21" i="17" s="1"/>
  <c r="H166" i="17"/>
  <c r="I166" i="17" s="1"/>
  <c r="K166" i="17" s="1"/>
  <c r="H187" i="17"/>
  <c r="I187" i="17" s="1"/>
  <c r="K187" i="17" s="1"/>
  <c r="H307" i="17"/>
  <c r="I307" i="17" s="1"/>
  <c r="K307" i="17" s="1"/>
  <c r="H447" i="17"/>
  <c r="I447" i="17" s="1"/>
  <c r="K447" i="17" s="1"/>
  <c r="H505" i="17"/>
  <c r="I505" i="17" s="1"/>
  <c r="K505" i="17" s="1"/>
  <c r="H129" i="17"/>
  <c r="I129" i="17" s="1"/>
  <c r="K129" i="17" s="1"/>
  <c r="H242" i="17"/>
  <c r="I242" i="17" s="1"/>
  <c r="K242" i="17" s="1"/>
  <c r="H512" i="17"/>
  <c r="I512" i="17" s="1"/>
  <c r="K512" i="17" s="1"/>
  <c r="H100" i="17"/>
  <c r="I100" i="17" s="1"/>
  <c r="K100" i="17" s="1"/>
  <c r="H247" i="17"/>
  <c r="I247" i="17" s="1"/>
  <c r="K247" i="17" s="1"/>
  <c r="H283" i="17"/>
  <c r="I283" i="17" s="1"/>
  <c r="K283" i="17" s="1"/>
  <c r="H333" i="17"/>
  <c r="I333" i="17" s="1"/>
  <c r="K333" i="17" s="1"/>
  <c r="H373" i="17"/>
  <c r="I373" i="17" s="1"/>
  <c r="K373" i="17" s="1"/>
  <c r="H551" i="17"/>
  <c r="I551" i="17" s="1"/>
  <c r="K551" i="17" s="1"/>
  <c r="H172" i="17"/>
  <c r="I172" i="17" s="1"/>
  <c r="K172" i="17" s="1"/>
  <c r="H10" i="17"/>
  <c r="I10" i="17" s="1"/>
  <c r="K10" i="17" s="1"/>
  <c r="H203" i="17"/>
  <c r="I203" i="17" s="1"/>
  <c r="K203" i="17" s="1"/>
  <c r="H252" i="17"/>
  <c r="I252" i="17" s="1"/>
  <c r="K252" i="17" s="1"/>
  <c r="H23" i="17"/>
  <c r="I23" i="17" s="1"/>
  <c r="K23" i="17" s="1"/>
  <c r="H81" i="17"/>
  <c r="I81" i="17" s="1"/>
  <c r="K81" i="17" s="1"/>
  <c r="H183" i="17"/>
  <c r="I183" i="17" s="1"/>
  <c r="K183" i="17" s="1"/>
  <c r="H34" i="17"/>
  <c r="I34" i="17" s="1"/>
  <c r="K34" i="17" s="1"/>
  <c r="H329" i="17"/>
  <c r="I329" i="17" s="1"/>
  <c r="K329" i="17" s="1"/>
  <c r="H94" i="17"/>
  <c r="I94" i="17" s="1"/>
  <c r="K94" i="17" s="1"/>
  <c r="H555" i="17"/>
  <c r="I555" i="17" s="1"/>
  <c r="K555" i="17" s="1"/>
  <c r="H49" i="17"/>
  <c r="I49" i="17" s="1"/>
  <c r="K49" i="17" s="1"/>
  <c r="H11" i="17"/>
  <c r="I11" i="17" s="1"/>
  <c r="K11" i="17" s="1"/>
  <c r="H191" i="17"/>
  <c r="I191" i="17" s="1"/>
  <c r="K191" i="17" s="1"/>
  <c r="H566" i="17"/>
  <c r="I566" i="17" s="1"/>
  <c r="K566" i="17" s="1"/>
  <c r="H103" i="17"/>
  <c r="I103" i="17" s="1"/>
  <c r="K103" i="17" s="1"/>
  <c r="H78" i="17"/>
  <c r="I78" i="17" s="1"/>
  <c r="K78" i="17" s="1"/>
  <c r="H43" i="17"/>
  <c r="I43" i="17" s="1"/>
  <c r="K43" i="17" s="1"/>
  <c r="H202" i="17"/>
  <c r="I202" i="17" s="1"/>
  <c r="K202" i="17" s="1"/>
  <c r="H221" i="17"/>
  <c r="I221" i="17" s="1"/>
  <c r="K221" i="17" s="1"/>
  <c r="H207" i="17"/>
  <c r="I207" i="17" s="1"/>
  <c r="K207" i="17" s="1"/>
  <c r="H258" i="17"/>
  <c r="I258" i="17" s="1"/>
  <c r="K258" i="17" s="1"/>
  <c r="H571" i="17"/>
  <c r="I571" i="17" s="1"/>
  <c r="K571" i="17" s="1"/>
  <c r="H117" i="17"/>
  <c r="I117" i="17" s="1"/>
  <c r="K117" i="17" s="1"/>
  <c r="H157" i="17"/>
  <c r="I157" i="17" s="1"/>
  <c r="K157" i="17" s="1"/>
  <c r="H475" i="17"/>
  <c r="I475" i="17" s="1"/>
  <c r="K475" i="17" s="1"/>
  <c r="H111" i="17"/>
  <c r="I111" i="17" s="1"/>
  <c r="K111" i="17" s="1"/>
  <c r="H322" i="17"/>
  <c r="I322" i="17" s="1"/>
  <c r="K322" i="17" s="1"/>
  <c r="H498" i="17"/>
  <c r="I498" i="17" s="1"/>
  <c r="K498" i="17" s="1"/>
  <c r="H107" i="17"/>
  <c r="I107" i="17" s="1"/>
  <c r="K107" i="17" s="1"/>
  <c r="H184" i="17"/>
  <c r="I184" i="17" s="1"/>
  <c r="K184" i="17" s="1"/>
  <c r="H60" i="17"/>
  <c r="I60" i="17" s="1"/>
  <c r="K60" i="17" s="1"/>
  <c r="H137" i="17"/>
  <c r="I137" i="17" s="1"/>
  <c r="K137" i="17" s="1"/>
  <c r="H38" i="17"/>
  <c r="I38" i="17" s="1"/>
  <c r="K38" i="17" s="1"/>
  <c r="H341" i="17"/>
  <c r="I341" i="17" s="1"/>
  <c r="K341" i="17" s="1"/>
  <c r="H120" i="17"/>
  <c r="I120" i="17" s="1"/>
  <c r="K120" i="17" s="1"/>
  <c r="H24" i="17"/>
  <c r="I24" i="17" s="1"/>
  <c r="K24" i="17" s="1"/>
  <c r="H30" i="17"/>
  <c r="I30" i="17" s="1"/>
  <c r="K30" i="17" s="1"/>
  <c r="H75" i="17"/>
  <c r="I75" i="17" s="1"/>
  <c r="K75" i="17" s="1"/>
  <c r="H485" i="17"/>
  <c r="I485" i="17" s="1"/>
  <c r="K485" i="17" s="1"/>
  <c r="H213" i="17"/>
  <c r="I213" i="17" s="1"/>
  <c r="K213" i="17" s="1"/>
  <c r="H16" i="17"/>
  <c r="I16" i="17" s="1"/>
  <c r="K16" i="17" s="1"/>
  <c r="H112" i="17"/>
  <c r="I112" i="17" s="1"/>
  <c r="K112" i="17" s="1"/>
  <c r="H492" i="17"/>
  <c r="I492" i="17" s="1"/>
  <c r="K492" i="17" s="1"/>
  <c r="H444" i="17"/>
  <c r="I444" i="17" s="1"/>
  <c r="K444" i="17" s="1"/>
  <c r="H32" i="17"/>
  <c r="I32" i="17" s="1"/>
  <c r="K32" i="17" s="1"/>
  <c r="H35" i="17"/>
  <c r="I35" i="17" s="1"/>
  <c r="K35" i="17" s="1"/>
  <c r="H37" i="17"/>
  <c r="I37" i="17" s="1"/>
  <c r="K37" i="17" s="1"/>
  <c r="H14" i="17"/>
  <c r="I14" i="17" s="1"/>
  <c r="K14" i="17" s="1"/>
  <c r="H289" i="17"/>
  <c r="I289" i="17" s="1"/>
  <c r="K289" i="17" s="1"/>
  <c r="H105" i="17"/>
  <c r="I105" i="17" s="1"/>
  <c r="K105" i="17" s="1"/>
  <c r="H429" i="17"/>
  <c r="I429" i="17" s="1"/>
  <c r="K429" i="17" s="1"/>
  <c r="H407" i="17"/>
  <c r="I407" i="17" s="1"/>
  <c r="K407" i="17" s="1"/>
  <c r="H141" i="17"/>
  <c r="I141" i="17" s="1"/>
  <c r="K141" i="17" s="1"/>
  <c r="H51" i="17"/>
  <c r="I51" i="17" s="1"/>
  <c r="K51" i="17" s="1"/>
  <c r="H399" i="17"/>
  <c r="I399" i="17" s="1"/>
  <c r="K399" i="17" s="1"/>
  <c r="H414" i="17"/>
  <c r="I414" i="17" s="1"/>
  <c r="K414" i="17" s="1"/>
  <c r="H361" i="17"/>
  <c r="I361" i="17" s="1"/>
  <c r="K361" i="17" s="1"/>
  <c r="H158" i="17"/>
  <c r="I158" i="17" s="1"/>
  <c r="K158" i="17" s="1"/>
  <c r="H8" i="17"/>
  <c r="I8" i="17" s="1"/>
  <c r="K8" i="17" s="1"/>
  <c r="H510" i="17"/>
  <c r="I510" i="17" s="1"/>
  <c r="K510" i="17" s="1"/>
  <c r="H267" i="17"/>
  <c r="I267" i="17" s="1"/>
  <c r="K267" i="17" s="1"/>
  <c r="H575" i="17"/>
  <c r="I575" i="17" s="1"/>
  <c r="K575" i="17" s="1"/>
  <c r="H144" i="17"/>
  <c r="I144" i="17" s="1"/>
  <c r="K144" i="17" s="1"/>
  <c r="H519" i="17"/>
  <c r="I519" i="17" s="1"/>
  <c r="K519" i="17" s="1"/>
  <c r="H434" i="17"/>
  <c r="I434" i="17" s="1"/>
  <c r="K434" i="17" s="1"/>
  <c r="H369" i="17"/>
  <c r="I369" i="17" s="1"/>
  <c r="K369" i="17" s="1"/>
  <c r="H346" i="17"/>
  <c r="I346" i="17" s="1"/>
  <c r="K346" i="17" s="1"/>
  <c r="H363" i="17"/>
  <c r="I363" i="17" s="1"/>
  <c r="K363" i="17" s="1"/>
  <c r="I567" i="17"/>
  <c r="K567" i="17" s="1"/>
  <c r="H298" i="17"/>
  <c r="I298" i="17" s="1"/>
  <c r="K298" i="17" s="1"/>
  <c r="H377" i="17"/>
  <c r="I377" i="17" s="1"/>
  <c r="K377" i="17" s="1"/>
  <c r="H133" i="17"/>
  <c r="I133" i="17" s="1"/>
  <c r="K133" i="17" s="1"/>
  <c r="H577" i="17"/>
  <c r="I577" i="17" s="1"/>
  <c r="K577" i="17" s="1"/>
  <c r="H489" i="17"/>
  <c r="I489" i="17" s="1"/>
  <c r="K489" i="17" s="1"/>
  <c r="H336" i="17"/>
  <c r="I336" i="17" s="1"/>
  <c r="K336" i="17" s="1"/>
  <c r="H71" i="17"/>
  <c r="I71" i="17" s="1"/>
  <c r="K71" i="17" s="1"/>
  <c r="H586" i="17"/>
  <c r="I586" i="17" s="1"/>
  <c r="K586" i="17" s="1"/>
  <c r="H358" i="17"/>
  <c r="I358" i="17" s="1"/>
  <c r="K358" i="17" s="1"/>
  <c r="H305" i="17"/>
  <c r="I305" i="17" s="1"/>
  <c r="K305" i="17" s="1"/>
  <c r="H195" i="17"/>
  <c r="I195" i="17" s="1"/>
  <c r="K195" i="17" s="1"/>
  <c r="H220" i="17"/>
  <c r="I220" i="17" s="1"/>
  <c r="K220" i="17" s="1"/>
  <c r="H274" i="17"/>
  <c r="I274" i="17" s="1"/>
  <c r="K274" i="17" s="1"/>
  <c r="H435" i="17"/>
  <c r="I435" i="17" s="1"/>
  <c r="K435" i="17" s="1"/>
  <c r="H545" i="17"/>
  <c r="I545" i="17" s="1"/>
  <c r="K545" i="17" s="1"/>
  <c r="H523" i="17"/>
  <c r="I523" i="17" s="1"/>
  <c r="K523" i="17" s="1"/>
  <c r="H275" i="17"/>
  <c r="I275" i="17" s="1"/>
  <c r="K275" i="17" s="1"/>
  <c r="H153" i="17"/>
  <c r="I153" i="17" s="1"/>
  <c r="K153" i="17" s="1"/>
  <c r="H268" i="17"/>
  <c r="I268" i="17" s="1"/>
  <c r="K268" i="17" s="1"/>
  <c r="H19" i="17"/>
  <c r="I19" i="17" s="1"/>
  <c r="K19" i="17" s="1"/>
  <c r="H190" i="17"/>
  <c r="I190" i="17" s="1"/>
  <c r="K190" i="17" s="1"/>
  <c r="H159" i="17"/>
  <c r="I159" i="17" s="1"/>
  <c r="K159" i="17" s="1"/>
  <c r="H138" i="17"/>
  <c r="I138" i="17" s="1"/>
  <c r="K138" i="17" s="1"/>
  <c r="H212" i="17"/>
  <c r="I212" i="17" s="1"/>
  <c r="K212" i="17" s="1"/>
  <c r="H300" i="17"/>
  <c r="I300" i="17" s="1"/>
  <c r="K300" i="17" s="1"/>
  <c r="H20" i="17"/>
  <c r="I20" i="17" s="1"/>
  <c r="K20" i="17" s="1"/>
  <c r="H113" i="17"/>
  <c r="I113" i="17" s="1"/>
  <c r="K113" i="17" s="1"/>
  <c r="H44" i="17"/>
  <c r="I44" i="17" s="1"/>
  <c r="K44" i="17" s="1"/>
  <c r="H578" i="17"/>
  <c r="I578" i="17" s="1"/>
  <c r="K578" i="17" s="1"/>
  <c r="H244" i="17"/>
  <c r="I244" i="17" s="1"/>
  <c r="K244" i="17" s="1"/>
  <c r="H50" i="17"/>
  <c r="I50" i="17" s="1"/>
  <c r="K50" i="17" s="1"/>
  <c r="H277" i="17"/>
  <c r="I277" i="17" s="1"/>
  <c r="K277" i="17" s="1"/>
  <c r="H227" i="17"/>
  <c r="I227" i="17" s="1"/>
  <c r="K227" i="17" s="1"/>
  <c r="H321" i="17"/>
  <c r="I321" i="17" s="1"/>
  <c r="K321" i="17" s="1"/>
  <c r="H488" i="17"/>
  <c r="I488" i="17" s="1"/>
  <c r="K488" i="17" s="1"/>
  <c r="H500" i="17"/>
  <c r="I500" i="17" s="1"/>
  <c r="K500" i="17" s="1"/>
  <c r="H479" i="17"/>
  <c r="I479" i="17" s="1"/>
  <c r="K479" i="17" s="1"/>
  <c r="H538" i="17"/>
  <c r="I538" i="17" s="1"/>
  <c r="K538" i="17" s="1"/>
  <c r="H45" i="17"/>
  <c r="I45" i="17" s="1"/>
  <c r="K45" i="17" s="1"/>
  <c r="H226" i="17"/>
  <c r="I226" i="17" s="1"/>
  <c r="K226" i="17" s="1"/>
  <c r="H99" i="17"/>
  <c r="I99" i="17" s="1"/>
  <c r="K99" i="17" s="1"/>
  <c r="H527" i="17"/>
  <c r="I527" i="17" s="1"/>
  <c r="K527" i="17" s="1"/>
  <c r="I469" i="17"/>
  <c r="K469" i="17" s="1"/>
  <c r="I476" i="17"/>
  <c r="K476" i="17" s="1"/>
  <c r="H506" i="17"/>
  <c r="I506" i="17" s="1"/>
  <c r="K506" i="17" s="1"/>
  <c r="H319" i="17"/>
  <c r="I319" i="17" s="1"/>
  <c r="K319" i="17" s="1"/>
  <c r="H48" i="17"/>
  <c r="I48" i="17" s="1"/>
  <c r="K48" i="17" s="1"/>
  <c r="H198" i="17"/>
  <c r="I198" i="17" s="1"/>
  <c r="K198" i="17" s="1"/>
  <c r="H309" i="17"/>
  <c r="I309" i="17" s="1"/>
  <c r="K309" i="17" s="1"/>
  <c r="I199" i="17" l="1"/>
  <c r="K199" i="17" s="1"/>
  <c r="H6" i="17"/>
  <c r="I6" i="17" l="1"/>
  <c r="G420" i="16" l="1"/>
  <c r="G458" i="16"/>
  <c r="G161" i="16"/>
  <c r="G201" i="16"/>
  <c r="G335" i="16"/>
  <c r="G528" i="16"/>
  <c r="G371" i="16"/>
  <c r="G72" i="16"/>
  <c r="G535" i="16"/>
  <c r="G28" i="16"/>
  <c r="G96" i="16"/>
  <c r="G448" i="16"/>
  <c r="G176" i="16"/>
  <c r="G388" i="16"/>
  <c r="G210" i="16"/>
  <c r="G378" i="16"/>
  <c r="G358" i="16"/>
  <c r="G167" i="16"/>
  <c r="G123" i="16"/>
  <c r="G390" i="16"/>
  <c r="G386" i="16"/>
  <c r="G565" i="16"/>
  <c r="G302" i="16"/>
  <c r="G145" i="16"/>
  <c r="G19" i="16"/>
  <c r="G121" i="16"/>
  <c r="G155" i="16"/>
  <c r="G381" i="16"/>
  <c r="G383" i="16"/>
  <c r="G437" i="16"/>
  <c r="G541" i="16"/>
  <c r="G416" i="16"/>
  <c r="G326" i="16"/>
  <c r="G85" i="16"/>
  <c r="G507" i="16"/>
  <c r="G398" i="16"/>
  <c r="G29" i="16"/>
  <c r="G581" i="16"/>
  <c r="G281" i="16"/>
  <c r="G53" i="16"/>
  <c r="G130" i="16"/>
  <c r="G435" i="16"/>
  <c r="G149" i="16"/>
  <c r="G391" i="16"/>
  <c r="G557" i="16"/>
  <c r="G118" i="16"/>
  <c r="G204" i="16"/>
  <c r="G291" i="16"/>
  <c r="G455" i="16"/>
  <c r="G389" i="16"/>
  <c r="G268" i="16"/>
  <c r="G262" i="16"/>
  <c r="G375" i="16"/>
  <c r="G284" i="16"/>
  <c r="G150" i="16"/>
  <c r="G520" i="16"/>
  <c r="G30" i="16"/>
  <c r="G34" i="16"/>
  <c r="G233" i="16"/>
  <c r="G70" i="16"/>
  <c r="G376" i="16"/>
  <c r="G127" i="16"/>
  <c r="G380" i="16"/>
  <c r="G370" i="16"/>
  <c r="G165" i="16"/>
  <c r="G163" i="16"/>
  <c r="G492" i="16"/>
  <c r="G324" i="16"/>
  <c r="G194" i="16"/>
  <c r="G160" i="16"/>
  <c r="G250" i="16"/>
  <c r="G133" i="16"/>
  <c r="G285" i="16"/>
  <c r="G307" i="16"/>
  <c r="G164" i="16"/>
  <c r="G76" i="16"/>
  <c r="G82" i="16"/>
  <c r="G462" i="16"/>
  <c r="G9" i="16"/>
  <c r="G513" i="16"/>
  <c r="G373" i="16"/>
  <c r="G408" i="16"/>
  <c r="G248" i="16"/>
  <c r="G394" i="16"/>
  <c r="G27" i="16"/>
  <c r="G235" i="16"/>
  <c r="G342" i="16"/>
  <c r="G247" i="16"/>
  <c r="G208" i="16"/>
  <c r="G359" i="16"/>
  <c r="G323" i="16"/>
  <c r="G317" i="16"/>
  <c r="G579" i="16"/>
  <c r="G7" i="16"/>
  <c r="G265" i="16"/>
  <c r="G158" i="16"/>
  <c r="G357" i="16"/>
  <c r="G443" i="16"/>
  <c r="G300" i="16"/>
  <c r="G426" i="16"/>
  <c r="G271" i="16"/>
  <c r="G47" i="16"/>
  <c r="G402" i="16"/>
  <c r="G297" i="16"/>
  <c r="G234" i="16"/>
  <c r="G179" i="16"/>
  <c r="G146" i="16"/>
  <c r="G351" i="16"/>
  <c r="G98" i="16"/>
  <c r="G352" i="16"/>
  <c r="G84" i="16"/>
  <c r="G243" i="16"/>
  <c r="G411" i="16"/>
  <c r="G464" i="16"/>
  <c r="G171" i="16"/>
  <c r="G170" i="16"/>
  <c r="G487" i="16"/>
  <c r="G407" i="16"/>
  <c r="G453" i="16"/>
  <c r="G189" i="16"/>
  <c r="G418" i="16"/>
  <c r="G422" i="16"/>
  <c r="G354" i="16"/>
  <c r="G410" i="16"/>
  <c r="G542" i="16"/>
  <c r="G584" i="16"/>
  <c r="G499" i="16"/>
  <c r="G501" i="16"/>
  <c r="G91" i="16"/>
  <c r="G475" i="16"/>
  <c r="G304" i="16"/>
  <c r="G503" i="16"/>
  <c r="G313" i="16"/>
  <c r="G272" i="16"/>
  <c r="G115" i="16"/>
  <c r="G505" i="16"/>
  <c r="G577" i="16"/>
  <c r="G311" i="16"/>
  <c r="G471" i="16"/>
  <c r="G93" i="16"/>
  <c r="G217" i="16"/>
  <c r="G387" i="16"/>
  <c r="G264" i="16"/>
  <c r="G431" i="16"/>
  <c r="G396" i="16"/>
  <c r="G347" i="16"/>
  <c r="G303" i="16"/>
  <c r="G404" i="16"/>
  <c r="G205" i="16"/>
  <c r="G325" i="16"/>
  <c r="G134" i="16"/>
  <c r="G132" i="16"/>
  <c r="G417" i="16"/>
  <c r="G480" i="16"/>
  <c r="G466" i="16"/>
  <c r="G348" i="16"/>
  <c r="G280" i="16"/>
  <c r="G361" i="16"/>
  <c r="G106" i="16"/>
  <c r="G225" i="16"/>
  <c r="G228" i="16"/>
  <c r="G193" i="16"/>
  <c r="G538" i="16"/>
  <c r="G67" i="16"/>
  <c r="G364" i="16"/>
  <c r="G286" i="16"/>
  <c r="G298" i="16"/>
  <c r="G439" i="16"/>
  <c r="G71" i="16"/>
  <c r="G177" i="16"/>
  <c r="G90" i="16"/>
  <c r="G585" i="16"/>
  <c r="G527" i="16"/>
  <c r="G79" i="16"/>
  <c r="G556" i="16"/>
  <c r="G403" i="16"/>
  <c r="G438" i="16"/>
  <c r="G560" i="16"/>
  <c r="G430" i="16"/>
  <c r="G290" i="16"/>
  <c r="G537" i="16"/>
  <c r="G566" i="16"/>
  <c r="G570" i="16"/>
  <c r="G521" i="16"/>
  <c r="G80" i="16"/>
  <c r="G278" i="16"/>
  <c r="G279" i="16"/>
  <c r="G425" i="16"/>
  <c r="G552" i="16"/>
  <c r="G238" i="16"/>
  <c r="G401" i="16"/>
  <c r="G273" i="16"/>
  <c r="G296" i="16"/>
  <c r="G423" i="16"/>
  <c r="G173" i="16"/>
  <c r="G436" i="16"/>
  <c r="G349" i="16"/>
  <c r="G310" i="16"/>
  <c r="G209" i="16"/>
  <c r="G524" i="16"/>
  <c r="G544" i="16"/>
  <c r="G168" i="16"/>
  <c r="G540" i="16"/>
  <c r="G451" i="16"/>
  <c r="G186" i="16"/>
  <c r="G491" i="16"/>
  <c r="G178" i="16"/>
  <c r="G523" i="16"/>
  <c r="G482" i="16"/>
  <c r="G220" i="16"/>
  <c r="G15" i="16"/>
  <c r="G343" i="16"/>
  <c r="G195" i="16"/>
  <c r="G270" i="16"/>
  <c r="G258" i="16"/>
  <c r="G139" i="16"/>
  <c r="G215" i="16"/>
  <c r="G534" i="16"/>
  <c r="G200" i="16"/>
  <c r="G334" i="16"/>
  <c r="G331" i="16"/>
  <c r="G366" i="16"/>
  <c r="G550" i="16"/>
  <c r="G55" i="16"/>
  <c r="G292" i="16"/>
  <c r="G469" i="16"/>
  <c r="G252" i="16"/>
  <c r="G54" i="16"/>
  <c r="G470" i="16"/>
  <c r="G37" i="16"/>
  <c r="G289" i="16"/>
  <c r="G295" i="16"/>
  <c r="G293" i="16"/>
  <c r="G516" i="16"/>
  <c r="G77" i="16"/>
  <c r="G374" i="16"/>
  <c r="G419" i="16"/>
  <c r="G206" i="16"/>
  <c r="G224" i="16"/>
  <c r="G218" i="16"/>
  <c r="G88" i="16"/>
  <c r="G222" i="16"/>
  <c r="G382" i="16"/>
  <c r="G414" i="16"/>
  <c r="G567" i="16"/>
  <c r="G580" i="16"/>
  <c r="G543" i="16"/>
  <c r="G555" i="16"/>
  <c r="G518" i="16"/>
  <c r="G489" i="16"/>
  <c r="G355" i="16"/>
  <c r="G120" i="16"/>
  <c r="G192" i="16"/>
  <c r="G68" i="16"/>
  <c r="G434" i="16"/>
  <c r="G433" i="16"/>
  <c r="G274" i="16"/>
  <c r="G459" i="16"/>
  <c r="G267" i="16"/>
  <c r="G142" i="16"/>
  <c r="G346" i="16"/>
  <c r="G129" i="16"/>
  <c r="G356" i="16"/>
  <c r="G529" i="16"/>
  <c r="G259" i="16"/>
  <c r="G405" i="16"/>
  <c r="G428" i="16"/>
  <c r="G83" i="16"/>
  <c r="G481" i="16"/>
  <c r="G269" i="16"/>
  <c r="G57" i="16"/>
  <c r="G188" i="16"/>
  <c r="G561" i="16"/>
  <c r="G92" i="16"/>
  <c r="G319" i="16"/>
  <c r="G190" i="16"/>
  <c r="G230" i="16"/>
  <c r="G506" i="16"/>
  <c r="G182" i="16"/>
  <c r="G344" i="16"/>
  <c r="G522" i="16"/>
  <c r="G159" i="16"/>
  <c r="G301" i="16"/>
  <c r="G456" i="16"/>
  <c r="G196" i="16"/>
  <c r="G42" i="16"/>
  <c r="G69" i="16"/>
  <c r="G245" i="16"/>
  <c r="G329" i="16"/>
  <c r="G546" i="16"/>
  <c r="G63" i="16"/>
  <c r="G137" i="16"/>
  <c r="G253" i="16"/>
  <c r="G254" i="16"/>
  <c r="G568" i="16"/>
  <c r="G497" i="16"/>
  <c r="G135" i="16"/>
  <c r="G126" i="16"/>
  <c r="G551" i="16"/>
  <c r="G153" i="16"/>
  <c r="G152" i="16"/>
  <c r="G330" i="16"/>
  <c r="G166" i="16"/>
  <c r="G444" i="16"/>
  <c r="G187" i="16"/>
  <c r="G144" i="16"/>
  <c r="G306" i="16"/>
  <c r="G460" i="16"/>
  <c r="G445" i="16"/>
  <c r="G400" i="16"/>
  <c r="G504" i="16"/>
  <c r="G236" i="16"/>
  <c r="G128" i="16"/>
  <c r="G162" i="16"/>
  <c r="G242" i="16"/>
  <c r="G406" i="16"/>
  <c r="G510" i="16"/>
  <c r="G463" i="16"/>
  <c r="G100" i="16"/>
  <c r="G429" i="16"/>
  <c r="G246" i="16"/>
  <c r="G26" i="16"/>
  <c r="G282" i="16"/>
  <c r="G530" i="16"/>
  <c r="G332" i="16"/>
  <c r="G515" i="16"/>
  <c r="G251" i="16"/>
  <c r="G316" i="16"/>
  <c r="G24" i="16"/>
  <c r="G312" i="16"/>
  <c r="G338" i="16"/>
  <c r="G372" i="16"/>
  <c r="G461" i="16"/>
  <c r="G10" i="16"/>
  <c r="G554" i="16"/>
  <c r="G495" i="16"/>
  <c r="G569" i="16"/>
  <c r="G549" i="16"/>
  <c r="G531" i="16"/>
  <c r="G172" i="16"/>
  <c r="G339" i="16"/>
  <c r="G81" i="16"/>
  <c r="G175" i="16"/>
  <c r="G260" i="16"/>
  <c r="G20" i="16"/>
  <c r="G299" i="16"/>
  <c r="G539" i="16"/>
  <c r="G207" i="16"/>
  <c r="G45" i="16"/>
  <c r="G43" i="16"/>
  <c r="G232" i="16"/>
  <c r="G44" i="16"/>
  <c r="G116" i="16"/>
  <c r="G509" i="16"/>
  <c r="G191" i="16"/>
  <c r="G415" i="16"/>
  <c r="G424" i="16"/>
  <c r="G479" i="16"/>
  <c r="G86" i="16"/>
  <c r="G547" i="16"/>
  <c r="G94" i="16"/>
  <c r="G237" i="16"/>
  <c r="G87" i="16"/>
  <c r="G467" i="16"/>
  <c r="G154" i="16"/>
  <c r="G337" i="16"/>
  <c r="G16" i="16"/>
  <c r="G365" i="16"/>
  <c r="G114" i="16"/>
  <c r="G511" i="16"/>
  <c r="G185" i="16"/>
  <c r="G441" i="16"/>
  <c r="G197" i="16"/>
  <c r="G32" i="16"/>
  <c r="G21" i="16"/>
  <c r="G341" i="16"/>
  <c r="G369" i="16"/>
  <c r="G583" i="16"/>
  <c r="G447" i="16"/>
  <c r="G181" i="16"/>
  <c r="G309" i="16"/>
  <c r="G393" i="16"/>
  <c r="G183" i="16"/>
  <c r="G125" i="16"/>
  <c r="G109" i="16"/>
  <c r="G202" i="16"/>
  <c r="G203" i="16"/>
  <c r="G122" i="16"/>
  <c r="G294" i="16"/>
  <c r="G564" i="16"/>
  <c r="G488" i="16"/>
  <c r="G519" i="16"/>
  <c r="G379" i="16"/>
  <c r="G553" i="16"/>
  <c r="G558" i="16"/>
  <c r="G231" i="16"/>
  <c r="G575" i="16"/>
  <c r="G573" i="16"/>
  <c r="G35" i="16"/>
  <c r="G454" i="16"/>
  <c r="G384" i="16"/>
  <c r="G101" i="16"/>
  <c r="G75" i="16"/>
  <c r="G104" i="16"/>
  <c r="G526" i="16"/>
  <c r="G545" i="16"/>
  <c r="G156" i="16"/>
  <c r="G212" i="16"/>
  <c r="G58" i="16"/>
  <c r="G287" i="16"/>
  <c r="G117" i="16"/>
  <c r="G559" i="16"/>
  <c r="G257" i="16"/>
  <c r="G305" i="16"/>
  <c r="G22" i="16"/>
  <c r="G97" i="16"/>
  <c r="G221" i="16"/>
  <c r="G363" i="16"/>
  <c r="G249" i="16"/>
  <c r="G95" i="16"/>
  <c r="G103" i="16"/>
  <c r="G113" i="16"/>
  <c r="G110" i="16"/>
  <c r="G108" i="16"/>
  <c r="G50" i="16"/>
  <c r="G74" i="16"/>
  <c r="G261" i="16"/>
  <c r="G263" i="16"/>
  <c r="G78" i="16"/>
  <c r="G576" i="16"/>
  <c r="G13" i="16"/>
  <c r="G11" i="16"/>
  <c r="G283" i="16"/>
  <c r="G241" i="16"/>
  <c r="G452" i="16"/>
  <c r="G421" i="16"/>
  <c r="G328" i="16"/>
  <c r="G440" i="16"/>
  <c r="G73" i="16"/>
  <c r="G395" i="16"/>
  <c r="G536" i="16"/>
  <c r="G574" i="16"/>
  <c r="G484" i="16"/>
  <c r="G493" i="16"/>
  <c r="G288" i="16"/>
  <c r="G514" i="16"/>
  <c r="G89" i="16"/>
  <c r="G219" i="16"/>
  <c r="G8" i="16"/>
  <c r="G465" i="16"/>
  <c r="G327" i="16"/>
  <c r="G17" i="16"/>
  <c r="G478" i="16"/>
  <c r="G498" i="16"/>
  <c r="G66" i="16"/>
  <c r="G140" i="16"/>
  <c r="G174" i="16"/>
  <c r="G385" i="16"/>
  <c r="G64" i="16"/>
  <c r="G65" i="16"/>
  <c r="G314" i="16"/>
  <c r="G138" i="16"/>
  <c r="G446" i="16"/>
  <c r="G473" i="16"/>
  <c r="G229" i="16"/>
  <c r="G508" i="16"/>
  <c r="G213" i="16"/>
  <c r="G472" i="16"/>
  <c r="G582" i="16"/>
  <c r="G59" i="16"/>
  <c r="G255" i="16"/>
  <c r="G548" i="16"/>
  <c r="G143" i="16"/>
  <c r="G141" i="16"/>
  <c r="G276" i="16"/>
  <c r="G52" i="16"/>
  <c r="G48" i="16"/>
  <c r="G41" i="16"/>
  <c r="G51" i="16"/>
  <c r="G239" i="16"/>
  <c r="G532" i="16"/>
  <c r="G56" i="16"/>
  <c r="G244" i="16"/>
  <c r="G211" i="16"/>
  <c r="G474" i="16"/>
  <c r="G399" i="16"/>
  <c r="G367" i="16"/>
  <c r="G362" i="16"/>
  <c r="G477" i="16"/>
  <c r="G578" i="16"/>
  <c r="G336" i="16"/>
  <c r="G571" i="16"/>
  <c r="G180" i="16"/>
  <c r="G266" i="16"/>
  <c r="G476" i="16"/>
  <c r="G486" i="16"/>
  <c r="G111" i="16"/>
  <c r="G485" i="16"/>
  <c r="G468" i="16"/>
  <c r="G490" i="16"/>
  <c r="G562" i="16"/>
  <c r="G322" i="16"/>
  <c r="G449" i="16"/>
  <c r="G442" i="16"/>
  <c r="G450" i="16"/>
  <c r="G216" i="16"/>
  <c r="G147" i="16"/>
  <c r="G23" i="16"/>
  <c r="G525" i="16"/>
  <c r="G413" i="16"/>
  <c r="G494" i="16"/>
  <c r="G151" i="16"/>
  <c r="G500" i="16"/>
  <c r="G572" i="16"/>
  <c r="G533" i="16"/>
  <c r="G226" i="16"/>
  <c r="G12" i="16"/>
  <c r="G397" i="16"/>
  <c r="G409" i="16"/>
  <c r="G49" i="16"/>
  <c r="G227" i="16"/>
  <c r="G427" i="16"/>
  <c r="G320" i="16"/>
  <c r="G496" i="16"/>
  <c r="G333" i="16"/>
  <c r="G198" i="16"/>
  <c r="G107" i="16"/>
  <c r="G368" i="16"/>
  <c r="G563" i="16"/>
  <c r="G184" i="16"/>
  <c r="G392" i="16"/>
  <c r="G457" i="16"/>
  <c r="G124" i="16"/>
  <c r="G61" i="16"/>
  <c r="G308" i="16"/>
  <c r="G148" i="16"/>
  <c r="G432" i="16"/>
  <c r="G353" i="16"/>
  <c r="G102" i="16"/>
  <c r="G275" i="16"/>
  <c r="G38" i="16"/>
  <c r="G39" i="16"/>
  <c r="G36" i="16"/>
  <c r="G483" i="16"/>
  <c r="G502" i="16"/>
  <c r="G340" i="16"/>
  <c r="G412" i="16"/>
  <c r="G517" i="16"/>
  <c r="G131" i="16"/>
  <c r="G119" i="16"/>
  <c r="G14" i="16"/>
  <c r="G345" i="16"/>
  <c r="G377" i="16"/>
  <c r="G360" i="16"/>
  <c r="G46" i="16"/>
  <c r="G318" i="16"/>
  <c r="G33" i="16"/>
  <c r="G105" i="16"/>
  <c r="G18" i="16"/>
  <c r="G223" i="16"/>
  <c r="G25" i="16"/>
  <c r="G112" i="16"/>
  <c r="G40" i="16"/>
  <c r="G31" i="16"/>
  <c r="G157" i="16"/>
  <c r="G199" i="16"/>
  <c r="E6" i="16"/>
  <c r="F479" i="16" s="1"/>
  <c r="F288" i="16" l="1"/>
  <c r="F476" i="16"/>
  <c r="G6" i="16"/>
  <c r="H345" i="16" s="1"/>
  <c r="F454" i="16"/>
  <c r="F450" i="16"/>
  <c r="F328" i="16"/>
  <c r="F13" i="16"/>
  <c r="F559" i="16"/>
  <c r="F181" i="16"/>
  <c r="F81" i="16"/>
  <c r="F468" i="16"/>
  <c r="F108" i="16"/>
  <c r="F519" i="16"/>
  <c r="F474" i="16"/>
  <c r="F104" i="16"/>
  <c r="F449" i="16"/>
  <c r="F48" i="16"/>
  <c r="F97" i="16"/>
  <c r="F125" i="16"/>
  <c r="F111" i="16"/>
  <c r="F582" i="16"/>
  <c r="F241" i="16"/>
  <c r="F263" i="16"/>
  <c r="F231" i="16"/>
  <c r="F314" i="16"/>
  <c r="F212" i="16"/>
  <c r="F341" i="16"/>
  <c r="F562" i="16"/>
  <c r="F478" i="16"/>
  <c r="F95" i="16"/>
  <c r="F122" i="16"/>
  <c r="H14" i="16"/>
  <c r="H119" i="16"/>
  <c r="H562" i="16"/>
  <c r="H223" i="16"/>
  <c r="H124" i="16"/>
  <c r="H12" i="16"/>
  <c r="H476" i="16"/>
  <c r="I476" i="16" s="1"/>
  <c r="H203" i="16"/>
  <c r="H184" i="16"/>
  <c r="H18" i="16"/>
  <c r="H353" i="16"/>
  <c r="H427" i="16"/>
  <c r="H35" i="16"/>
  <c r="H320" i="16"/>
  <c r="H377" i="16"/>
  <c r="H457" i="16"/>
  <c r="H442" i="16"/>
  <c r="H180" i="16"/>
  <c r="H409" i="16"/>
  <c r="H102" i="16"/>
  <c r="H40" i="16"/>
  <c r="H39" i="16"/>
  <c r="H533" i="16"/>
  <c r="H485" i="16"/>
  <c r="H488" i="16"/>
  <c r="H148" i="16"/>
  <c r="H49" i="16"/>
  <c r="H75" i="16"/>
  <c r="H161" i="16"/>
  <c r="H371" i="16"/>
  <c r="H176" i="16"/>
  <c r="H179" i="16"/>
  <c r="H352" i="16"/>
  <c r="H234" i="16"/>
  <c r="H214" i="16"/>
  <c r="H458" i="16"/>
  <c r="H28" i="16"/>
  <c r="H439" i="16"/>
  <c r="H403" i="16"/>
  <c r="H90" i="16"/>
  <c r="H279" i="16"/>
  <c r="H402" i="16"/>
  <c r="H453" i="16"/>
  <c r="H411" i="16"/>
  <c r="H72" i="16"/>
  <c r="H146" i="16"/>
  <c r="H585" i="16"/>
  <c r="H277" i="16"/>
  <c r="H487" i="16"/>
  <c r="H60" i="16"/>
  <c r="H71" i="16"/>
  <c r="H534" i="16"/>
  <c r="H252" i="16"/>
  <c r="H382" i="16"/>
  <c r="H188" i="16"/>
  <c r="H301" i="16"/>
  <c r="H256" i="16"/>
  <c r="H139" i="16"/>
  <c r="H295" i="16"/>
  <c r="H177" i="16"/>
  <c r="H80" i="16"/>
  <c r="H270" i="16"/>
  <c r="H550" i="16"/>
  <c r="H37" i="16"/>
  <c r="H580" i="16"/>
  <c r="H83" i="16"/>
  <c r="H495" i="16"/>
  <c r="H549" i="16"/>
  <c r="H172" i="16"/>
  <c r="H81" i="16"/>
  <c r="I81" i="16" s="1"/>
  <c r="H54" i="16"/>
  <c r="H438" i="16"/>
  <c r="H537" i="16"/>
  <c r="H278" i="16"/>
  <c r="H200" i="16"/>
  <c r="H469" i="16"/>
  <c r="H222" i="16"/>
  <c r="H529" i="16"/>
  <c r="H344" i="16"/>
  <c r="H159" i="16"/>
  <c r="H456" i="16"/>
  <c r="H215" i="16"/>
  <c r="H293" i="16"/>
  <c r="H129" i="16"/>
  <c r="H506" i="16"/>
  <c r="H560" i="16"/>
  <c r="H258" i="16"/>
  <c r="H366" i="16"/>
  <c r="H567" i="16"/>
  <c r="H460" i="16"/>
  <c r="H207" i="16"/>
  <c r="H467" i="16"/>
  <c r="H459" i="16"/>
  <c r="H126" i="16"/>
  <c r="H299" i="16"/>
  <c r="H260" i="16"/>
  <c r="H470" i="16"/>
  <c r="H374" i="16"/>
  <c r="H195" i="16"/>
  <c r="H92" i="16"/>
  <c r="H369" i="16"/>
  <c r="H109" i="16"/>
  <c r="H294" i="16"/>
  <c r="H379" i="16"/>
  <c r="H575" i="16"/>
  <c r="H384" i="16"/>
  <c r="H58" i="16"/>
  <c r="H221" i="16"/>
  <c r="H509" i="16"/>
  <c r="H321" i="16"/>
  <c r="H330" i="16"/>
  <c r="H31" i="16"/>
  <c r="H43" i="16"/>
  <c r="H463" i="16"/>
  <c r="H21" i="16"/>
  <c r="H447" i="16"/>
  <c r="H183" i="16"/>
  <c r="H169" i="16"/>
  <c r="H546" i="16"/>
  <c r="H334" i="16"/>
  <c r="H144" i="16"/>
  <c r="H25" i="16"/>
  <c r="H318" i="16"/>
  <c r="H502" i="16"/>
  <c r="H563" i="16"/>
  <c r="H500" i="16"/>
  <c r="H147" i="16"/>
  <c r="H486" i="16"/>
  <c r="H261" i="16"/>
  <c r="H558" i="16"/>
  <c r="H316" i="16"/>
  <c r="F61" i="16"/>
  <c r="F427" i="16"/>
  <c r="F151" i="16"/>
  <c r="H582" i="16"/>
  <c r="I582" i="16" s="1"/>
  <c r="F508" i="16"/>
  <c r="F465" i="16"/>
  <c r="H95" i="16"/>
  <c r="I95" i="16" s="1"/>
  <c r="H559" i="16"/>
  <c r="H212" i="16"/>
  <c r="I212" i="16" s="1"/>
  <c r="H104" i="16"/>
  <c r="I104" i="16" s="1"/>
  <c r="H454" i="16"/>
  <c r="I454" i="16" s="1"/>
  <c r="H231" i="16"/>
  <c r="H122" i="16"/>
  <c r="I122" i="16" s="1"/>
  <c r="H181" i="16"/>
  <c r="I181" i="16" s="1"/>
  <c r="H341" i="16"/>
  <c r="F94" i="16"/>
  <c r="H539" i="16"/>
  <c r="H236" i="16"/>
  <c r="F129" i="16"/>
  <c r="H239" i="16"/>
  <c r="H429" i="16"/>
  <c r="F148" i="16"/>
  <c r="F496" i="16"/>
  <c r="F572" i="16"/>
  <c r="H48" i="16"/>
  <c r="I48" i="16" s="1"/>
  <c r="F385" i="16"/>
  <c r="H263" i="16"/>
  <c r="I263" i="16" s="1"/>
  <c r="F25" i="16"/>
  <c r="F377" i="16"/>
  <c r="F412" i="16"/>
  <c r="F36" i="16"/>
  <c r="F38" i="16"/>
  <c r="F102" i="16"/>
  <c r="F136" i="16"/>
  <c r="H56" i="16"/>
  <c r="F51" i="16"/>
  <c r="H385" i="16"/>
  <c r="F66" i="16"/>
  <c r="H574" i="16"/>
  <c r="F73" i="16"/>
  <c r="F511" i="16"/>
  <c r="H415" i="16"/>
  <c r="H10" i="16"/>
  <c r="H515" i="16"/>
  <c r="H504" i="16"/>
  <c r="H444" i="16"/>
  <c r="F55" i="16"/>
  <c r="F279" i="16"/>
  <c r="F585" i="16"/>
  <c r="H362" i="16"/>
  <c r="F368" i="16"/>
  <c r="F397" i="16"/>
  <c r="F413" i="16"/>
  <c r="H314" i="16"/>
  <c r="I314" i="16" s="1"/>
  <c r="H241" i="16"/>
  <c r="I241" i="16" s="1"/>
  <c r="F18" i="16"/>
  <c r="F46" i="16"/>
  <c r="F131" i="16"/>
  <c r="H578" i="16"/>
  <c r="H141" i="16"/>
  <c r="F255" i="16"/>
  <c r="H465" i="16"/>
  <c r="F89" i="16"/>
  <c r="F169" i="16"/>
  <c r="F31" i="16"/>
  <c r="F571" i="16"/>
  <c r="H367" i="16"/>
  <c r="F211" i="16"/>
  <c r="H51" i="16"/>
  <c r="F52" i="16"/>
  <c r="H255" i="16"/>
  <c r="F472" i="16"/>
  <c r="H446" i="16"/>
  <c r="F65" i="16"/>
  <c r="H66" i="16"/>
  <c r="F17" i="16"/>
  <c r="H89" i="16"/>
  <c r="F493" i="16"/>
  <c r="H73" i="16"/>
  <c r="F421" i="16"/>
  <c r="F283" i="16"/>
  <c r="F154" i="16"/>
  <c r="F20" i="16"/>
  <c r="H461" i="16"/>
  <c r="H332" i="16"/>
  <c r="H400" i="16"/>
  <c r="H497" i="16"/>
  <c r="H140" i="16"/>
  <c r="H63" i="16"/>
  <c r="F184" i="16"/>
  <c r="F49" i="16"/>
  <c r="F23" i="16"/>
  <c r="F56" i="16"/>
  <c r="F141" i="16"/>
  <c r="H288" i="16"/>
  <c r="I288" i="16" s="1"/>
  <c r="F574" i="16"/>
  <c r="H13" i="16"/>
  <c r="I13" i="16" s="1"/>
  <c r="F14" i="16"/>
  <c r="F367" i="16"/>
  <c r="H508" i="16"/>
  <c r="F446" i="16"/>
  <c r="F199" i="16"/>
  <c r="F442" i="16"/>
  <c r="F322" i="16"/>
  <c r="F490" i="16"/>
  <c r="F485" i="16"/>
  <c r="F486" i="16"/>
  <c r="F266" i="16"/>
  <c r="H571" i="16"/>
  <c r="F477" i="16"/>
  <c r="H211" i="16"/>
  <c r="I211" i="16" s="1"/>
  <c r="F532" i="16"/>
  <c r="H52" i="16"/>
  <c r="F143" i="16"/>
  <c r="H472" i="16"/>
  <c r="F229" i="16"/>
  <c r="H65" i="16"/>
  <c r="F174" i="16"/>
  <c r="H17" i="16"/>
  <c r="I17" i="16" s="1"/>
  <c r="F8" i="16"/>
  <c r="H493" i="16"/>
  <c r="F536" i="16"/>
  <c r="H421" i="16"/>
  <c r="H283" i="16"/>
  <c r="F576" i="16"/>
  <c r="F74" i="16"/>
  <c r="F113" i="16"/>
  <c r="F363" i="16"/>
  <c r="F305" i="16"/>
  <c r="F287" i="16"/>
  <c r="F545" i="16"/>
  <c r="F101" i="16"/>
  <c r="F573" i="16"/>
  <c r="F553" i="16"/>
  <c r="F564" i="16"/>
  <c r="F202" i="16"/>
  <c r="F393" i="16"/>
  <c r="F583" i="16"/>
  <c r="F32" i="16"/>
  <c r="H547" i="16"/>
  <c r="F509" i="16"/>
  <c r="F531" i="16"/>
  <c r="H372" i="16"/>
  <c r="H530" i="16"/>
  <c r="H568" i="16"/>
  <c r="H245" i="16"/>
  <c r="H428" i="16"/>
  <c r="H206" i="16"/>
  <c r="H441" i="16"/>
  <c r="F457" i="16"/>
  <c r="H474" i="16"/>
  <c r="I474" i="16" s="1"/>
  <c r="H108" i="16"/>
  <c r="F40" i="16"/>
  <c r="F33" i="16"/>
  <c r="F502" i="16"/>
  <c r="F432" i="16"/>
  <c r="F308" i="16"/>
  <c r="F124" i="16"/>
  <c r="F392" i="16"/>
  <c r="F563" i="16"/>
  <c r="F107" i="16"/>
  <c r="F333" i="16"/>
  <c r="F320" i="16"/>
  <c r="F227" i="16"/>
  <c r="F409" i="16"/>
  <c r="F12" i="16"/>
  <c r="F533" i="16"/>
  <c r="F500" i="16"/>
  <c r="F494" i="16"/>
  <c r="F525" i="16"/>
  <c r="F147" i="16"/>
  <c r="F321" i="16"/>
  <c r="H266" i="16"/>
  <c r="H477" i="16"/>
  <c r="I477" i="16" s="1"/>
  <c r="F399" i="16"/>
  <c r="H532" i="16"/>
  <c r="I532" i="16" s="1"/>
  <c r="F41" i="16"/>
  <c r="H143" i="16"/>
  <c r="I143" i="16" s="1"/>
  <c r="F59" i="16"/>
  <c r="H229" i="16"/>
  <c r="I229" i="16" s="1"/>
  <c r="F138" i="16"/>
  <c r="H174" i="16"/>
  <c r="I174" i="16" s="1"/>
  <c r="F498" i="16"/>
  <c r="H8" i="16"/>
  <c r="I8" i="16" s="1"/>
  <c r="F514" i="16"/>
  <c r="H536" i="16"/>
  <c r="I536" i="16" s="1"/>
  <c r="F440" i="16"/>
  <c r="F11" i="16"/>
  <c r="H576" i="16"/>
  <c r="I576" i="16" s="1"/>
  <c r="H74" i="16"/>
  <c r="I74" i="16" s="1"/>
  <c r="H113" i="16"/>
  <c r="I113" i="16" s="1"/>
  <c r="H363" i="16"/>
  <c r="I363" i="16" s="1"/>
  <c r="H305" i="16"/>
  <c r="I305" i="16" s="1"/>
  <c r="H287" i="16"/>
  <c r="I287" i="16" s="1"/>
  <c r="H545" i="16"/>
  <c r="I545" i="16" s="1"/>
  <c r="H101" i="16"/>
  <c r="I101" i="16" s="1"/>
  <c r="H573" i="16"/>
  <c r="I573" i="16" s="1"/>
  <c r="H553" i="16"/>
  <c r="I553" i="16" s="1"/>
  <c r="H564" i="16"/>
  <c r="I564" i="16" s="1"/>
  <c r="H202" i="16"/>
  <c r="I202" i="16" s="1"/>
  <c r="H393" i="16"/>
  <c r="I393" i="16" s="1"/>
  <c r="H583" i="16"/>
  <c r="I583" i="16" s="1"/>
  <c r="H32" i="16"/>
  <c r="I32" i="16" s="1"/>
  <c r="H86" i="16"/>
  <c r="F45" i="16"/>
  <c r="H406" i="16"/>
  <c r="H254" i="16"/>
  <c r="H414" i="16"/>
  <c r="F178" i="16"/>
  <c r="H219" i="16"/>
  <c r="F198" i="16"/>
  <c r="F226" i="16"/>
  <c r="F216" i="16"/>
  <c r="F578" i="16"/>
  <c r="H478" i="16"/>
  <c r="I478" i="16" s="1"/>
  <c r="F112" i="16"/>
  <c r="F318" i="16"/>
  <c r="F345" i="16"/>
  <c r="I345" i="16" s="1"/>
  <c r="F517" i="16"/>
  <c r="F39" i="16"/>
  <c r="F336" i="16"/>
  <c r="H399" i="16"/>
  <c r="F244" i="16"/>
  <c r="H41" i="16"/>
  <c r="F276" i="16"/>
  <c r="H59" i="16"/>
  <c r="F213" i="16"/>
  <c r="H138" i="16"/>
  <c r="F64" i="16"/>
  <c r="H498" i="16"/>
  <c r="F327" i="16"/>
  <c r="H514" i="16"/>
  <c r="F484" i="16"/>
  <c r="H440" i="16"/>
  <c r="F452" i="16"/>
  <c r="H11" i="16"/>
  <c r="I11" i="16" s="1"/>
  <c r="H365" i="16"/>
  <c r="H312" i="16"/>
  <c r="H26" i="16"/>
  <c r="H306" i="16"/>
  <c r="H489" i="16"/>
  <c r="H473" i="16"/>
  <c r="H44" i="16"/>
  <c r="F214" i="16"/>
  <c r="F422" i="16"/>
  <c r="F410" i="16"/>
  <c r="F584" i="16"/>
  <c r="F501" i="16"/>
  <c r="F475" i="16"/>
  <c r="F503" i="16"/>
  <c r="F272" i="16"/>
  <c r="F505" i="16"/>
  <c r="F311" i="16"/>
  <c r="F93" i="16"/>
  <c r="F387" i="16"/>
  <c r="F431" i="16"/>
  <c r="F347" i="16"/>
  <c r="F404" i="16"/>
  <c r="F325" i="16"/>
  <c r="F132" i="16"/>
  <c r="F480" i="16"/>
  <c r="F348" i="16"/>
  <c r="F361" i="16"/>
  <c r="F225" i="16"/>
  <c r="F193" i="16"/>
  <c r="F67" i="16"/>
  <c r="F286" i="16"/>
  <c r="F388" i="16"/>
  <c r="F378" i="16"/>
  <c r="F167" i="16"/>
  <c r="F390" i="16"/>
  <c r="F565" i="16"/>
  <c r="F145" i="16"/>
  <c r="F121" i="16"/>
  <c r="F381" i="16"/>
  <c r="F437" i="16"/>
  <c r="F416" i="16"/>
  <c r="F85" i="16"/>
  <c r="F398" i="16"/>
  <c r="F581" i="16"/>
  <c r="F53" i="16"/>
  <c r="F435" i="16"/>
  <c r="F391" i="16"/>
  <c r="F118" i="16"/>
  <c r="F291" i="16"/>
  <c r="F389" i="16"/>
  <c r="F262" i="16"/>
  <c r="F284" i="16"/>
  <c r="F520" i="16"/>
  <c r="F34" i="16"/>
  <c r="F70" i="16"/>
  <c r="F127" i="16"/>
  <c r="F370" i="16"/>
  <c r="F163" i="16"/>
  <c r="F324" i="16"/>
  <c r="F160" i="16"/>
  <c r="F133" i="16"/>
  <c r="F307" i="16"/>
  <c r="F76" i="16"/>
  <c r="F462" i="16"/>
  <c r="F513" i="16"/>
  <c r="F408" i="16"/>
  <c r="F394" i="16"/>
  <c r="F235" i="16"/>
  <c r="F247" i="16"/>
  <c r="F359" i="16"/>
  <c r="F317" i="16"/>
  <c r="F7" i="16"/>
  <c r="F158" i="16"/>
  <c r="F443" i="16"/>
  <c r="F426" i="16"/>
  <c r="F420" i="16"/>
  <c r="F161" i="16"/>
  <c r="F335" i="16"/>
  <c r="F371" i="16"/>
  <c r="F535" i="16"/>
  <c r="F96" i="16"/>
  <c r="F176" i="16"/>
  <c r="F418" i="16"/>
  <c r="F354" i="16"/>
  <c r="F542" i="16"/>
  <c r="F499" i="16"/>
  <c r="F91" i="16"/>
  <c r="F304" i="16"/>
  <c r="F313" i="16"/>
  <c r="F115" i="16"/>
  <c r="F577" i="16"/>
  <c r="F471" i="16"/>
  <c r="F217" i="16"/>
  <c r="F264" i="16"/>
  <c r="F396" i="16"/>
  <c r="F303" i="16"/>
  <c r="F205" i="16"/>
  <c r="F134" i="16"/>
  <c r="F417" i="16"/>
  <c r="F466" i="16"/>
  <c r="F280" i="16"/>
  <c r="F106" i="16"/>
  <c r="F228" i="16"/>
  <c r="F538" i="16"/>
  <c r="F364" i="16"/>
  <c r="F298" i="16"/>
  <c r="F62" i="16"/>
  <c r="F210" i="16"/>
  <c r="F358" i="16"/>
  <c r="F123" i="16"/>
  <c r="F386" i="16"/>
  <c r="F302" i="16"/>
  <c r="F19" i="16"/>
  <c r="F155" i="16"/>
  <c r="F383" i="16"/>
  <c r="F541" i="16"/>
  <c r="F326" i="16"/>
  <c r="F507" i="16"/>
  <c r="F29" i="16"/>
  <c r="F281" i="16"/>
  <c r="F130" i="16"/>
  <c r="F149" i="16"/>
  <c r="F557" i="16"/>
  <c r="F204" i="16"/>
  <c r="F455" i="16"/>
  <c r="F268" i="16"/>
  <c r="F375" i="16"/>
  <c r="F150" i="16"/>
  <c r="F30" i="16"/>
  <c r="F233" i="16"/>
  <c r="F376" i="16"/>
  <c r="F380" i="16"/>
  <c r="F165" i="16"/>
  <c r="F492" i="16"/>
  <c r="F194" i="16"/>
  <c r="F250" i="16"/>
  <c r="F285" i="16"/>
  <c r="F164" i="16"/>
  <c r="F82" i="16"/>
  <c r="F9" i="16"/>
  <c r="F373" i="16"/>
  <c r="F248" i="16"/>
  <c r="F27" i="16"/>
  <c r="F342" i="16"/>
  <c r="F208" i="16"/>
  <c r="F323" i="16"/>
  <c r="F579" i="16"/>
  <c r="F265" i="16"/>
  <c r="F357" i="16"/>
  <c r="F300" i="16"/>
  <c r="F271" i="16"/>
  <c r="F464" i="16"/>
  <c r="F487" i="16"/>
  <c r="F350" i="16"/>
  <c r="F556" i="16"/>
  <c r="F351" i="16"/>
  <c r="F84" i="16"/>
  <c r="F177" i="16"/>
  <c r="F560" i="16"/>
  <c r="F278" i="16"/>
  <c r="F47" i="16"/>
  <c r="F234" i="16"/>
  <c r="F407" i="16"/>
  <c r="F527" i="16"/>
  <c r="F537" i="16"/>
  <c r="F458" i="16"/>
  <c r="F528" i="16"/>
  <c r="F28" i="16"/>
  <c r="F243" i="16"/>
  <c r="F171" i="16"/>
  <c r="F439" i="16"/>
  <c r="F403" i="16"/>
  <c r="F521" i="16"/>
  <c r="F423" i="16"/>
  <c r="F436" i="16"/>
  <c r="F310" i="16"/>
  <c r="F524" i="16"/>
  <c r="F168" i="16"/>
  <c r="F451" i="16"/>
  <c r="F491" i="16"/>
  <c r="F523" i="16"/>
  <c r="F220" i="16"/>
  <c r="F343" i="16"/>
  <c r="F179" i="16"/>
  <c r="F98" i="16"/>
  <c r="F240" i="16"/>
  <c r="F402" i="16"/>
  <c r="F170" i="16"/>
  <c r="F453" i="16"/>
  <c r="F79" i="16"/>
  <c r="F566" i="16"/>
  <c r="F352" i="16"/>
  <c r="F411" i="16"/>
  <c r="F71" i="16"/>
  <c r="F438" i="16"/>
  <c r="F80" i="16"/>
  <c r="F297" i="16"/>
  <c r="F570" i="16"/>
  <c r="F544" i="16"/>
  <c r="F258" i="16"/>
  <c r="F366" i="16"/>
  <c r="F289" i="16"/>
  <c r="F206" i="16"/>
  <c r="F543" i="16"/>
  <c r="F355" i="16"/>
  <c r="F142" i="16"/>
  <c r="F428" i="16"/>
  <c r="F190" i="16"/>
  <c r="F72" i="16"/>
  <c r="F430" i="16"/>
  <c r="F425" i="16"/>
  <c r="F273" i="16"/>
  <c r="F173" i="16"/>
  <c r="F15" i="16"/>
  <c r="F195" i="16"/>
  <c r="F334" i="16"/>
  <c r="F470" i="16"/>
  <c r="F374" i="16"/>
  <c r="F567" i="16"/>
  <c r="F518" i="16"/>
  <c r="F459" i="16"/>
  <c r="F259" i="16"/>
  <c r="F92" i="16"/>
  <c r="F256" i="16"/>
  <c r="F42" i="16"/>
  <c r="F245" i="16"/>
  <c r="F546" i="16"/>
  <c r="F137" i="16"/>
  <c r="F254" i="16"/>
  <c r="F497" i="16"/>
  <c r="F126" i="16"/>
  <c r="F153" i="16"/>
  <c r="F330" i="16"/>
  <c r="F444" i="16"/>
  <c r="F144" i="16"/>
  <c r="F460" i="16"/>
  <c r="F400" i="16"/>
  <c r="F236" i="16"/>
  <c r="F162" i="16"/>
  <c r="F406" i="16"/>
  <c r="F463" i="16"/>
  <c r="F186" i="16"/>
  <c r="F534" i="16"/>
  <c r="F252" i="16"/>
  <c r="F516" i="16"/>
  <c r="F382" i="16"/>
  <c r="F512" i="16"/>
  <c r="F433" i="16"/>
  <c r="F356" i="16"/>
  <c r="F188" i="16"/>
  <c r="F182" i="16"/>
  <c r="F522" i="16"/>
  <c r="F301" i="16"/>
  <c r="F189" i="16"/>
  <c r="F290" i="16"/>
  <c r="F552" i="16"/>
  <c r="F296" i="16"/>
  <c r="F209" i="16"/>
  <c r="F139" i="16"/>
  <c r="F292" i="16"/>
  <c r="F295" i="16"/>
  <c r="F88" i="16"/>
  <c r="F68" i="16"/>
  <c r="F346" i="16"/>
  <c r="F269" i="16"/>
  <c r="F230" i="16"/>
  <c r="F201" i="16"/>
  <c r="F146" i="16"/>
  <c r="F60" i="16"/>
  <c r="F482" i="16"/>
  <c r="F270" i="16"/>
  <c r="F550" i="16"/>
  <c r="F37" i="16"/>
  <c r="F224" i="16"/>
  <c r="F580" i="16"/>
  <c r="F120" i="16"/>
  <c r="F267" i="16"/>
  <c r="F83" i="16"/>
  <c r="F319" i="16"/>
  <c r="F90" i="16"/>
  <c r="F238" i="16"/>
  <c r="F540" i="16"/>
  <c r="F277" i="16"/>
  <c r="F331" i="16"/>
  <c r="F54" i="16"/>
  <c r="F419" i="16"/>
  <c r="F414" i="16"/>
  <c r="F489" i="16"/>
  <c r="F274" i="16"/>
  <c r="F405" i="16"/>
  <c r="F561" i="16"/>
  <c r="F196" i="16"/>
  <c r="F69" i="16"/>
  <c r="F329" i="16"/>
  <c r="F63" i="16"/>
  <c r="F253" i="16"/>
  <c r="F568" i="16"/>
  <c r="F135" i="16"/>
  <c r="F551" i="16"/>
  <c r="F152" i="16"/>
  <c r="F166" i="16"/>
  <c r="F187" i="16"/>
  <c r="F306" i="16"/>
  <c r="F445" i="16"/>
  <c r="F504" i="16"/>
  <c r="F128" i="16"/>
  <c r="F242" i="16"/>
  <c r="F510" i="16"/>
  <c r="F100" i="16"/>
  <c r="F246" i="16"/>
  <c r="F282" i="16"/>
  <c r="F332" i="16"/>
  <c r="F251" i="16"/>
  <c r="F24" i="16"/>
  <c r="F338" i="16"/>
  <c r="F461" i="16"/>
  <c r="F448" i="16"/>
  <c r="F349" i="16"/>
  <c r="F200" i="16"/>
  <c r="F469" i="16"/>
  <c r="F77" i="16"/>
  <c r="F222" i="16"/>
  <c r="F555" i="16"/>
  <c r="F434" i="16"/>
  <c r="F529" i="16"/>
  <c r="F57" i="16"/>
  <c r="F344" i="16"/>
  <c r="F159" i="16"/>
  <c r="F456" i="16"/>
  <c r="F481" i="16"/>
  <c r="F26" i="16"/>
  <c r="F515" i="16"/>
  <c r="F312" i="16"/>
  <c r="F10" i="16"/>
  <c r="F569" i="16"/>
  <c r="F172" i="16"/>
  <c r="F175" i="16"/>
  <c r="F44" i="16"/>
  <c r="F86" i="16"/>
  <c r="F365" i="16"/>
  <c r="F293" i="16"/>
  <c r="F315" i="16"/>
  <c r="F43" i="16"/>
  <c r="F424" i="16"/>
  <c r="F337" i="16"/>
  <c r="F197" i="16"/>
  <c r="F21" i="16"/>
  <c r="F369" i="16"/>
  <c r="F447" i="16"/>
  <c r="F309" i="16"/>
  <c r="F183" i="16"/>
  <c r="F109" i="16"/>
  <c r="F203" i="16"/>
  <c r="F294" i="16"/>
  <c r="F488" i="16"/>
  <c r="F379" i="16"/>
  <c r="F558" i="16"/>
  <c r="F575" i="16"/>
  <c r="F35" i="16"/>
  <c r="F384" i="16"/>
  <c r="F75" i="16"/>
  <c r="F526" i="16"/>
  <c r="F156" i="16"/>
  <c r="F58" i="16"/>
  <c r="F117" i="16"/>
  <c r="F257" i="16"/>
  <c r="F22" i="16"/>
  <c r="F221" i="16"/>
  <c r="F249" i="16"/>
  <c r="F103" i="16"/>
  <c r="F110" i="16"/>
  <c r="F50" i="16"/>
  <c r="F261" i="16"/>
  <c r="F78" i="16"/>
  <c r="F218" i="16"/>
  <c r="F339" i="16"/>
  <c r="F207" i="16"/>
  <c r="F191" i="16"/>
  <c r="F467" i="16"/>
  <c r="F185" i="16"/>
  <c r="F192" i="16"/>
  <c r="F554" i="16"/>
  <c r="F549" i="16"/>
  <c r="F299" i="16"/>
  <c r="F116" i="16"/>
  <c r="F237" i="16"/>
  <c r="F114" i="16"/>
  <c r="F401" i="16"/>
  <c r="F215" i="16"/>
  <c r="F506" i="16"/>
  <c r="F429" i="16"/>
  <c r="F530" i="16"/>
  <c r="F316" i="16"/>
  <c r="F372" i="16"/>
  <c r="F260" i="16"/>
  <c r="F232" i="16"/>
  <c r="F547" i="16"/>
  <c r="F16" i="16"/>
  <c r="F495" i="16"/>
  <c r="F539" i="16"/>
  <c r="F415" i="16"/>
  <c r="F87" i="16"/>
  <c r="F441" i="16"/>
  <c r="F223" i="16"/>
  <c r="F105" i="16"/>
  <c r="F360" i="16"/>
  <c r="F119" i="16"/>
  <c r="F340" i="16"/>
  <c r="F483" i="16"/>
  <c r="F275" i="16"/>
  <c r="F353" i="16"/>
  <c r="F157" i="16"/>
  <c r="F99" i="16"/>
  <c r="F180" i="16"/>
  <c r="H336" i="16"/>
  <c r="I336" i="16" s="1"/>
  <c r="F362" i="16"/>
  <c r="H244" i="16"/>
  <c r="F239" i="16"/>
  <c r="H276" i="16"/>
  <c r="I276" i="16" s="1"/>
  <c r="F548" i="16"/>
  <c r="H213" i="16"/>
  <c r="F473" i="16"/>
  <c r="H64" i="16"/>
  <c r="I64" i="16" s="1"/>
  <c r="F140" i="16"/>
  <c r="H327" i="16"/>
  <c r="F219" i="16"/>
  <c r="H484" i="16"/>
  <c r="I484" i="16" s="1"/>
  <c r="F395" i="16"/>
  <c r="H452" i="16"/>
  <c r="H87" i="16"/>
  <c r="H479" i="16"/>
  <c r="I479" i="16" s="1"/>
  <c r="H175" i="16"/>
  <c r="H569" i="16"/>
  <c r="H24" i="16"/>
  <c r="I24" i="16" s="1"/>
  <c r="H246" i="16"/>
  <c r="H153" i="16"/>
  <c r="I153" i="16" s="1"/>
  <c r="H94" i="16"/>
  <c r="H20" i="16"/>
  <c r="H510" i="16"/>
  <c r="H152" i="16"/>
  <c r="H196" i="16"/>
  <c r="H419" i="16"/>
  <c r="H154" i="16"/>
  <c r="H45" i="16"/>
  <c r="I45" i="16" s="1"/>
  <c r="H531" i="16"/>
  <c r="H187" i="16"/>
  <c r="I187" i="16" s="1"/>
  <c r="H329" i="16"/>
  <c r="I329" i="16" s="1"/>
  <c r="H405" i="16"/>
  <c r="H142" i="16"/>
  <c r="H68" i="16"/>
  <c r="H16" i="16"/>
  <c r="H232" i="16"/>
  <c r="I232" i="16" s="1"/>
  <c r="H242" i="16"/>
  <c r="H551" i="16"/>
  <c r="H543" i="16"/>
  <c r="H88" i="16"/>
  <c r="H451" i="16"/>
  <c r="H114" i="16"/>
  <c r="H116" i="16"/>
  <c r="I116" i="16" s="1"/>
  <c r="H554" i="16"/>
  <c r="H445" i="16"/>
  <c r="I445" i="16" s="1"/>
  <c r="H253" i="16"/>
  <c r="H570" i="16"/>
  <c r="I570" i="16" s="1"/>
  <c r="H185" i="16"/>
  <c r="H191" i="16"/>
  <c r="H339" i="16"/>
  <c r="I339" i="16" s="1"/>
  <c r="H338" i="16"/>
  <c r="I338" i="16" s="1"/>
  <c r="H251" i="16"/>
  <c r="H282" i="16"/>
  <c r="H100" i="16"/>
  <c r="H166" i="16"/>
  <c r="I166" i="16" s="1"/>
  <c r="H69" i="16"/>
  <c r="H190" i="16"/>
  <c r="I190" i="16" s="1"/>
  <c r="H269" i="16"/>
  <c r="I269" i="16" s="1"/>
  <c r="H373" i="16"/>
  <c r="I373" i="16" s="1"/>
  <c r="H197" i="16"/>
  <c r="H424" i="16"/>
  <c r="H128" i="16"/>
  <c r="H135" i="16"/>
  <c r="H355" i="16"/>
  <c r="H544" i="16"/>
  <c r="H481" i="16"/>
  <c r="I481" i="16" s="1"/>
  <c r="H192" i="16"/>
  <c r="I192" i="16" s="1"/>
  <c r="H220" i="16"/>
  <c r="H178" i="16"/>
  <c r="I178" i="16" s="1"/>
  <c r="H423" i="16"/>
  <c r="I423" i="16" s="1"/>
  <c r="H566" i="16"/>
  <c r="I566" i="16" s="1"/>
  <c r="H165" i="16"/>
  <c r="I165" i="16" s="1"/>
  <c r="H57" i="16"/>
  <c r="H434" i="16"/>
  <c r="H524" i="16"/>
  <c r="I524" i="16" s="1"/>
  <c r="H349" i="16"/>
  <c r="H455" i="16"/>
  <c r="I455" i="16" s="1"/>
  <c r="H561" i="16"/>
  <c r="H274" i="16"/>
  <c r="I274" i="16" s="1"/>
  <c r="H491" i="16"/>
  <c r="H540" i="16"/>
  <c r="H238" i="16"/>
  <c r="I238" i="16" s="1"/>
  <c r="H464" i="16"/>
  <c r="I464" i="16" s="1"/>
  <c r="H235" i="16"/>
  <c r="I235" i="16" s="1"/>
  <c r="H326" i="16"/>
  <c r="I326" i="16" s="1"/>
  <c r="H319" i="16"/>
  <c r="H267" i="16"/>
  <c r="I267" i="16" s="1"/>
  <c r="H343" i="16"/>
  <c r="H482" i="16"/>
  <c r="H436" i="16"/>
  <c r="H160" i="16"/>
  <c r="H358" i="16"/>
  <c r="I358" i="16" s="1"/>
  <c r="H230" i="16"/>
  <c r="H346" i="16"/>
  <c r="I346" i="16" s="1"/>
  <c r="H168" i="16"/>
  <c r="H209" i="16"/>
  <c r="H296" i="16"/>
  <c r="I296" i="16" s="1"/>
  <c r="H290" i="16"/>
  <c r="H284" i="16"/>
  <c r="H182" i="16"/>
  <c r="H356" i="16"/>
  <c r="I356" i="16" s="1"/>
  <c r="H523" i="16"/>
  <c r="I523" i="16" s="1"/>
  <c r="H186" i="16"/>
  <c r="H521" i="16"/>
  <c r="I521" i="16" s="1"/>
  <c r="H581" i="16"/>
  <c r="H259" i="16"/>
  <c r="H518" i="16"/>
  <c r="H15" i="16"/>
  <c r="H310" i="16"/>
  <c r="I310" i="16" s="1"/>
  <c r="H173" i="16"/>
  <c r="I173" i="16" s="1"/>
  <c r="H273" i="16"/>
  <c r="H425" i="16"/>
  <c r="H357" i="16"/>
  <c r="I357" i="16" s="1"/>
  <c r="H565" i="16"/>
  <c r="H298" i="16"/>
  <c r="I298" i="16" s="1"/>
  <c r="H538" i="16"/>
  <c r="I538" i="16" s="1"/>
  <c r="H106" i="16"/>
  <c r="H466" i="16"/>
  <c r="H134" i="16"/>
  <c r="H303" i="16"/>
  <c r="I303" i="16" s="1"/>
  <c r="H264" i="16"/>
  <c r="H471" i="16"/>
  <c r="H115" i="16"/>
  <c r="I115" i="16" s="1"/>
  <c r="H304" i="16"/>
  <c r="I304" i="16" s="1"/>
  <c r="H499" i="16"/>
  <c r="H354" i="16"/>
  <c r="H189" i="16"/>
  <c r="I189" i="16" s="1"/>
  <c r="H158" i="16"/>
  <c r="I158" i="16" s="1"/>
  <c r="H323" i="16"/>
  <c r="H513" i="16"/>
  <c r="I513" i="16" s="1"/>
  <c r="H164" i="16"/>
  <c r="I164" i="16" s="1"/>
  <c r="H370" i="16"/>
  <c r="I370" i="16" s="1"/>
  <c r="H233" i="16"/>
  <c r="H291" i="16"/>
  <c r="I291" i="16" s="1"/>
  <c r="H149" i="16"/>
  <c r="H416" i="16"/>
  <c r="I416" i="16" s="1"/>
  <c r="H155" i="16"/>
  <c r="H378" i="16"/>
  <c r="I378" i="16" s="1"/>
  <c r="H359" i="16"/>
  <c r="H27" i="16"/>
  <c r="H307" i="16"/>
  <c r="H194" i="16"/>
  <c r="H34" i="16"/>
  <c r="I34" i="16" s="1"/>
  <c r="H375" i="16"/>
  <c r="H435" i="16"/>
  <c r="H29" i="16"/>
  <c r="H121" i="16"/>
  <c r="H386" i="16"/>
  <c r="H286" i="16"/>
  <c r="H193" i="16"/>
  <c r="I193" i="16" s="1"/>
  <c r="H361" i="16"/>
  <c r="H480" i="16"/>
  <c r="I480" i="16" s="1"/>
  <c r="H325" i="16"/>
  <c r="H347" i="16"/>
  <c r="I347" i="16" s="1"/>
  <c r="H387" i="16"/>
  <c r="I387" i="16" s="1"/>
  <c r="H311" i="16"/>
  <c r="I311" i="16" s="1"/>
  <c r="H272" i="16"/>
  <c r="H475" i="16"/>
  <c r="I475" i="16" s="1"/>
  <c r="H584" i="16"/>
  <c r="H422" i="16"/>
  <c r="I422" i="16" s="1"/>
  <c r="H170" i="16"/>
  <c r="H426" i="16"/>
  <c r="H265" i="16"/>
  <c r="H394" i="16"/>
  <c r="H9" i="16"/>
  <c r="H324" i="16"/>
  <c r="H380" i="16"/>
  <c r="H262" i="16"/>
  <c r="H204" i="16"/>
  <c r="H398" i="16"/>
  <c r="H541" i="16"/>
  <c r="H390" i="16"/>
  <c r="H210" i="16"/>
  <c r="H7" i="16"/>
  <c r="I7" i="16" s="1"/>
  <c r="H208" i="16"/>
  <c r="I208" i="16" s="1"/>
  <c r="H462" i="16"/>
  <c r="I462" i="16" s="1"/>
  <c r="H285" i="16"/>
  <c r="I285" i="16" s="1"/>
  <c r="H127" i="16"/>
  <c r="I127" i="16" s="1"/>
  <c r="H30" i="16"/>
  <c r="I30" i="16" s="1"/>
  <c r="H118" i="16"/>
  <c r="I118" i="16" s="1"/>
  <c r="H130" i="16"/>
  <c r="I130" i="16" s="1"/>
  <c r="H437" i="16"/>
  <c r="I437" i="16" s="1"/>
  <c r="H19" i="16"/>
  <c r="I19" i="16" s="1"/>
  <c r="H388" i="16"/>
  <c r="I388" i="16" s="1"/>
  <c r="H364" i="16"/>
  <c r="I364" i="16" s="1"/>
  <c r="H228" i="16"/>
  <c r="H280" i="16"/>
  <c r="I280" i="16" s="1"/>
  <c r="H417" i="16"/>
  <c r="H205" i="16"/>
  <c r="I205" i="16" s="1"/>
  <c r="H396" i="16"/>
  <c r="H217" i="16"/>
  <c r="I217" i="16" s="1"/>
  <c r="H577" i="16"/>
  <c r="H313" i="16"/>
  <c r="I313" i="16" s="1"/>
  <c r="H91" i="16"/>
  <c r="H542" i="16"/>
  <c r="I542" i="16" s="1"/>
  <c r="H418" i="16"/>
  <c r="H243" i="16"/>
  <c r="I243" i="16" s="1"/>
  <c r="H300" i="16"/>
  <c r="I300" i="16" s="1"/>
  <c r="H247" i="16"/>
  <c r="I247" i="16" s="1"/>
  <c r="H248" i="16"/>
  <c r="H133" i="16"/>
  <c r="I133" i="16" s="1"/>
  <c r="H492" i="16"/>
  <c r="H520" i="16"/>
  <c r="I520" i="16" s="1"/>
  <c r="H268" i="16"/>
  <c r="H53" i="16"/>
  <c r="I53" i="16" s="1"/>
  <c r="H507" i="16"/>
  <c r="I507" i="16" s="1"/>
  <c r="H145" i="16"/>
  <c r="I145" i="16" s="1"/>
  <c r="H123" i="16"/>
  <c r="H407" i="16"/>
  <c r="H443" i="16"/>
  <c r="I443" i="16" s="1"/>
  <c r="H579" i="16"/>
  <c r="I579" i="16" s="1"/>
  <c r="H408" i="16"/>
  <c r="H82" i="16"/>
  <c r="H163" i="16"/>
  <c r="H376" i="16"/>
  <c r="H389" i="16"/>
  <c r="H557" i="16"/>
  <c r="H85" i="16"/>
  <c r="I85" i="16" s="1"/>
  <c r="H383" i="16"/>
  <c r="I383" i="16" s="1"/>
  <c r="H167" i="16"/>
  <c r="H67" i="16"/>
  <c r="H225" i="16"/>
  <c r="H348" i="16"/>
  <c r="H132" i="16"/>
  <c r="I132" i="16" s="1"/>
  <c r="H404" i="16"/>
  <c r="H431" i="16"/>
  <c r="H93" i="16"/>
  <c r="I93" i="16" s="1"/>
  <c r="H505" i="16"/>
  <c r="I505" i="16" s="1"/>
  <c r="H503" i="16"/>
  <c r="H501" i="16"/>
  <c r="H410" i="16"/>
  <c r="H317" i="16"/>
  <c r="H342" i="16"/>
  <c r="I342" i="16" s="1"/>
  <c r="H76" i="16"/>
  <c r="H250" i="16"/>
  <c r="I250" i="16" s="1"/>
  <c r="H70" i="16"/>
  <c r="H150" i="16"/>
  <c r="I150" i="16" s="1"/>
  <c r="H391" i="16"/>
  <c r="H281" i="16"/>
  <c r="I281" i="16" s="1"/>
  <c r="H381" i="16"/>
  <c r="H302" i="16"/>
  <c r="I302" i="16" s="1"/>
  <c r="I251" i="16" l="1"/>
  <c r="I514" i="16"/>
  <c r="I41" i="16"/>
  <c r="H47" i="16"/>
  <c r="H111" i="16"/>
  <c r="H33" i="16"/>
  <c r="H392" i="16"/>
  <c r="I392" i="16" s="1"/>
  <c r="H22" i="16"/>
  <c r="H227" i="16"/>
  <c r="H340" i="16"/>
  <c r="H360" i="16"/>
  <c r="I360" i="16" s="1"/>
  <c r="H50" i="16"/>
  <c r="H131" i="16"/>
  <c r="H23" i="16"/>
  <c r="I541" i="16"/>
  <c r="I265" i="16"/>
  <c r="I518" i="16"/>
  <c r="I284" i="16"/>
  <c r="I160" i="16"/>
  <c r="I73" i="16"/>
  <c r="I255" i="16"/>
  <c r="I574" i="16"/>
  <c r="H401" i="16"/>
  <c r="I401" i="16" s="1"/>
  <c r="H171" i="16"/>
  <c r="H350" i="16"/>
  <c r="H96" i="16"/>
  <c r="I96" i="16" s="1"/>
  <c r="H449" i="16"/>
  <c r="I449" i="16" s="1"/>
  <c r="H110" i="16"/>
  <c r="H412" i="16"/>
  <c r="H308" i="16"/>
  <c r="H432" i="16"/>
  <c r="I432" i="16" s="1"/>
  <c r="H450" i="16"/>
  <c r="I450" i="16" s="1"/>
  <c r="H397" i="16"/>
  <c r="H490" i="16"/>
  <c r="H157" i="16"/>
  <c r="I157" i="16" s="1"/>
  <c r="I471" i="16"/>
  <c r="I565" i="16"/>
  <c r="I434" i="16"/>
  <c r="I465" i="16"/>
  <c r="H522" i="16"/>
  <c r="H84" i="16"/>
  <c r="H448" i="16"/>
  <c r="H552" i="16"/>
  <c r="I552" i="16" s="1"/>
  <c r="H62" i="16"/>
  <c r="H240" i="16"/>
  <c r="H535" i="16"/>
  <c r="H525" i="16"/>
  <c r="I525" i="16" s="1"/>
  <c r="H78" i="16"/>
  <c r="I78" i="16" s="1"/>
  <c r="H105" i="16"/>
  <c r="H117" i="16"/>
  <c r="H517" i="16"/>
  <c r="I517" i="16" s="1"/>
  <c r="H494" i="16"/>
  <c r="I494" i="16" s="1"/>
  <c r="H322" i="16"/>
  <c r="H151" i="16"/>
  <c r="H156" i="16"/>
  <c r="I156" i="16" s="1"/>
  <c r="I204" i="16"/>
  <c r="I581" i="16"/>
  <c r="I196" i="16"/>
  <c r="I559" i="16"/>
  <c r="I170" i="16"/>
  <c r="I491" i="16"/>
  <c r="I355" i="16"/>
  <c r="I69" i="16"/>
  <c r="I185" i="16"/>
  <c r="I152" i="16"/>
  <c r="I175" i="16"/>
  <c r="I138" i="16"/>
  <c r="I283" i="16"/>
  <c r="I508" i="16"/>
  <c r="H395" i="16"/>
  <c r="H125" i="16"/>
  <c r="I125" i="16" s="1"/>
  <c r="H97" i="16"/>
  <c r="I97" i="16" s="1"/>
  <c r="H496" i="16"/>
  <c r="H337" i="16"/>
  <c r="I337" i="16" s="1"/>
  <c r="H511" i="16"/>
  <c r="I511" i="16" s="1"/>
  <c r="H257" i="16"/>
  <c r="H309" i="16"/>
  <c r="H237" i="16"/>
  <c r="I237" i="16" s="1"/>
  <c r="H137" i="16"/>
  <c r="I137" i="16" s="1"/>
  <c r="H218" i="16"/>
  <c r="I218" i="16" s="1"/>
  <c r="H555" i="16"/>
  <c r="H315" i="16"/>
  <c r="I315" i="16" s="1"/>
  <c r="H120" i="16"/>
  <c r="H512" i="16"/>
  <c r="H433" i="16"/>
  <c r="H556" i="16"/>
  <c r="I556" i="16" s="1"/>
  <c r="H201" i="16"/>
  <c r="I201" i="16" s="1"/>
  <c r="H430" i="16"/>
  <c r="H528" i="16"/>
  <c r="H351" i="16"/>
  <c r="I351" i="16" s="1"/>
  <c r="H335" i="16"/>
  <c r="I335" i="16" s="1"/>
  <c r="H333" i="16"/>
  <c r="H413" i="16"/>
  <c r="H216" i="16"/>
  <c r="I216" i="16" s="1"/>
  <c r="H468" i="16"/>
  <c r="I468" i="16" s="1"/>
  <c r="H99" i="16"/>
  <c r="H107" i="16"/>
  <c r="H112" i="16"/>
  <c r="H368" i="16"/>
  <c r="I368" i="16" s="1"/>
  <c r="H61" i="16"/>
  <c r="I380" i="16"/>
  <c r="I273" i="16"/>
  <c r="I543" i="16"/>
  <c r="I510" i="16"/>
  <c r="I421" i="16"/>
  <c r="I472" i="16"/>
  <c r="I431" i="16"/>
  <c r="I501" i="16"/>
  <c r="I225" i="16"/>
  <c r="I354" i="16"/>
  <c r="I466" i="16"/>
  <c r="I100" i="16"/>
  <c r="H519" i="16"/>
  <c r="I519" i="16" s="1"/>
  <c r="H328" i="16"/>
  <c r="I328" i="16" s="1"/>
  <c r="H548" i="16"/>
  <c r="I548" i="16" s="1"/>
  <c r="H275" i="16"/>
  <c r="I275" i="16" s="1"/>
  <c r="H136" i="16"/>
  <c r="H199" i="16"/>
  <c r="H526" i="16"/>
  <c r="I526" i="16" s="1"/>
  <c r="H42" i="16"/>
  <c r="I42" i="16" s="1"/>
  <c r="H162" i="16"/>
  <c r="H289" i="16"/>
  <c r="H55" i="16"/>
  <c r="I55" i="16" s="1"/>
  <c r="H77" i="16"/>
  <c r="I77" i="16" s="1"/>
  <c r="H331" i="16"/>
  <c r="H224" i="16"/>
  <c r="H292" i="16"/>
  <c r="I292" i="16" s="1"/>
  <c r="H516" i="16"/>
  <c r="I516" i="16" s="1"/>
  <c r="H271" i="16"/>
  <c r="H79" i="16"/>
  <c r="H98" i="16"/>
  <c r="H527" i="16"/>
  <c r="H297" i="16"/>
  <c r="H420" i="16"/>
  <c r="H38" i="16"/>
  <c r="H6" i="16" s="1"/>
  <c r="H198" i="16"/>
  <c r="I198" i="16" s="1"/>
  <c r="H46" i="16"/>
  <c r="H226" i="16"/>
  <c r="H572" i="16"/>
  <c r="I572" i="16" s="1"/>
  <c r="H36" i="16"/>
  <c r="H249" i="16"/>
  <c r="H483" i="16"/>
  <c r="H103" i="16"/>
  <c r="I103" i="16" s="1"/>
  <c r="I210" i="16"/>
  <c r="I9" i="16"/>
  <c r="I231" i="16"/>
  <c r="I440" i="16"/>
  <c r="I503" i="16"/>
  <c r="I67" i="16"/>
  <c r="I272" i="16"/>
  <c r="I286" i="16"/>
  <c r="I307" i="16"/>
  <c r="I499" i="16"/>
  <c r="I106" i="16"/>
  <c r="I282" i="16"/>
  <c r="I452" i="16"/>
  <c r="I213" i="16"/>
  <c r="I111" i="16"/>
  <c r="I70" i="16"/>
  <c r="I268" i="16"/>
  <c r="I386" i="16"/>
  <c r="I27" i="16"/>
  <c r="I15" i="16"/>
  <c r="I349" i="16"/>
  <c r="I220" i="16"/>
  <c r="I554" i="16"/>
  <c r="I108" i="16"/>
  <c r="I121" i="16"/>
  <c r="I359" i="16"/>
  <c r="I16" i="16"/>
  <c r="I154" i="16"/>
  <c r="I246" i="16"/>
  <c r="I254" i="16"/>
  <c r="I372" i="16"/>
  <c r="I497" i="16"/>
  <c r="I486" i="16"/>
  <c r="I25" i="16"/>
  <c r="I447" i="16"/>
  <c r="I321" i="16"/>
  <c r="I379" i="16"/>
  <c r="I374" i="16"/>
  <c r="I560" i="16"/>
  <c r="I159" i="16"/>
  <c r="I278" i="16"/>
  <c r="I549" i="16"/>
  <c r="I270" i="16"/>
  <c r="I301" i="16"/>
  <c r="I71" i="16"/>
  <c r="I146" i="16"/>
  <c r="I171" i="16"/>
  <c r="I350" i="16"/>
  <c r="I412" i="16"/>
  <c r="I308" i="16"/>
  <c r="I397" i="16"/>
  <c r="I490" i="16"/>
  <c r="I319" i="16"/>
  <c r="I20" i="16"/>
  <c r="I91" i="16"/>
  <c r="I29" i="16"/>
  <c r="I259" i="16"/>
  <c r="I290" i="16"/>
  <c r="I436" i="16"/>
  <c r="I68" i="16"/>
  <c r="I419" i="16"/>
  <c r="I312" i="16"/>
  <c r="I406" i="16"/>
  <c r="I400" i="16"/>
  <c r="I341" i="16"/>
  <c r="I147" i="16"/>
  <c r="I509" i="16"/>
  <c r="I470" i="16"/>
  <c r="I207" i="16"/>
  <c r="I506" i="16"/>
  <c r="I344" i="16"/>
  <c r="I537" i="16"/>
  <c r="I495" i="16"/>
  <c r="I80" i="16"/>
  <c r="I522" i="16"/>
  <c r="I84" i="16"/>
  <c r="I448" i="16"/>
  <c r="I535" i="16"/>
  <c r="I105" i="16"/>
  <c r="I117" i="16"/>
  <c r="I322" i="16"/>
  <c r="I59" i="16"/>
  <c r="I76" i="16"/>
  <c r="I492" i="16"/>
  <c r="I228" i="16"/>
  <c r="I404" i="16"/>
  <c r="I325" i="16"/>
  <c r="I435" i="16"/>
  <c r="I264" i="16"/>
  <c r="I482" i="16"/>
  <c r="I57" i="16"/>
  <c r="I544" i="16"/>
  <c r="I142" i="16"/>
  <c r="I569" i="16"/>
  <c r="I266" i="16"/>
  <c r="I65" i="16"/>
  <c r="I571" i="16"/>
  <c r="I51" i="16"/>
  <c r="I385" i="16"/>
  <c r="I562" i="16"/>
  <c r="I391" i="16"/>
  <c r="I396" i="16"/>
  <c r="I194" i="16"/>
  <c r="I381" i="16"/>
  <c r="I317" i="16"/>
  <c r="I123" i="16"/>
  <c r="I248" i="16"/>
  <c r="I375" i="16"/>
  <c r="I343" i="16"/>
  <c r="I88" i="16"/>
  <c r="I114" i="16"/>
  <c r="I294" i="16"/>
  <c r="I62" i="16"/>
  <c r="I240" i="16"/>
  <c r="I26" i="16"/>
  <c r="F6" i="16"/>
  <c r="I557" i="16"/>
  <c r="I407" i="16"/>
  <c r="I155" i="16"/>
  <c r="I323" i="16"/>
  <c r="I540" i="16"/>
  <c r="I191" i="16"/>
  <c r="I451" i="16"/>
  <c r="I327" i="16"/>
  <c r="I244" i="16"/>
  <c r="I365" i="16"/>
  <c r="I441" i="16"/>
  <c r="I332" i="16"/>
  <c r="I89" i="16"/>
  <c r="I504" i="16"/>
  <c r="I429" i="16"/>
  <c r="I500" i="16"/>
  <c r="I334" i="16"/>
  <c r="I463" i="16"/>
  <c r="I221" i="16"/>
  <c r="I109" i="16"/>
  <c r="I260" i="16"/>
  <c r="I460" i="16"/>
  <c r="I129" i="16"/>
  <c r="I529" i="16"/>
  <c r="I438" i="16"/>
  <c r="I83" i="16"/>
  <c r="I177" i="16"/>
  <c r="I188" i="16"/>
  <c r="I60" i="16"/>
  <c r="I72" i="16"/>
  <c r="I279" i="16"/>
  <c r="I28" i="16"/>
  <c r="I352" i="16"/>
  <c r="I371" i="16"/>
  <c r="I49" i="16"/>
  <c r="I485" i="16"/>
  <c r="I40" i="16"/>
  <c r="I180" i="16"/>
  <c r="I377" i="16"/>
  <c r="I427" i="16"/>
  <c r="I184" i="16"/>
  <c r="I12" i="16"/>
  <c r="I467" i="16"/>
  <c r="I389" i="16"/>
  <c r="I577" i="16"/>
  <c r="I262" i="16"/>
  <c r="I425" i="16"/>
  <c r="I209" i="16"/>
  <c r="I405" i="16"/>
  <c r="I86" i="16"/>
  <c r="I206" i="16"/>
  <c r="I547" i="16"/>
  <c r="I461" i="16"/>
  <c r="I141" i="16"/>
  <c r="I515" i="16"/>
  <c r="I395" i="16"/>
  <c r="I496" i="16"/>
  <c r="I257" i="16"/>
  <c r="I309" i="16"/>
  <c r="I555" i="16"/>
  <c r="I120" i="16"/>
  <c r="I512" i="16"/>
  <c r="I433" i="16"/>
  <c r="I430" i="16"/>
  <c r="I528" i="16"/>
  <c r="I333" i="16"/>
  <c r="I413" i="16"/>
  <c r="I99" i="16"/>
  <c r="I107" i="16"/>
  <c r="I112" i="16"/>
  <c r="I61" i="16"/>
  <c r="I110" i="16"/>
  <c r="I21" i="16"/>
  <c r="I410" i="16"/>
  <c r="I348" i="16"/>
  <c r="I376" i="16"/>
  <c r="I584" i="16"/>
  <c r="I361" i="16"/>
  <c r="I149" i="16"/>
  <c r="I134" i="16"/>
  <c r="I186" i="16"/>
  <c r="I168" i="16"/>
  <c r="I135" i="16"/>
  <c r="I44" i="16"/>
  <c r="I428" i="16"/>
  <c r="I66" i="16"/>
  <c r="I367" i="16"/>
  <c r="I578" i="16"/>
  <c r="I10" i="16"/>
  <c r="I56" i="16"/>
  <c r="I239" i="16"/>
  <c r="I316" i="16"/>
  <c r="I563" i="16"/>
  <c r="I546" i="16"/>
  <c r="I43" i="16"/>
  <c r="I58" i="16"/>
  <c r="I369" i="16"/>
  <c r="I299" i="16"/>
  <c r="I567" i="16"/>
  <c r="I293" i="16"/>
  <c r="I222" i="16"/>
  <c r="I54" i="16"/>
  <c r="I580" i="16"/>
  <c r="I295" i="16"/>
  <c r="I382" i="16"/>
  <c r="I487" i="16"/>
  <c r="I411" i="16"/>
  <c r="I90" i="16"/>
  <c r="I458" i="16"/>
  <c r="I179" i="16"/>
  <c r="I161" i="16"/>
  <c r="I148" i="16"/>
  <c r="I533" i="16"/>
  <c r="I102" i="16"/>
  <c r="I442" i="16"/>
  <c r="I320" i="16"/>
  <c r="I353" i="16"/>
  <c r="I203" i="16"/>
  <c r="I124" i="16"/>
  <c r="I119" i="16"/>
  <c r="I398" i="16"/>
  <c r="I498" i="16"/>
  <c r="I444" i="16"/>
  <c r="I163" i="16"/>
  <c r="I324" i="16"/>
  <c r="I561" i="16"/>
  <c r="I128" i="16"/>
  <c r="I253" i="16"/>
  <c r="I551" i="16"/>
  <c r="I87" i="16"/>
  <c r="I473" i="16"/>
  <c r="I219" i="16"/>
  <c r="I245" i="16"/>
  <c r="I362" i="16"/>
  <c r="I415" i="16"/>
  <c r="I136" i="16"/>
  <c r="I199" i="16"/>
  <c r="I162" i="16"/>
  <c r="I289" i="16"/>
  <c r="I331" i="16"/>
  <c r="I224" i="16"/>
  <c r="I271" i="16"/>
  <c r="I79" i="16"/>
  <c r="I98" i="16"/>
  <c r="I527" i="16"/>
  <c r="I297" i="16"/>
  <c r="I420" i="16"/>
  <c r="I38" i="16"/>
  <c r="I46" i="16"/>
  <c r="I226" i="16"/>
  <c r="I36" i="16"/>
  <c r="I249" i="16"/>
  <c r="I483" i="16"/>
  <c r="I399" i="16"/>
  <c r="I151" i="16"/>
  <c r="I82" i="16"/>
  <c r="I233" i="16"/>
  <c r="I230" i="16"/>
  <c r="I424" i="16"/>
  <c r="I242" i="16"/>
  <c r="I531" i="16"/>
  <c r="I94" i="16"/>
  <c r="I489" i="16"/>
  <c r="I568" i="16"/>
  <c r="I493" i="16"/>
  <c r="I52" i="16"/>
  <c r="I63" i="16"/>
  <c r="I446" i="16"/>
  <c r="I236" i="16"/>
  <c r="I558" i="16"/>
  <c r="I502" i="16"/>
  <c r="I169" i="16"/>
  <c r="I31" i="16"/>
  <c r="I384" i="16"/>
  <c r="I92" i="16"/>
  <c r="I126" i="16"/>
  <c r="I366" i="16"/>
  <c r="I215" i="16"/>
  <c r="I469" i="16"/>
  <c r="I37" i="16"/>
  <c r="I139" i="16"/>
  <c r="I252" i="16"/>
  <c r="I277" i="16"/>
  <c r="I453" i="16"/>
  <c r="I403" i="16"/>
  <c r="I214" i="16"/>
  <c r="I47" i="16"/>
  <c r="I33" i="16"/>
  <c r="I22" i="16"/>
  <c r="I227" i="16"/>
  <c r="I340" i="16"/>
  <c r="I50" i="16"/>
  <c r="I131" i="16"/>
  <c r="I23" i="16"/>
  <c r="I426" i="16"/>
  <c r="I144" i="16"/>
  <c r="I167" i="16"/>
  <c r="I408" i="16"/>
  <c r="I418" i="16"/>
  <c r="I417" i="16"/>
  <c r="I390" i="16"/>
  <c r="I394" i="16"/>
  <c r="I182" i="16"/>
  <c r="I197" i="16"/>
  <c r="I306" i="16"/>
  <c r="I414" i="16"/>
  <c r="I530" i="16"/>
  <c r="I140" i="16"/>
  <c r="I539" i="16"/>
  <c r="I261" i="16"/>
  <c r="I318" i="16"/>
  <c r="I183" i="16"/>
  <c r="I330" i="16"/>
  <c r="I575" i="16"/>
  <c r="I195" i="16"/>
  <c r="I459" i="16"/>
  <c r="I258" i="16"/>
  <c r="I456" i="16"/>
  <c r="I200" i="16"/>
  <c r="I172" i="16"/>
  <c r="I550" i="16"/>
  <c r="I256" i="16"/>
  <c r="I534" i="16"/>
  <c r="I585" i="16"/>
  <c r="I402" i="16"/>
  <c r="I439" i="16"/>
  <c r="I234" i="16"/>
  <c r="I176" i="16"/>
  <c r="I75" i="16"/>
  <c r="I488" i="16"/>
  <c r="I39" i="16"/>
  <c r="I409" i="16"/>
  <c r="I457" i="16"/>
  <c r="I35" i="16"/>
  <c r="I18" i="16"/>
  <c r="I223" i="16"/>
  <c r="I14" i="16"/>
  <c r="I6" i="16" l="1"/>
  <c r="G420" i="10" l="1"/>
  <c r="G458" i="10"/>
  <c r="G159" i="10"/>
  <c r="G199" i="10"/>
  <c r="G334" i="10"/>
  <c r="G527" i="10"/>
  <c r="G370" i="10"/>
  <c r="G72" i="10"/>
  <c r="G534" i="10"/>
  <c r="G96" i="10"/>
  <c r="G448" i="10"/>
  <c r="G174" i="10"/>
  <c r="G62" i="10"/>
  <c r="G388" i="10"/>
  <c r="G208" i="10"/>
  <c r="G377" i="10"/>
  <c r="G357" i="10"/>
  <c r="G123" i="10"/>
  <c r="G390" i="10"/>
  <c r="G386" i="10"/>
  <c r="G564" i="10"/>
  <c r="G300" i="10"/>
  <c r="G144" i="10"/>
  <c r="G19" i="10"/>
  <c r="G121" i="10"/>
  <c r="G154" i="10"/>
  <c r="G381" i="10"/>
  <c r="G383" i="10"/>
  <c r="G437" i="10"/>
  <c r="G540" i="10"/>
  <c r="G416" i="10"/>
  <c r="G324" i="10"/>
  <c r="G85" i="10"/>
  <c r="G506" i="10"/>
  <c r="G398" i="10"/>
  <c r="G29" i="10"/>
  <c r="G580" i="10"/>
  <c r="G279" i="10"/>
  <c r="G53" i="10"/>
  <c r="G130" i="10"/>
  <c r="G435" i="10"/>
  <c r="G148" i="10"/>
  <c r="G391" i="10"/>
  <c r="G556" i="10"/>
  <c r="G118" i="10"/>
  <c r="G202" i="10"/>
  <c r="G289" i="10"/>
  <c r="G455" i="10"/>
  <c r="G389" i="10"/>
  <c r="G266" i="10"/>
  <c r="G260" i="10"/>
  <c r="G374" i="10"/>
  <c r="G282" i="10"/>
  <c r="G519" i="10"/>
  <c r="G30" i="10"/>
  <c r="G34" i="10"/>
  <c r="G231" i="10"/>
  <c r="G70" i="10"/>
  <c r="G375" i="10"/>
  <c r="G127" i="10"/>
  <c r="G379" i="10"/>
  <c r="G369" i="10"/>
  <c r="G163" i="10"/>
  <c r="G161" i="10"/>
  <c r="G492" i="10"/>
  <c r="G322" i="10"/>
  <c r="G192" i="10"/>
  <c r="G158" i="10"/>
  <c r="G248" i="10"/>
  <c r="G133" i="10"/>
  <c r="G283" i="10"/>
  <c r="G305" i="10"/>
  <c r="G162" i="10"/>
  <c r="G76" i="10"/>
  <c r="G82" i="10"/>
  <c r="G462" i="10"/>
  <c r="G9" i="10"/>
  <c r="G512" i="10"/>
  <c r="G372" i="10"/>
  <c r="G408" i="10"/>
  <c r="G246" i="10"/>
  <c r="G394" i="10"/>
  <c r="G27" i="10"/>
  <c r="G233" i="10"/>
  <c r="G341" i="10"/>
  <c r="G206" i="10"/>
  <c r="G358" i="10"/>
  <c r="G315" i="10"/>
  <c r="G578" i="10"/>
  <c r="G7" i="10"/>
  <c r="G263" i="10"/>
  <c r="G356" i="10"/>
  <c r="G443" i="10"/>
  <c r="G298" i="10"/>
  <c r="G426" i="10"/>
  <c r="G238" i="10"/>
  <c r="G269" i="10"/>
  <c r="G47" i="10"/>
  <c r="G402" i="10"/>
  <c r="G295" i="10"/>
  <c r="G177" i="10"/>
  <c r="G145" i="10"/>
  <c r="G350" i="10"/>
  <c r="G98" i="10"/>
  <c r="G351" i="10"/>
  <c r="G84" i="10"/>
  <c r="G241" i="10"/>
  <c r="G411" i="10"/>
  <c r="G464" i="10"/>
  <c r="G169" i="10"/>
  <c r="G168" i="10"/>
  <c r="G487" i="10"/>
  <c r="G407" i="10"/>
  <c r="G453" i="10"/>
  <c r="G187" i="10"/>
  <c r="G212" i="10"/>
  <c r="G418" i="10"/>
  <c r="G422" i="10"/>
  <c r="G353" i="10"/>
  <c r="G410" i="10"/>
  <c r="G541" i="10"/>
  <c r="G583" i="10"/>
  <c r="G498" i="10"/>
  <c r="G500" i="10"/>
  <c r="G91" i="10"/>
  <c r="G475" i="10"/>
  <c r="G302" i="10"/>
  <c r="G502" i="10"/>
  <c r="G311" i="10"/>
  <c r="G270" i="10"/>
  <c r="G115" i="10"/>
  <c r="G504" i="10"/>
  <c r="G576" i="10"/>
  <c r="G309" i="10"/>
  <c r="G471" i="10"/>
  <c r="G93" i="10"/>
  <c r="G215" i="10"/>
  <c r="G387" i="10"/>
  <c r="G262" i="10"/>
  <c r="G431" i="10"/>
  <c r="G301" i="10"/>
  <c r="G404" i="10"/>
  <c r="G203" i="10"/>
  <c r="G323" i="10"/>
  <c r="G132" i="10"/>
  <c r="G417" i="10"/>
  <c r="G480" i="10"/>
  <c r="G466" i="10"/>
  <c r="G347" i="10"/>
  <c r="G360" i="10"/>
  <c r="G106" i="10"/>
  <c r="G223" i="10"/>
  <c r="G226" i="10"/>
  <c r="G191" i="10"/>
  <c r="G537" i="10"/>
  <c r="G363" i="10"/>
  <c r="G284" i="10"/>
  <c r="G296" i="10"/>
  <c r="G349" i="10"/>
  <c r="G439" i="10"/>
  <c r="G71" i="10"/>
  <c r="G175" i="10"/>
  <c r="G90" i="10"/>
  <c r="G526" i="10"/>
  <c r="G79" i="10"/>
  <c r="G555" i="10"/>
  <c r="G403" i="10"/>
  <c r="G438" i="10"/>
  <c r="G559" i="10"/>
  <c r="G430" i="10"/>
  <c r="G288" i="10"/>
  <c r="G536" i="10"/>
  <c r="G565" i="10"/>
  <c r="G569" i="10"/>
  <c r="G520" i="10"/>
  <c r="G80" i="10"/>
  <c r="G276" i="10"/>
  <c r="G277" i="10"/>
  <c r="G425" i="10"/>
  <c r="G551" i="10"/>
  <c r="G236" i="10"/>
  <c r="G401" i="10"/>
  <c r="G294" i="10"/>
  <c r="G60" i="10"/>
  <c r="G346" i="10"/>
  <c r="G423" i="10"/>
  <c r="G570" i="10"/>
  <c r="G171" i="10"/>
  <c r="G436" i="10"/>
  <c r="G348" i="10"/>
  <c r="G308" i="10"/>
  <c r="G207" i="10"/>
  <c r="G523" i="10"/>
  <c r="G543" i="10"/>
  <c r="G166" i="10"/>
  <c r="G539" i="10"/>
  <c r="G451" i="10"/>
  <c r="G184" i="10"/>
  <c r="G491" i="10"/>
  <c r="G176" i="10"/>
  <c r="G522" i="10"/>
  <c r="G482" i="10"/>
  <c r="G218" i="10"/>
  <c r="G15" i="10"/>
  <c r="G342" i="10"/>
  <c r="G275" i="10"/>
  <c r="G193" i="10"/>
  <c r="G268" i="10"/>
  <c r="G256" i="10"/>
  <c r="G138" i="10"/>
  <c r="G213" i="10"/>
  <c r="G533" i="10"/>
  <c r="G198" i="10"/>
  <c r="G329" i="10"/>
  <c r="G365" i="10"/>
  <c r="G549" i="10"/>
  <c r="G55" i="10"/>
  <c r="G290" i="10"/>
  <c r="G469" i="10"/>
  <c r="G250" i="10"/>
  <c r="G54" i="10"/>
  <c r="G470" i="10"/>
  <c r="G37" i="10"/>
  <c r="G287" i="10"/>
  <c r="G293" i="10"/>
  <c r="G291" i="10"/>
  <c r="G515" i="10"/>
  <c r="G77" i="10"/>
  <c r="G373" i="10"/>
  <c r="G419" i="10"/>
  <c r="G204" i="10"/>
  <c r="G222" i="10"/>
  <c r="G216" i="10"/>
  <c r="G88" i="10"/>
  <c r="G220" i="10"/>
  <c r="G382" i="10"/>
  <c r="G414" i="10"/>
  <c r="G566" i="10"/>
  <c r="G542" i="10"/>
  <c r="G511" i="10"/>
  <c r="G554" i="10"/>
  <c r="G517" i="10"/>
  <c r="G489" i="10"/>
  <c r="G354" i="10"/>
  <c r="G120" i="10"/>
  <c r="G190" i="10"/>
  <c r="G68" i="10"/>
  <c r="G434" i="10"/>
  <c r="G433" i="10"/>
  <c r="G272" i="10"/>
  <c r="G459" i="10"/>
  <c r="G265" i="10"/>
  <c r="G345" i="10"/>
  <c r="G129" i="10"/>
  <c r="G355" i="10"/>
  <c r="G528" i="10"/>
  <c r="G257" i="10"/>
  <c r="G405" i="10"/>
  <c r="G428" i="10"/>
  <c r="G83" i="10"/>
  <c r="G39" i="10"/>
  <c r="G481" i="10"/>
  <c r="G267" i="10"/>
  <c r="G331" i="10"/>
  <c r="G57" i="10"/>
  <c r="G186" i="10"/>
  <c r="G560" i="10"/>
  <c r="G92" i="10"/>
  <c r="G317" i="10"/>
  <c r="G188" i="10"/>
  <c r="G228" i="10"/>
  <c r="G343" i="10"/>
  <c r="G521" i="10"/>
  <c r="G157" i="10"/>
  <c r="G299" i="10"/>
  <c r="G456" i="10"/>
  <c r="G194" i="10"/>
  <c r="G42" i="10"/>
  <c r="G69" i="10"/>
  <c r="G327" i="10"/>
  <c r="G545" i="10"/>
  <c r="G63" i="10"/>
  <c r="G136" i="10"/>
  <c r="G251" i="10"/>
  <c r="G252" i="10"/>
  <c r="G567" i="10"/>
  <c r="G497" i="10"/>
  <c r="G134" i="10"/>
  <c r="G126" i="10"/>
  <c r="G550" i="10"/>
  <c r="G152" i="10"/>
  <c r="G151" i="10"/>
  <c r="G328" i="10"/>
  <c r="G164" i="10"/>
  <c r="G444" i="10"/>
  <c r="G185" i="10"/>
  <c r="G143" i="10"/>
  <c r="G304" i="10"/>
  <c r="G460" i="10"/>
  <c r="G445" i="10"/>
  <c r="G400" i="10"/>
  <c r="G503" i="10"/>
  <c r="G128" i="10"/>
  <c r="G160" i="10"/>
  <c r="G240" i="10"/>
  <c r="G406" i="10"/>
  <c r="G509" i="10"/>
  <c r="G463" i="10"/>
  <c r="G100" i="10"/>
  <c r="G429" i="10"/>
  <c r="G244" i="10"/>
  <c r="G26" i="10"/>
  <c r="G280" i="10"/>
  <c r="G529" i="10"/>
  <c r="G330" i="10"/>
  <c r="G514" i="10"/>
  <c r="G249" i="10"/>
  <c r="G314" i="10"/>
  <c r="G380" i="10"/>
  <c r="G24" i="10"/>
  <c r="G310" i="10"/>
  <c r="G337" i="10"/>
  <c r="G371" i="10"/>
  <c r="G461" i="10"/>
  <c r="G10" i="10"/>
  <c r="G313" i="10"/>
  <c r="G553" i="10"/>
  <c r="G117" i="10"/>
  <c r="G495" i="10"/>
  <c r="G568" i="10"/>
  <c r="G548" i="10"/>
  <c r="G530" i="10"/>
  <c r="G170" i="10"/>
  <c r="G338" i="10"/>
  <c r="G81" i="10"/>
  <c r="G173" i="10"/>
  <c r="G258" i="10"/>
  <c r="G20" i="10"/>
  <c r="G297" i="10"/>
  <c r="G538" i="10"/>
  <c r="G205" i="10"/>
  <c r="G45" i="10"/>
  <c r="G43" i="10"/>
  <c r="G230" i="10"/>
  <c r="G44" i="10"/>
  <c r="G116" i="10"/>
  <c r="G189" i="10"/>
  <c r="G396" i="10"/>
  <c r="G415" i="10"/>
  <c r="G424" i="10"/>
  <c r="G479" i="10"/>
  <c r="G86" i="10"/>
  <c r="G546" i="10"/>
  <c r="G94" i="10"/>
  <c r="G235" i="10"/>
  <c r="G87" i="10"/>
  <c r="G467" i="10"/>
  <c r="G153" i="10"/>
  <c r="G336" i="10"/>
  <c r="G364" i="10"/>
  <c r="G114" i="10"/>
  <c r="G510" i="10"/>
  <c r="G183" i="10"/>
  <c r="G441" i="10"/>
  <c r="G195" i="10"/>
  <c r="G32" i="10"/>
  <c r="G21" i="10"/>
  <c r="G340" i="10"/>
  <c r="G368" i="10"/>
  <c r="G582" i="10"/>
  <c r="G447" i="10"/>
  <c r="G179" i="10"/>
  <c r="G307" i="10"/>
  <c r="G393" i="10"/>
  <c r="G181" i="10"/>
  <c r="G125" i="10"/>
  <c r="G109" i="10"/>
  <c r="G200" i="10"/>
  <c r="G201" i="10"/>
  <c r="G122" i="10"/>
  <c r="G292" i="10"/>
  <c r="G563" i="10"/>
  <c r="G488" i="10"/>
  <c r="G518" i="10"/>
  <c r="G378" i="10"/>
  <c r="G552" i="10"/>
  <c r="G557" i="10"/>
  <c r="G229" i="10"/>
  <c r="G574" i="10"/>
  <c r="G572" i="10"/>
  <c r="G35" i="10"/>
  <c r="G454" i="10"/>
  <c r="G384" i="10"/>
  <c r="G101" i="10"/>
  <c r="G75" i="10"/>
  <c r="G104" i="10"/>
  <c r="G525" i="10"/>
  <c r="G544" i="10"/>
  <c r="G155" i="10"/>
  <c r="G210" i="10"/>
  <c r="G58" i="10"/>
  <c r="G285" i="10"/>
  <c r="G558" i="10"/>
  <c r="G255" i="10"/>
  <c r="G303" i="10"/>
  <c r="G22" i="10"/>
  <c r="G97" i="10"/>
  <c r="G219" i="10"/>
  <c r="G362" i="10"/>
  <c r="G247" i="10"/>
  <c r="G95" i="10"/>
  <c r="G103" i="10"/>
  <c r="G113" i="10"/>
  <c r="G110" i="10"/>
  <c r="G108" i="10"/>
  <c r="G50" i="10"/>
  <c r="G74" i="10"/>
  <c r="G259" i="10"/>
  <c r="G261" i="10"/>
  <c r="G78" i="10"/>
  <c r="G575" i="10"/>
  <c r="G167" i="10"/>
  <c r="G13" i="10"/>
  <c r="G11" i="10"/>
  <c r="G281" i="10"/>
  <c r="G239" i="10"/>
  <c r="G452" i="10"/>
  <c r="G421" i="10"/>
  <c r="G326" i="10"/>
  <c r="G440" i="10"/>
  <c r="G73" i="10"/>
  <c r="G395" i="10"/>
  <c r="G535" i="10"/>
  <c r="G573" i="10"/>
  <c r="G484" i="10"/>
  <c r="G493" i="10"/>
  <c r="G286" i="10"/>
  <c r="G513" i="10"/>
  <c r="G89" i="10"/>
  <c r="G217" i="10"/>
  <c r="G8" i="10"/>
  <c r="G465" i="10"/>
  <c r="G325" i="10"/>
  <c r="G17" i="10"/>
  <c r="G478" i="10"/>
  <c r="G66" i="10"/>
  <c r="G139" i="10"/>
  <c r="G172" i="10"/>
  <c r="G385" i="10"/>
  <c r="G64" i="10"/>
  <c r="G65" i="10"/>
  <c r="G312" i="10"/>
  <c r="G137" i="10"/>
  <c r="G446" i="10"/>
  <c r="G227" i="10"/>
  <c r="G507" i="10"/>
  <c r="G211" i="10"/>
  <c r="G472" i="10"/>
  <c r="G581" i="10"/>
  <c r="G59" i="10"/>
  <c r="G253" i="10"/>
  <c r="G547" i="10"/>
  <c r="G142" i="10"/>
  <c r="G140" i="10"/>
  <c r="G274" i="10"/>
  <c r="G52" i="10"/>
  <c r="G48" i="10"/>
  <c r="G41" i="10"/>
  <c r="G51" i="10"/>
  <c r="G237" i="10"/>
  <c r="G531" i="10"/>
  <c r="G56" i="10"/>
  <c r="G242" i="10"/>
  <c r="G209" i="10"/>
  <c r="G474" i="10"/>
  <c r="G399" i="10"/>
  <c r="G333" i="10"/>
  <c r="G366" i="10"/>
  <c r="G38" i="10"/>
  <c r="G361" i="10"/>
  <c r="G477" i="10"/>
  <c r="G577" i="10"/>
  <c r="G335" i="10"/>
  <c r="G178" i="10"/>
  <c r="G264" i="10"/>
  <c r="G476" i="10"/>
  <c r="G486" i="10"/>
  <c r="G111" i="10"/>
  <c r="G485" i="10"/>
  <c r="G468" i="10"/>
  <c r="G490" i="10"/>
  <c r="G561" i="10"/>
  <c r="G320" i="10"/>
  <c r="G449" i="10"/>
  <c r="G442" i="10"/>
  <c r="G450" i="10"/>
  <c r="G319" i="10"/>
  <c r="G214" i="10"/>
  <c r="G23" i="10"/>
  <c r="G524" i="10"/>
  <c r="G413" i="10"/>
  <c r="G494" i="10"/>
  <c r="G150" i="10"/>
  <c r="G146" i="10"/>
  <c r="G499" i="10"/>
  <c r="G532" i="10"/>
  <c r="G224" i="10"/>
  <c r="G12" i="10"/>
  <c r="G397" i="10"/>
  <c r="G409" i="10"/>
  <c r="G49" i="10"/>
  <c r="G225" i="10"/>
  <c r="G427" i="10"/>
  <c r="G318" i="10"/>
  <c r="G496" i="10"/>
  <c r="G332" i="10"/>
  <c r="G196" i="10"/>
  <c r="G107" i="10"/>
  <c r="G367" i="10"/>
  <c r="G562" i="10"/>
  <c r="G182" i="10"/>
  <c r="G392" i="10"/>
  <c r="G457" i="10"/>
  <c r="G124" i="10"/>
  <c r="G306" i="10"/>
  <c r="G432" i="10"/>
  <c r="G135" i="10"/>
  <c r="G352" i="10"/>
  <c r="G102" i="10"/>
  <c r="G273" i="10"/>
  <c r="G36" i="10"/>
  <c r="G483" i="10"/>
  <c r="G501" i="10"/>
  <c r="G339" i="10"/>
  <c r="G412" i="10"/>
  <c r="G516" i="10"/>
  <c r="G131" i="10"/>
  <c r="G14" i="10"/>
  <c r="G344" i="10"/>
  <c r="G376" i="10"/>
  <c r="G359" i="10"/>
  <c r="G46" i="10"/>
  <c r="G316" i="10"/>
  <c r="G33" i="10"/>
  <c r="G105" i="10"/>
  <c r="G18" i="10"/>
  <c r="G221" i="10"/>
  <c r="G25" i="10"/>
  <c r="G112" i="10"/>
  <c r="G40" i="10"/>
  <c r="G99" i="10"/>
  <c r="G31" i="10"/>
  <c r="G156" i="10"/>
  <c r="G197" i="10"/>
  <c r="E6" i="10"/>
  <c r="F400" i="10" s="1"/>
  <c r="F105" i="10" l="1"/>
  <c r="F61" i="10"/>
  <c r="F314" i="10"/>
  <c r="F119" i="10"/>
  <c r="F112" i="10"/>
  <c r="F577" i="10"/>
  <c r="F359" i="10"/>
  <c r="F156" i="10"/>
  <c r="F234" i="10"/>
  <c r="F31" i="10"/>
  <c r="F25" i="10"/>
  <c r="F33" i="10"/>
  <c r="F376" i="10"/>
  <c r="F413" i="10"/>
  <c r="F499" i="10"/>
  <c r="F264" i="10"/>
  <c r="F99" i="10"/>
  <c r="F221" i="10"/>
  <c r="F316" i="10"/>
  <c r="F344" i="10"/>
  <c r="F23" i="10"/>
  <c r="F306" i="10"/>
  <c r="F51" i="10"/>
  <c r="F52" i="10"/>
  <c r="F197" i="10"/>
  <c r="F40" i="10"/>
  <c r="F18" i="10"/>
  <c r="F46" i="10"/>
  <c r="F14" i="10"/>
  <c r="F150" i="10"/>
  <c r="F338" i="10"/>
  <c r="F124" i="10"/>
  <c r="F392" i="10"/>
  <c r="F562" i="10"/>
  <c r="F107" i="10"/>
  <c r="F332" i="10"/>
  <c r="F318" i="10"/>
  <c r="F225" i="10"/>
  <c r="F409" i="10"/>
  <c r="F12" i="10"/>
  <c r="F532" i="10"/>
  <c r="F449" i="10"/>
  <c r="F490" i="10"/>
  <c r="F111" i="10"/>
  <c r="F474" i="10"/>
  <c r="F56" i="10"/>
  <c r="F581" i="10"/>
  <c r="F507" i="10"/>
  <c r="F574" i="10"/>
  <c r="F546" i="10"/>
  <c r="F396" i="10"/>
  <c r="F228" i="10"/>
  <c r="F477" i="10"/>
  <c r="F366" i="10"/>
  <c r="F274" i="10"/>
  <c r="F547" i="10"/>
  <c r="F87" i="10"/>
  <c r="F20" i="10"/>
  <c r="F337" i="10"/>
  <c r="F406" i="10"/>
  <c r="F519" i="10"/>
  <c r="F34" i="10"/>
  <c r="F70" i="10"/>
  <c r="F127" i="10"/>
  <c r="F369" i="10"/>
  <c r="F161" i="10"/>
  <c r="F322" i="10"/>
  <c r="F158" i="10"/>
  <c r="F133" i="10"/>
  <c r="F305" i="10"/>
  <c r="F76" i="10"/>
  <c r="F462" i="10"/>
  <c r="F512" i="10"/>
  <c r="F408" i="10"/>
  <c r="F394" i="10"/>
  <c r="F233" i="10"/>
  <c r="F165" i="10"/>
  <c r="F390" i="10"/>
  <c r="F564" i="10"/>
  <c r="F144" i="10"/>
  <c r="F121" i="10"/>
  <c r="F381" i="10"/>
  <c r="F437" i="10"/>
  <c r="F416" i="10"/>
  <c r="F85" i="10"/>
  <c r="F398" i="10"/>
  <c r="F580" i="10"/>
  <c r="F53" i="10"/>
  <c r="F435" i="10"/>
  <c r="F391" i="10"/>
  <c r="F118" i="10"/>
  <c r="F289" i="10"/>
  <c r="F389" i="10"/>
  <c r="F260" i="10"/>
  <c r="F282" i="10"/>
  <c r="F232" i="10"/>
  <c r="F145" i="10"/>
  <c r="F98" i="10"/>
  <c r="F84" i="10"/>
  <c r="F411" i="10"/>
  <c r="F169" i="10"/>
  <c r="F487" i="10"/>
  <c r="F453" i="10"/>
  <c r="F212" i="10"/>
  <c r="F422" i="10"/>
  <c r="F410" i="10"/>
  <c r="F583" i="10"/>
  <c r="F500" i="10"/>
  <c r="F475" i="10"/>
  <c r="F502" i="10"/>
  <c r="F270" i="10"/>
  <c r="F504" i="10"/>
  <c r="F309" i="10"/>
  <c r="F93" i="10"/>
  <c r="F387" i="10"/>
  <c r="F431" i="10"/>
  <c r="F404" i="10"/>
  <c r="F323" i="10"/>
  <c r="F417" i="10"/>
  <c r="F466" i="10"/>
  <c r="F96" i="10"/>
  <c r="F174" i="10"/>
  <c r="F388" i="10"/>
  <c r="F377" i="10"/>
  <c r="F321" i="10"/>
  <c r="F578" i="10"/>
  <c r="F263" i="10"/>
  <c r="F443" i="10"/>
  <c r="F426" i="10"/>
  <c r="F269" i="10"/>
  <c r="F402" i="10"/>
  <c r="F526" i="10"/>
  <c r="F555" i="10"/>
  <c r="F438" i="10"/>
  <c r="F430" i="10"/>
  <c r="F536" i="10"/>
  <c r="F569" i="10"/>
  <c r="F80" i="10"/>
  <c r="F277" i="10"/>
  <c r="F551" i="10"/>
  <c r="F401" i="10"/>
  <c r="F420" i="10"/>
  <c r="F159" i="10"/>
  <c r="F334" i="10"/>
  <c r="F370" i="10"/>
  <c r="F534" i="10"/>
  <c r="F206" i="10"/>
  <c r="F67" i="10"/>
  <c r="F284" i="10"/>
  <c r="F349" i="10"/>
  <c r="F71" i="10"/>
  <c r="F90" i="10"/>
  <c r="F149" i="10"/>
  <c r="F30" i="10"/>
  <c r="F231" i="10"/>
  <c r="F375" i="10"/>
  <c r="F379" i="10"/>
  <c r="F163" i="10"/>
  <c r="F492" i="10"/>
  <c r="F192" i="10"/>
  <c r="F248" i="10"/>
  <c r="F283" i="10"/>
  <c r="F162" i="10"/>
  <c r="F82" i="10"/>
  <c r="F9" i="10"/>
  <c r="F372" i="10"/>
  <c r="F246" i="10"/>
  <c r="F27" i="10"/>
  <c r="F341" i="10"/>
  <c r="F123" i="10"/>
  <c r="F386" i="10"/>
  <c r="F300" i="10"/>
  <c r="F19" i="10"/>
  <c r="F154" i="10"/>
  <c r="F383" i="10"/>
  <c r="F540" i="10"/>
  <c r="F324" i="10"/>
  <c r="F506" i="10"/>
  <c r="F29" i="10"/>
  <c r="F279" i="10"/>
  <c r="F130" i="10"/>
  <c r="F148" i="10"/>
  <c r="F556" i="10"/>
  <c r="F202" i="10"/>
  <c r="F455" i="10"/>
  <c r="F266" i="10"/>
  <c r="F374" i="10"/>
  <c r="F177" i="10"/>
  <c r="F350" i="10"/>
  <c r="F351" i="10"/>
  <c r="F241" i="10"/>
  <c r="F464" i="10"/>
  <c r="F168" i="10"/>
  <c r="F407" i="10"/>
  <c r="F187" i="10"/>
  <c r="F418" i="10"/>
  <c r="F353" i="10"/>
  <c r="F541" i="10"/>
  <c r="F498" i="10"/>
  <c r="F91" i="10"/>
  <c r="F302" i="10"/>
  <c r="F311" i="10"/>
  <c r="F115" i="10"/>
  <c r="F576" i="10"/>
  <c r="F471" i="10"/>
  <c r="F215" i="10"/>
  <c r="F262" i="10"/>
  <c r="F301" i="10"/>
  <c r="F203" i="10"/>
  <c r="F132" i="10"/>
  <c r="F480" i="10"/>
  <c r="F347" i="10"/>
  <c r="F28" i="10"/>
  <c r="F448" i="10"/>
  <c r="F62" i="10"/>
  <c r="F208" i="10"/>
  <c r="F357" i="10"/>
  <c r="F315" i="10"/>
  <c r="F7" i="10"/>
  <c r="F356" i="10"/>
  <c r="F298" i="10"/>
  <c r="F238" i="10"/>
  <c r="F47" i="10"/>
  <c r="F295" i="10"/>
  <c r="F584" i="10"/>
  <c r="F79" i="10"/>
  <c r="F403" i="10"/>
  <c r="F559" i="10"/>
  <c r="F288" i="10"/>
  <c r="F565" i="10"/>
  <c r="F520" i="10"/>
  <c r="F276" i="10"/>
  <c r="F425" i="10"/>
  <c r="F236" i="10"/>
  <c r="F527" i="10"/>
  <c r="F245" i="10"/>
  <c r="F223" i="10"/>
  <c r="F175" i="10"/>
  <c r="F363" i="10"/>
  <c r="F294" i="10"/>
  <c r="F346" i="10"/>
  <c r="F570" i="10"/>
  <c r="F436" i="10"/>
  <c r="F308" i="10"/>
  <c r="F523" i="10"/>
  <c r="F166" i="10"/>
  <c r="F451" i="10"/>
  <c r="F491" i="10"/>
  <c r="F522" i="10"/>
  <c r="F218" i="10"/>
  <c r="F342" i="10"/>
  <c r="F193" i="10"/>
  <c r="F256" i="10"/>
  <c r="F213" i="10"/>
  <c r="F198" i="10"/>
  <c r="F365" i="10"/>
  <c r="F55" i="10"/>
  <c r="F469" i="10"/>
  <c r="F54" i="10"/>
  <c r="F37" i="10"/>
  <c r="F293" i="10"/>
  <c r="F515" i="10"/>
  <c r="F373" i="10"/>
  <c r="F204" i="10"/>
  <c r="F216" i="10"/>
  <c r="F220" i="10"/>
  <c r="F414" i="10"/>
  <c r="F343" i="10"/>
  <c r="F157" i="10"/>
  <c r="F456" i="10"/>
  <c r="F458" i="10"/>
  <c r="F278" i="10"/>
  <c r="F226" i="10"/>
  <c r="F72" i="10"/>
  <c r="F358" i="10"/>
  <c r="F439" i="10"/>
  <c r="F141" i="10"/>
  <c r="F129" i="10"/>
  <c r="F528" i="10"/>
  <c r="F405" i="10"/>
  <c r="F83" i="10"/>
  <c r="F481" i="10"/>
  <c r="F331" i="10"/>
  <c r="F186" i="10"/>
  <c r="F92" i="10"/>
  <c r="F188" i="10"/>
  <c r="F360" i="10"/>
  <c r="F191" i="10"/>
  <c r="F199" i="10"/>
  <c r="F271" i="10"/>
  <c r="F60" i="10"/>
  <c r="F423" i="10"/>
  <c r="F171" i="10"/>
  <c r="F348" i="10"/>
  <c r="F207" i="10"/>
  <c r="F543" i="10"/>
  <c r="F539" i="10"/>
  <c r="F184" i="10"/>
  <c r="F176" i="10"/>
  <c r="F482" i="10"/>
  <c r="F15" i="10"/>
  <c r="F275" i="10"/>
  <c r="F268" i="10"/>
  <c r="F138" i="10"/>
  <c r="F533" i="10"/>
  <c r="F329" i="10"/>
  <c r="F549" i="10"/>
  <c r="F290" i="10"/>
  <c r="F250" i="10"/>
  <c r="F470" i="10"/>
  <c r="F287" i="10"/>
  <c r="F291" i="10"/>
  <c r="F77" i="10"/>
  <c r="F419" i="10"/>
  <c r="F222" i="10"/>
  <c r="F88" i="10"/>
  <c r="F382" i="10"/>
  <c r="F566" i="10"/>
  <c r="F180" i="10"/>
  <c r="F521" i="10"/>
  <c r="F299" i="10"/>
  <c r="F106" i="10"/>
  <c r="F537" i="10"/>
  <c r="F296" i="10"/>
  <c r="F489" i="10"/>
  <c r="F190" i="10"/>
  <c r="F57" i="10"/>
  <c r="F194" i="10"/>
  <c r="F243" i="10"/>
  <c r="F497" i="10"/>
  <c r="F444" i="10"/>
  <c r="F511" i="10"/>
  <c r="F428" i="10"/>
  <c r="F505" i="10"/>
  <c r="F63" i="10"/>
  <c r="F550" i="10"/>
  <c r="F68" i="10"/>
  <c r="F272" i="10"/>
  <c r="F345" i="10"/>
  <c r="F317" i="10"/>
  <c r="F252" i="10"/>
  <c r="F328" i="10"/>
  <c r="F128" i="10"/>
  <c r="F240" i="10"/>
  <c r="F509" i="10"/>
  <c r="F100" i="10"/>
  <c r="F244" i="10"/>
  <c r="F280" i="10"/>
  <c r="F330" i="10"/>
  <c r="F249" i="10"/>
  <c r="F380" i="10"/>
  <c r="F310" i="10"/>
  <c r="F371" i="10"/>
  <c r="F10" i="10"/>
  <c r="F553" i="10"/>
  <c r="F495" i="10"/>
  <c r="F548" i="10"/>
  <c r="F170" i="10"/>
  <c r="F81" i="10"/>
  <c r="F258" i="10"/>
  <c r="F297" i="10"/>
  <c r="F205" i="10"/>
  <c r="F43" i="10"/>
  <c r="F44" i="10"/>
  <c r="F554" i="10"/>
  <c r="F354" i="10"/>
  <c r="F267" i="10"/>
  <c r="F42" i="10"/>
  <c r="F327" i="10"/>
  <c r="F134" i="10"/>
  <c r="F185" i="10"/>
  <c r="F304" i="10"/>
  <c r="F445" i="10"/>
  <c r="F503" i="10"/>
  <c r="F579" i="10"/>
  <c r="F459" i="10"/>
  <c r="F257" i="10"/>
  <c r="F136" i="10"/>
  <c r="F152" i="10"/>
  <c r="F364" i="10"/>
  <c r="F510" i="10"/>
  <c r="F441" i="10"/>
  <c r="F32" i="10"/>
  <c r="F340" i="10"/>
  <c r="F582" i="10"/>
  <c r="F179" i="10"/>
  <c r="F393" i="10"/>
  <c r="F125" i="10"/>
  <c r="F200" i="10"/>
  <c r="F122" i="10"/>
  <c r="F563" i="10"/>
  <c r="F518" i="10"/>
  <c r="F552" i="10"/>
  <c r="F229" i="10"/>
  <c r="F572" i="10"/>
  <c r="F454" i="10"/>
  <c r="F101" i="10"/>
  <c r="F104" i="10"/>
  <c r="F120" i="10"/>
  <c r="F434" i="10"/>
  <c r="F560" i="10"/>
  <c r="F254" i="10"/>
  <c r="F567" i="10"/>
  <c r="F164" i="10"/>
  <c r="F183" i="10"/>
  <c r="F447" i="10"/>
  <c r="F201" i="10"/>
  <c r="F557" i="10"/>
  <c r="F525" i="10"/>
  <c r="F155" i="10"/>
  <c r="F58" i="10"/>
  <c r="F558" i="10"/>
  <c r="F303" i="10"/>
  <c r="F97" i="10"/>
  <c r="F362" i="10"/>
  <c r="F95" i="10"/>
  <c r="F113" i="10"/>
  <c r="F108" i="10"/>
  <c r="F74" i="10"/>
  <c r="F261" i="10"/>
  <c r="F575" i="10"/>
  <c r="F13" i="10"/>
  <c r="F281" i="10"/>
  <c r="F452" i="10"/>
  <c r="F326" i="10"/>
  <c r="F73" i="10"/>
  <c r="F535" i="10"/>
  <c r="F484" i="10"/>
  <c r="F286" i="10"/>
  <c r="F89" i="10"/>
  <c r="F8" i="10"/>
  <c r="F325" i="10"/>
  <c r="F478" i="10"/>
  <c r="F139" i="10"/>
  <c r="F385" i="10"/>
  <c r="F65" i="10"/>
  <c r="F137" i="10"/>
  <c r="F517" i="10"/>
  <c r="F151" i="10"/>
  <c r="F114" i="10"/>
  <c r="F368" i="10"/>
  <c r="F109" i="10"/>
  <c r="F378" i="10"/>
  <c r="F384" i="10"/>
  <c r="F433" i="10"/>
  <c r="F355" i="10"/>
  <c r="F39" i="10"/>
  <c r="F508" i="10"/>
  <c r="F415" i="10"/>
  <c r="F94" i="10"/>
  <c r="F467" i="10"/>
  <c r="F460" i="10"/>
  <c r="F16" i="10"/>
  <c r="F21" i="10"/>
  <c r="F181" i="10"/>
  <c r="F488" i="10"/>
  <c r="F35" i="10"/>
  <c r="F544" i="10"/>
  <c r="F210" i="10"/>
  <c r="F285" i="10"/>
  <c r="F255" i="10"/>
  <c r="F22" i="10"/>
  <c r="F219" i="10"/>
  <c r="F247" i="10"/>
  <c r="F103" i="10"/>
  <c r="F110" i="10"/>
  <c r="F50" i="10"/>
  <c r="F259" i="10"/>
  <c r="F78" i="10"/>
  <c r="F167" i="10"/>
  <c r="F11" i="10"/>
  <c r="F239" i="10"/>
  <c r="F421" i="10"/>
  <c r="F440" i="10"/>
  <c r="F395" i="10"/>
  <c r="F573" i="10"/>
  <c r="F493" i="10"/>
  <c r="F513" i="10"/>
  <c r="F217" i="10"/>
  <c r="F465" i="10"/>
  <c r="F17" i="10"/>
  <c r="F66" i="10"/>
  <c r="F172" i="10"/>
  <c r="F64" i="10"/>
  <c r="F312" i="10"/>
  <c r="F446" i="10"/>
  <c r="F542" i="10"/>
  <c r="F69" i="10"/>
  <c r="F126" i="10"/>
  <c r="F160" i="10"/>
  <c r="F463" i="10"/>
  <c r="F26" i="10"/>
  <c r="F514" i="10"/>
  <c r="F24" i="10"/>
  <c r="F461" i="10"/>
  <c r="F117" i="10"/>
  <c r="F530" i="10"/>
  <c r="F173" i="10"/>
  <c r="F538" i="10"/>
  <c r="F230" i="10"/>
  <c r="F189" i="10"/>
  <c r="F86" i="10"/>
  <c r="F235" i="10"/>
  <c r="F516" i="10"/>
  <c r="F339" i="10"/>
  <c r="F483" i="10"/>
  <c r="F273" i="10"/>
  <c r="F352" i="10"/>
  <c r="F432" i="10"/>
  <c r="F450" i="10"/>
  <c r="F320" i="10"/>
  <c r="F486" i="10"/>
  <c r="F178" i="10"/>
  <c r="F531" i="10"/>
  <c r="F41" i="10"/>
  <c r="F227" i="10"/>
  <c r="F195" i="10"/>
  <c r="F545" i="10"/>
  <c r="F146" i="10"/>
  <c r="F494" i="10"/>
  <c r="F524" i="10"/>
  <c r="F214" i="10"/>
  <c r="F468" i="10"/>
  <c r="F333" i="10"/>
  <c r="F209" i="10"/>
  <c r="F253" i="10"/>
  <c r="F472" i="10"/>
  <c r="F479" i="10"/>
  <c r="F45" i="10"/>
  <c r="F313" i="10"/>
  <c r="F429" i="10"/>
  <c r="G6" i="10"/>
  <c r="H442" i="10" s="1"/>
  <c r="I442" i="10" s="1"/>
  <c r="F457" i="10"/>
  <c r="F182" i="10"/>
  <c r="F367" i="10"/>
  <c r="F196" i="10"/>
  <c r="F496" i="10"/>
  <c r="F427" i="10"/>
  <c r="F49" i="10"/>
  <c r="F397" i="10"/>
  <c r="F224" i="10"/>
  <c r="F571" i="10"/>
  <c r="F442" i="10"/>
  <c r="F335" i="10"/>
  <c r="F361" i="10"/>
  <c r="F48" i="10"/>
  <c r="F140" i="10"/>
  <c r="F75" i="10"/>
  <c r="F307" i="10"/>
  <c r="F336" i="10"/>
  <c r="F485" i="10"/>
  <c r="F476" i="10"/>
  <c r="F242" i="10"/>
  <c r="F237" i="10"/>
  <c r="F211" i="10"/>
  <c r="F473" i="10"/>
  <c r="F424" i="10"/>
  <c r="F116" i="10"/>
  <c r="F568" i="10"/>
  <c r="F529" i="10"/>
  <c r="F265" i="10"/>
  <c r="F131" i="10"/>
  <c r="F412" i="10"/>
  <c r="F501" i="10"/>
  <c r="F36" i="10"/>
  <c r="F102" i="10"/>
  <c r="F135" i="10"/>
  <c r="F147" i="10"/>
  <c r="F319" i="10"/>
  <c r="F561" i="10"/>
  <c r="F38" i="10"/>
  <c r="F399" i="10"/>
  <c r="F142" i="10"/>
  <c r="F59" i="10"/>
  <c r="F292" i="10"/>
  <c r="F153" i="10"/>
  <c r="F143" i="10"/>
  <c r="F251" i="10"/>
  <c r="H291" i="10" l="1"/>
  <c r="I291" i="10" s="1"/>
  <c r="H286" i="10"/>
  <c r="H560" i="10"/>
  <c r="I560" i="10" s="1"/>
  <c r="H503" i="10"/>
  <c r="I503" i="10" s="1"/>
  <c r="H460" i="10"/>
  <c r="I460" i="10" s="1"/>
  <c r="F6" i="10"/>
  <c r="H383" i="10"/>
  <c r="I383" i="10" s="1"/>
  <c r="H199" i="10"/>
  <c r="I199" i="10" s="1"/>
  <c r="H334" i="10"/>
  <c r="I334" i="10" s="1"/>
  <c r="H292" i="10"/>
  <c r="I292" i="10" s="1"/>
  <c r="H226" i="10"/>
  <c r="I226" i="10" s="1"/>
  <c r="H388" i="10"/>
  <c r="I388" i="10" s="1"/>
  <c r="H233" i="10"/>
  <c r="I233" i="10" s="1"/>
  <c r="H317" i="10"/>
  <c r="I317" i="10" s="1"/>
  <c r="H536" i="10"/>
  <c r="I536" i="10" s="1"/>
  <c r="H568" i="10"/>
  <c r="I568" i="10" s="1"/>
  <c r="H551" i="10"/>
  <c r="I551" i="10" s="1"/>
  <c r="H140" i="10"/>
  <c r="I140" i="10" s="1"/>
  <c r="H103" i="10"/>
  <c r="I103" i="10" s="1"/>
  <c r="H547" i="10"/>
  <c r="I547" i="10" s="1"/>
  <c r="H182" i="10"/>
  <c r="I182" i="10" s="1"/>
  <c r="H17" i="10"/>
  <c r="I17" i="10" s="1"/>
  <c r="H573" i="10"/>
  <c r="I573" i="10" s="1"/>
  <c r="H409" i="10"/>
  <c r="I409" i="10" s="1"/>
  <c r="H252" i="10"/>
  <c r="I252" i="10" s="1"/>
  <c r="H276" i="10"/>
  <c r="I276" i="10" s="1"/>
  <c r="H533" i="10"/>
  <c r="I533" i="10" s="1"/>
  <c r="H270" i="10"/>
  <c r="I270" i="10" s="1"/>
  <c r="H24" i="10"/>
  <c r="I24" i="10" s="1"/>
  <c r="H285" i="10"/>
  <c r="I285" i="10" s="1"/>
  <c r="H196" i="10"/>
  <c r="I196" i="10" s="1"/>
  <c r="H60" i="10"/>
  <c r="I60" i="10" s="1"/>
  <c r="H394" i="10"/>
  <c r="I394" i="10" s="1"/>
  <c r="H408" i="10"/>
  <c r="I408" i="10" s="1"/>
  <c r="H550" i="10"/>
  <c r="I550" i="10" s="1"/>
  <c r="H549" i="10"/>
  <c r="I549" i="10" s="1"/>
  <c r="H461" i="10"/>
  <c r="I461" i="10" s="1"/>
  <c r="H205" i="10"/>
  <c r="I205" i="10" s="1"/>
  <c r="H209" i="10"/>
  <c r="I209" i="10" s="1"/>
  <c r="H385" i="10"/>
  <c r="I385" i="10" s="1"/>
  <c r="H76" i="10"/>
  <c r="I76" i="10" s="1"/>
  <c r="H420" i="10"/>
  <c r="I420" i="10" s="1"/>
  <c r="H91" i="10"/>
  <c r="I91" i="10" s="1"/>
  <c r="H267" i="10"/>
  <c r="I267" i="10" s="1"/>
  <c r="H517" i="10"/>
  <c r="I517" i="10" s="1"/>
  <c r="H512" i="10"/>
  <c r="I512" i="10" s="1"/>
  <c r="H19" i="10"/>
  <c r="I19" i="10" s="1"/>
  <c r="H374" i="10"/>
  <c r="I374" i="10" s="1"/>
  <c r="H348" i="10"/>
  <c r="I348" i="10" s="1"/>
  <c r="H459" i="10"/>
  <c r="I459" i="10" s="1"/>
  <c r="H331" i="10"/>
  <c r="I331" i="10" s="1"/>
  <c r="H343" i="10"/>
  <c r="I343" i="10" s="1"/>
  <c r="H235" i="10"/>
  <c r="I235" i="10" s="1"/>
  <c r="H110" i="10"/>
  <c r="I110" i="10" s="1"/>
  <c r="H507" i="10"/>
  <c r="I507" i="10" s="1"/>
  <c r="H131" i="10"/>
  <c r="I131" i="10" s="1"/>
  <c r="H72" i="10"/>
  <c r="I72" i="10" s="1"/>
  <c r="H338" i="10"/>
  <c r="I338" i="10" s="1"/>
  <c r="H305" i="10"/>
  <c r="I305" i="10" s="1"/>
  <c r="H130" i="10"/>
  <c r="I130" i="10" s="1"/>
  <c r="H543" i="10"/>
  <c r="I543" i="10" s="1"/>
  <c r="H545" i="10"/>
  <c r="I545" i="10" s="1"/>
  <c r="H565" i="10"/>
  <c r="I565" i="10" s="1"/>
  <c r="H258" i="10"/>
  <c r="I258" i="10" s="1"/>
  <c r="H124" i="10"/>
  <c r="I124" i="10" s="1"/>
  <c r="H351" i="10"/>
  <c r="I351" i="10" s="1"/>
  <c r="H193" i="10"/>
  <c r="I193" i="10" s="1"/>
  <c r="H63" i="10"/>
  <c r="I63" i="10" s="1"/>
  <c r="H177" i="10"/>
  <c r="I177" i="10" s="1"/>
  <c r="H82" i="10"/>
  <c r="I82" i="10" s="1"/>
  <c r="H257" i="10"/>
  <c r="I257" i="10" s="1"/>
  <c r="H497" i="10"/>
  <c r="I497" i="10" s="1"/>
  <c r="H151" i="10"/>
  <c r="I151" i="10" s="1"/>
  <c r="H174" i="10"/>
  <c r="I174" i="10" s="1"/>
  <c r="H191" i="10"/>
  <c r="I191" i="10" s="1"/>
  <c r="H71" i="10"/>
  <c r="I71" i="10" s="1"/>
  <c r="H470" i="10"/>
  <c r="I470" i="10" s="1"/>
  <c r="H129" i="10"/>
  <c r="I129" i="10" s="1"/>
  <c r="H143" i="10"/>
  <c r="I143" i="10" s="1"/>
  <c r="H42" i="10"/>
  <c r="I42" i="10" s="1"/>
  <c r="H476" i="10"/>
  <c r="I476" i="10" s="1"/>
  <c r="H178" i="10"/>
  <c r="I178" i="10" s="1"/>
  <c r="H318" i="10"/>
  <c r="I318" i="10" s="1"/>
  <c r="I286" i="10"/>
  <c r="H357" i="10"/>
  <c r="I357" i="10" s="1"/>
  <c r="H418" i="10"/>
  <c r="I418" i="10" s="1"/>
  <c r="H556" i="10"/>
  <c r="I556" i="10" s="1"/>
  <c r="H62" i="10"/>
  <c r="I62" i="10" s="1"/>
  <c r="H358" i="10"/>
  <c r="I358" i="10" s="1"/>
  <c r="H162" i="10"/>
  <c r="I162" i="10" s="1"/>
  <c r="H534" i="10"/>
  <c r="I534" i="10" s="1"/>
  <c r="H464" i="10"/>
  <c r="I464" i="10" s="1"/>
  <c r="H27" i="10"/>
  <c r="I27" i="10" s="1"/>
  <c r="H96" i="10"/>
  <c r="I96" i="10" s="1"/>
  <c r="H541" i="10"/>
  <c r="I541" i="10" s="1"/>
  <c r="H455" i="10"/>
  <c r="I455" i="10" s="1"/>
  <c r="H184" i="10"/>
  <c r="I184" i="10" s="1"/>
  <c r="H419" i="10"/>
  <c r="I419" i="10" s="1"/>
  <c r="H328" i="10"/>
  <c r="I328" i="10" s="1"/>
  <c r="H186" i="10"/>
  <c r="I186" i="10" s="1"/>
  <c r="H83" i="10"/>
  <c r="I83" i="10" s="1"/>
  <c r="H188" i="10"/>
  <c r="I188" i="10" s="1"/>
  <c r="H171" i="10"/>
  <c r="I171" i="10" s="1"/>
  <c r="H250" i="10"/>
  <c r="I250" i="10" s="1"/>
  <c r="H126" i="10"/>
  <c r="I126" i="10" s="1"/>
  <c r="H406" i="10"/>
  <c r="I406" i="10" s="1"/>
  <c r="H20" i="10"/>
  <c r="I20" i="10" s="1"/>
  <c r="H434" i="10"/>
  <c r="I434" i="10" s="1"/>
  <c r="H304" i="10"/>
  <c r="I304" i="10" s="1"/>
  <c r="H371" i="10"/>
  <c r="I371" i="10" s="1"/>
  <c r="H37" i="10"/>
  <c r="I37" i="10" s="1"/>
  <c r="H117" i="10"/>
  <c r="I117" i="10" s="1"/>
  <c r="H92" i="10"/>
  <c r="I92" i="10" s="1"/>
  <c r="H21" i="10"/>
  <c r="I21" i="10" s="1"/>
  <c r="H167" i="10"/>
  <c r="I167" i="10" s="1"/>
  <c r="H50" i="10"/>
  <c r="I50" i="10" s="1"/>
  <c r="H172" i="10"/>
  <c r="I172" i="10" s="1"/>
  <c r="H465" i="10"/>
  <c r="I465" i="10" s="1"/>
  <c r="H449" i="10"/>
  <c r="I449" i="10" s="1"/>
  <c r="H170" i="10"/>
  <c r="I170" i="10" s="1"/>
  <c r="H59" i="10"/>
  <c r="I59" i="10" s="1"/>
  <c r="H378" i="10"/>
  <c r="I378" i="10" s="1"/>
  <c r="H483" i="10"/>
  <c r="I483" i="10" s="1"/>
  <c r="H332" i="10"/>
  <c r="I332" i="10" s="1"/>
  <c r="H432" i="10"/>
  <c r="I432" i="10" s="1"/>
  <c r="H531" i="10"/>
  <c r="I531" i="10" s="1"/>
  <c r="H74" i="10"/>
  <c r="I74" i="10" s="1"/>
  <c r="H352" i="10"/>
  <c r="I352" i="10" s="1"/>
  <c r="H562" i="10"/>
  <c r="I562" i="10" s="1"/>
  <c r="H478" i="10"/>
  <c r="I478" i="10" s="1"/>
  <c r="H300" i="10"/>
  <c r="I300" i="10" s="1"/>
  <c r="H576" i="10"/>
  <c r="I576" i="10" s="1"/>
  <c r="H372" i="10"/>
  <c r="I372" i="10" s="1"/>
  <c r="H123" i="10"/>
  <c r="I123" i="10" s="1"/>
  <c r="H187" i="10"/>
  <c r="I187" i="10" s="1"/>
  <c r="H154" i="10"/>
  <c r="I154" i="10" s="1"/>
  <c r="H215" i="10"/>
  <c r="I215" i="10" s="1"/>
  <c r="H169" i="10"/>
  <c r="I169" i="10" s="1"/>
  <c r="H482" i="10"/>
  <c r="I482" i="10" s="1"/>
  <c r="H88" i="10"/>
  <c r="I88" i="10" s="1"/>
  <c r="H448" i="10"/>
  <c r="I448" i="10" s="1"/>
  <c r="H327" i="10"/>
  <c r="I327" i="10" s="1"/>
  <c r="H136" i="10"/>
  <c r="I136" i="10" s="1"/>
  <c r="H567" i="10"/>
  <c r="I567" i="10" s="1"/>
  <c r="H207" i="10"/>
  <c r="I207" i="10" s="1"/>
  <c r="H287" i="10"/>
  <c r="I287" i="10" s="1"/>
  <c r="H491" i="10"/>
  <c r="I491" i="10" s="1"/>
  <c r="H429" i="10"/>
  <c r="I429" i="10" s="1"/>
  <c r="H45" i="10"/>
  <c r="I45" i="10" s="1"/>
  <c r="H417" i="10"/>
  <c r="I417" i="10" s="1"/>
  <c r="H415" i="10"/>
  <c r="I415" i="10" s="1"/>
  <c r="H553" i="10"/>
  <c r="I553" i="10" s="1"/>
  <c r="H354" i="10"/>
  <c r="I354" i="10" s="1"/>
  <c r="H530" i="10"/>
  <c r="I530" i="10" s="1"/>
  <c r="H157" i="10"/>
  <c r="I157" i="10" s="1"/>
  <c r="H153" i="10"/>
  <c r="I153" i="10" s="1"/>
  <c r="H361" i="10"/>
  <c r="I361" i="10" s="1"/>
  <c r="H35" i="10"/>
  <c r="I35" i="10" s="1"/>
  <c r="H468" i="10"/>
  <c r="I468" i="10" s="1"/>
  <c r="H64" i="10"/>
  <c r="I64" i="10" s="1"/>
  <c r="H78" i="10"/>
  <c r="I78" i="10" s="1"/>
  <c r="H312" i="10"/>
  <c r="I312" i="10" s="1"/>
  <c r="H450" i="10"/>
  <c r="I450" i="10" s="1"/>
  <c r="H469" i="10"/>
  <c r="I469" i="10" s="1"/>
  <c r="H22" i="10"/>
  <c r="I22" i="10" s="1"/>
  <c r="H52" i="10"/>
  <c r="I52" i="10" s="1"/>
  <c r="H239" i="10"/>
  <c r="I239" i="10" s="1"/>
  <c r="H392" i="10"/>
  <c r="I392" i="10" s="1"/>
  <c r="H339" i="10"/>
  <c r="I339" i="10" s="1"/>
  <c r="H320" i="10"/>
  <c r="I320" i="10" s="1"/>
  <c r="H38" i="10"/>
  <c r="I38" i="10" s="1"/>
  <c r="H516" i="10"/>
  <c r="I516" i="10" s="1"/>
  <c r="H273" i="10"/>
  <c r="I273" i="10" s="1"/>
  <c r="H137" i="10"/>
  <c r="I137" i="10" s="1"/>
  <c r="H279" i="10"/>
  <c r="I279" i="10" s="1"/>
  <c r="H347" i="10"/>
  <c r="I347" i="10" s="1"/>
  <c r="H206" i="10"/>
  <c r="I206" i="10" s="1"/>
  <c r="H506" i="10"/>
  <c r="I506" i="10" s="1"/>
  <c r="H311" i="10"/>
  <c r="I311" i="10" s="1"/>
  <c r="H350" i="10"/>
  <c r="I350" i="10" s="1"/>
  <c r="H540" i="10"/>
  <c r="I540" i="10" s="1"/>
  <c r="H301" i="10"/>
  <c r="I301" i="10" s="1"/>
  <c r="H115" i="10"/>
  <c r="I115" i="10" s="1"/>
  <c r="H148" i="10"/>
  <c r="I148" i="10" s="1"/>
  <c r="H324" i="10"/>
  <c r="I324" i="10" s="1"/>
  <c r="H422" i="10"/>
  <c r="I422" i="10" s="1"/>
  <c r="H275" i="10"/>
  <c r="I275" i="10" s="1"/>
  <c r="H566" i="10"/>
  <c r="I566" i="10" s="1"/>
  <c r="H168" i="10"/>
  <c r="I168" i="10" s="1"/>
  <c r="H134" i="10"/>
  <c r="I134" i="10" s="1"/>
  <c r="H152" i="10"/>
  <c r="I152" i="10" s="1"/>
  <c r="H164" i="10"/>
  <c r="I164" i="10" s="1"/>
  <c r="H539" i="10"/>
  <c r="I539" i="10" s="1"/>
  <c r="H77" i="10"/>
  <c r="I77" i="10" s="1"/>
  <c r="H365" i="10"/>
  <c r="I365" i="10" s="1"/>
  <c r="H529" i="10"/>
  <c r="I529" i="10" s="1"/>
  <c r="H116" i="10"/>
  <c r="I116" i="10" s="1"/>
  <c r="H213" i="10"/>
  <c r="I213" i="10" s="1"/>
  <c r="H467" i="10"/>
  <c r="I467" i="10" s="1"/>
  <c r="H548" i="10"/>
  <c r="I548" i="10" s="1"/>
  <c r="H160" i="10"/>
  <c r="I160" i="10" s="1"/>
  <c r="H173" i="10"/>
  <c r="I173" i="10" s="1"/>
  <c r="H251" i="10"/>
  <c r="I251" i="10" s="1"/>
  <c r="H440" i="10"/>
  <c r="I440" i="10" s="1"/>
  <c r="H307" i="10"/>
  <c r="I307" i="10" s="1"/>
  <c r="H399" i="10"/>
  <c r="I399" i="10" s="1"/>
  <c r="H368" i="10"/>
  <c r="I368" i="10" s="1"/>
  <c r="H11" i="10"/>
  <c r="I11" i="10" s="1"/>
  <c r="H366" i="10"/>
  <c r="I366" i="10" s="1"/>
  <c r="H513" i="10"/>
  <c r="I513" i="10" s="1"/>
  <c r="H546" i="10"/>
  <c r="I546" i="10" s="1"/>
  <c r="H56" i="10"/>
  <c r="I56" i="10" s="1"/>
  <c r="H377" i="10"/>
  <c r="I377" i="10" s="1"/>
  <c r="H446" i="10"/>
  <c r="I446" i="10" s="1"/>
  <c r="H201" i="10"/>
  <c r="I201" i="10" s="1"/>
  <c r="H501" i="10"/>
  <c r="I501" i="10" s="1"/>
  <c r="H58" i="10"/>
  <c r="I58" i="10" s="1"/>
  <c r="H225" i="10"/>
  <c r="I225" i="10" s="1"/>
  <c r="H107" i="10"/>
  <c r="I107" i="10" s="1"/>
  <c r="H65" i="10"/>
  <c r="I65" i="10" s="1"/>
  <c r="H525" i="10"/>
  <c r="I525" i="10" s="1"/>
  <c r="H474" i="10"/>
  <c r="I474" i="10" s="1"/>
  <c r="H519" i="10"/>
  <c r="I519" i="10" s="1"/>
  <c r="H349" i="10"/>
  <c r="I349" i="10" s="1"/>
  <c r="H241" i="10"/>
  <c r="I241" i="10" s="1"/>
  <c r="H266" i="10"/>
  <c r="I266" i="10" s="1"/>
  <c r="H132" i="10"/>
  <c r="I132" i="10" s="1"/>
  <c r="H353" i="10"/>
  <c r="I353" i="10" s="1"/>
  <c r="H202" i="10"/>
  <c r="I202" i="10" s="1"/>
  <c r="H208" i="10"/>
  <c r="I208" i="10" s="1"/>
  <c r="H480" i="10"/>
  <c r="I480" i="10" s="1"/>
  <c r="H127" i="10"/>
  <c r="I127" i="10" s="1"/>
  <c r="H504" i="10"/>
  <c r="I504" i="10" s="1"/>
  <c r="H466" i="10"/>
  <c r="I466" i="10" s="1"/>
  <c r="H138" i="10"/>
  <c r="I138" i="10" s="1"/>
  <c r="H68" i="10"/>
  <c r="I68" i="10" s="1"/>
  <c r="H475" i="10"/>
  <c r="I475" i="10" s="1"/>
  <c r="H185" i="10"/>
  <c r="I185" i="10" s="1"/>
  <c r="H203" i="10"/>
  <c r="I203" i="10" s="1"/>
  <c r="H527" i="10"/>
  <c r="I527" i="10" s="1"/>
  <c r="H176" i="10"/>
  <c r="I176" i="10" s="1"/>
  <c r="H222" i="10"/>
  <c r="I222" i="10" s="1"/>
  <c r="H204" i="10"/>
  <c r="I204" i="10" s="1"/>
  <c r="H314" i="10"/>
  <c r="I314" i="10" s="1"/>
  <c r="H479" i="10"/>
  <c r="I479" i="10" s="1"/>
  <c r="H515" i="10"/>
  <c r="I515" i="10" s="1"/>
  <c r="H9" i="10"/>
  <c r="I9" i="10" s="1"/>
  <c r="H81" i="10"/>
  <c r="I81" i="10" s="1"/>
  <c r="H463" i="10"/>
  <c r="I463" i="10" s="1"/>
  <c r="H538" i="10"/>
  <c r="I538" i="10" s="1"/>
  <c r="H445" i="10"/>
  <c r="I445" i="10" s="1"/>
  <c r="H109" i="10"/>
  <c r="I109" i="10" s="1"/>
  <c r="H472" i="10"/>
  <c r="I472" i="10" s="1"/>
  <c r="H214" i="10"/>
  <c r="I214" i="10" s="1"/>
  <c r="H218" i="10"/>
  <c r="I218" i="10" s="1"/>
  <c r="H454" i="10"/>
  <c r="I454" i="10" s="1"/>
  <c r="H421" i="10"/>
  <c r="I421" i="10" s="1"/>
  <c r="H400" i="10"/>
  <c r="I400" i="10" s="1"/>
  <c r="H569" i="10"/>
  <c r="I569" i="10" s="1"/>
  <c r="H405" i="10"/>
  <c r="I405" i="10" s="1"/>
  <c r="H561" i="10"/>
  <c r="I561" i="10" s="1"/>
  <c r="H367" i="10"/>
  <c r="I367" i="10" s="1"/>
  <c r="H99" i="10"/>
  <c r="I99" i="10" s="1"/>
  <c r="H362" i="10"/>
  <c r="I362" i="10" s="1"/>
  <c r="H457" i="10"/>
  <c r="I457" i="10" s="1"/>
  <c r="H412" i="10"/>
  <c r="I412" i="10" s="1"/>
  <c r="H224" i="10"/>
  <c r="I224" i="10" s="1"/>
  <c r="H303" i="10"/>
  <c r="I303" i="10" s="1"/>
  <c r="H319" i="10"/>
  <c r="I319" i="10" s="1"/>
  <c r="H246" i="10"/>
  <c r="I246" i="10" s="1"/>
  <c r="H369" i="10"/>
  <c r="I369" i="10" s="1"/>
  <c r="H458" i="10"/>
  <c r="I458" i="10" s="1"/>
  <c r="H498" i="10"/>
  <c r="I498" i="10" s="1"/>
  <c r="H34" i="10"/>
  <c r="I34" i="10" s="1"/>
  <c r="H90" i="10"/>
  <c r="I90" i="10" s="1"/>
  <c r="H471" i="10"/>
  <c r="I471" i="10" s="1"/>
  <c r="H70" i="10"/>
  <c r="I70" i="10" s="1"/>
  <c r="H386" i="10"/>
  <c r="I386" i="10" s="1"/>
  <c r="H106" i="10"/>
  <c r="I106" i="10" s="1"/>
  <c r="H158" i="10"/>
  <c r="I158" i="10" s="1"/>
  <c r="H428" i="10"/>
  <c r="I428" i="10" s="1"/>
  <c r="H80" i="10"/>
  <c r="I80" i="10" s="1"/>
  <c r="H329" i="10"/>
  <c r="I329" i="10" s="1"/>
  <c r="H345" i="10"/>
  <c r="I345" i="10" s="1"/>
  <c r="H309" i="10"/>
  <c r="I309" i="10" s="1"/>
  <c r="H302" i="10"/>
  <c r="I302" i="10" s="1"/>
  <c r="H288" i="10"/>
  <c r="I288" i="10" s="1"/>
  <c r="H453" i="10"/>
  <c r="I453" i="10" s="1"/>
  <c r="H15" i="10"/>
  <c r="I15" i="10" s="1"/>
  <c r="H382" i="10"/>
  <c r="I382" i="10" s="1"/>
  <c r="H228" i="10"/>
  <c r="I228" i="10" s="1"/>
  <c r="H337" i="10"/>
  <c r="I337" i="10" s="1"/>
  <c r="H336" i="10"/>
  <c r="I336" i="10" s="1"/>
  <c r="H433" i="10"/>
  <c r="I433" i="10" s="1"/>
  <c r="H341" i="10"/>
  <c r="I341" i="10" s="1"/>
  <c r="H297" i="10"/>
  <c r="I297" i="10" s="1"/>
  <c r="H26" i="10"/>
  <c r="I26" i="10" s="1"/>
  <c r="H230" i="10"/>
  <c r="I230" i="10" s="1"/>
  <c r="H265" i="10"/>
  <c r="I265" i="10" s="1"/>
  <c r="H237" i="10"/>
  <c r="I237" i="10" s="1"/>
  <c r="H259" i="10"/>
  <c r="I259" i="10" s="1"/>
  <c r="H210" i="10"/>
  <c r="I210" i="10" s="1"/>
  <c r="H395" i="10"/>
  <c r="I395" i="10" s="1"/>
  <c r="H41" i="10"/>
  <c r="I41" i="10" s="1"/>
  <c r="H220" i="10"/>
  <c r="I220" i="10" s="1"/>
  <c r="H114" i="10"/>
  <c r="I114" i="10" s="1"/>
  <c r="H181" i="10"/>
  <c r="I181" i="10" s="1"/>
  <c r="H577" i="10"/>
  <c r="I577" i="10" s="1"/>
  <c r="H57" i="10"/>
  <c r="I57" i="10" s="1"/>
  <c r="H335" i="10"/>
  <c r="I335" i="10" s="1"/>
  <c r="H89" i="10"/>
  <c r="I89" i="10" s="1"/>
  <c r="H484" i="10"/>
  <c r="I484" i="10" s="1"/>
  <c r="H281" i="10"/>
  <c r="I281" i="10" s="1"/>
  <c r="H135" i="10"/>
  <c r="I135" i="10" s="1"/>
  <c r="H325" i="10"/>
  <c r="I325" i="10" s="1"/>
  <c r="H112" i="10"/>
  <c r="I112" i="10" s="1"/>
  <c r="H113" i="10"/>
  <c r="I113" i="10" s="1"/>
  <c r="H36" i="10"/>
  <c r="I36" i="10" s="1"/>
  <c r="H407" i="10"/>
  <c r="I407" i="10" s="1"/>
  <c r="H133" i="10"/>
  <c r="I133" i="10" s="1"/>
  <c r="H370" i="10"/>
  <c r="I370" i="10" s="1"/>
  <c r="H262" i="10"/>
  <c r="I262" i="10" s="1"/>
  <c r="H161" i="10"/>
  <c r="I161" i="10" s="1"/>
  <c r="H159" i="10"/>
  <c r="I159" i="10" s="1"/>
  <c r="H360" i="10"/>
  <c r="I360" i="10" s="1"/>
  <c r="H322" i="10"/>
  <c r="I322" i="10" s="1"/>
  <c r="H29" i="10"/>
  <c r="I29" i="10" s="1"/>
  <c r="H537" i="10"/>
  <c r="I537" i="10" s="1"/>
  <c r="H462" i="10"/>
  <c r="I462" i="10" s="1"/>
  <c r="H481" i="10"/>
  <c r="I481" i="10" s="1"/>
  <c r="H423" i="10"/>
  <c r="I423" i="10" s="1"/>
  <c r="H290" i="10"/>
  <c r="I290" i="10" s="1"/>
  <c r="H528" i="10"/>
  <c r="I528" i="10" s="1"/>
  <c r="H559" i="10"/>
  <c r="I559" i="10" s="1"/>
  <c r="H404" i="10"/>
  <c r="I404" i="10" s="1"/>
  <c r="H120" i="10"/>
  <c r="I120" i="10" s="1"/>
  <c r="H223" i="10"/>
  <c r="I223" i="10" s="1"/>
  <c r="H268" i="10"/>
  <c r="I268" i="10" s="1"/>
  <c r="H39" i="10"/>
  <c r="I39" i="10" s="1"/>
  <c r="H456" i="10"/>
  <c r="I456" i="10" s="1"/>
  <c r="H313" i="10"/>
  <c r="I313" i="10" s="1"/>
  <c r="H572" i="10"/>
  <c r="I572" i="10" s="1"/>
  <c r="H355" i="10"/>
  <c r="I355" i="10" s="1"/>
  <c r="H212" i="10"/>
  <c r="I212" i="10" s="1"/>
  <c r="H43" i="10"/>
  <c r="I43" i="10" s="1"/>
  <c r="H514" i="10"/>
  <c r="I514" i="10" s="1"/>
  <c r="H189" i="10"/>
  <c r="I189" i="10" s="1"/>
  <c r="H10" i="10"/>
  <c r="I10" i="10" s="1"/>
  <c r="H66" i="10"/>
  <c r="I66" i="10" s="1"/>
  <c r="H310" i="10"/>
  <c r="I310" i="10" s="1"/>
  <c r="H255" i="10"/>
  <c r="I255" i="10" s="1"/>
  <c r="H493" i="10"/>
  <c r="I493" i="10" s="1"/>
  <c r="H488" i="10"/>
  <c r="I488" i="10" s="1"/>
  <c r="H444" i="10"/>
  <c r="I444" i="10" s="1"/>
  <c r="H574" i="10"/>
  <c r="I574" i="10" s="1"/>
  <c r="H111" i="10"/>
  <c r="I111" i="10" s="1"/>
  <c r="H495" i="10"/>
  <c r="I495" i="10" s="1"/>
  <c r="H397" i="10"/>
  <c r="I397" i="10" s="1"/>
  <c r="H139" i="10"/>
  <c r="I139" i="10" s="1"/>
  <c r="H486" i="10"/>
  <c r="I486" i="10" s="1"/>
  <c r="H535" i="10"/>
  <c r="I535" i="10" s="1"/>
  <c r="H557" i="10"/>
  <c r="I557" i="10" s="1"/>
  <c r="H102" i="10"/>
  <c r="I102" i="10" s="1"/>
  <c r="H48" i="10"/>
  <c r="I48" i="10" s="1"/>
  <c r="H575" i="10"/>
  <c r="I575" i="10" s="1"/>
  <c r="H165" i="10"/>
  <c r="I165" i="10" s="1"/>
  <c r="H578" i="10"/>
  <c r="I578" i="10" s="1"/>
  <c r="H263" i="10"/>
  <c r="I263" i="10" s="1"/>
  <c r="H443" i="10"/>
  <c r="I443" i="10" s="1"/>
  <c r="H426" i="10"/>
  <c r="I426" i="10" s="1"/>
  <c r="H269" i="10"/>
  <c r="I269" i="10" s="1"/>
  <c r="H402" i="10"/>
  <c r="I402" i="10" s="1"/>
  <c r="H232" i="10"/>
  <c r="I232" i="10" s="1"/>
  <c r="H321" i="10"/>
  <c r="I321" i="10" s="1"/>
  <c r="H284" i="10"/>
  <c r="I284" i="10" s="1"/>
  <c r="H30" i="10"/>
  <c r="I30" i="10" s="1"/>
  <c r="H231" i="10"/>
  <c r="I231" i="10" s="1"/>
  <c r="H375" i="10"/>
  <c r="I375" i="10" s="1"/>
  <c r="H379" i="10"/>
  <c r="I379" i="10" s="1"/>
  <c r="H163" i="10"/>
  <c r="I163" i="10" s="1"/>
  <c r="H492" i="10"/>
  <c r="I492" i="10" s="1"/>
  <c r="H192" i="10"/>
  <c r="I192" i="10" s="1"/>
  <c r="H248" i="10"/>
  <c r="I248" i="10" s="1"/>
  <c r="H283" i="10"/>
  <c r="I283" i="10" s="1"/>
  <c r="H67" i="10"/>
  <c r="I67" i="10" s="1"/>
  <c r="H149" i="10"/>
  <c r="I149" i="10" s="1"/>
  <c r="H315" i="10"/>
  <c r="I315" i="10" s="1"/>
  <c r="H7" i="10"/>
  <c r="I7" i="10" s="1"/>
  <c r="H356" i="10"/>
  <c r="I356" i="10" s="1"/>
  <c r="H298" i="10"/>
  <c r="I298" i="10" s="1"/>
  <c r="H238" i="10"/>
  <c r="I238" i="10" s="1"/>
  <c r="H47" i="10"/>
  <c r="I47" i="10" s="1"/>
  <c r="H295" i="10"/>
  <c r="I295" i="10" s="1"/>
  <c r="H28" i="10"/>
  <c r="I28" i="10" s="1"/>
  <c r="H363" i="10"/>
  <c r="I363" i="10" s="1"/>
  <c r="H296" i="10"/>
  <c r="I296" i="10" s="1"/>
  <c r="H439" i="10"/>
  <c r="I439" i="10" s="1"/>
  <c r="H175" i="10"/>
  <c r="I175" i="10" s="1"/>
  <c r="H584" i="10"/>
  <c r="I584" i="10" s="1"/>
  <c r="H245" i="10"/>
  <c r="I245" i="10" s="1"/>
  <c r="H85" i="10"/>
  <c r="I85" i="10" s="1"/>
  <c r="H389" i="10"/>
  <c r="I389" i="10" s="1"/>
  <c r="H487" i="10"/>
  <c r="I487" i="10" s="1"/>
  <c r="H502" i="10"/>
  <c r="I502" i="10" s="1"/>
  <c r="H323" i="10"/>
  <c r="I323" i="10" s="1"/>
  <c r="H520" i="10"/>
  <c r="I520" i="10" s="1"/>
  <c r="H277" i="10"/>
  <c r="I277" i="10" s="1"/>
  <c r="H144" i="10"/>
  <c r="I144" i="10" s="1"/>
  <c r="H53" i="10"/>
  <c r="I53" i="10" s="1"/>
  <c r="H145" i="10"/>
  <c r="I145" i="10" s="1"/>
  <c r="H278" i="10"/>
  <c r="I278" i="10" s="1"/>
  <c r="H505" i="10"/>
  <c r="I505" i="10" s="1"/>
  <c r="H437" i="10"/>
  <c r="I437" i="10" s="1"/>
  <c r="H118" i="10"/>
  <c r="I118" i="10" s="1"/>
  <c r="H411" i="10"/>
  <c r="I411" i="10" s="1"/>
  <c r="H500" i="10"/>
  <c r="I500" i="10" s="1"/>
  <c r="H431" i="10"/>
  <c r="I431" i="10" s="1"/>
  <c r="H555" i="10"/>
  <c r="I555" i="10" s="1"/>
  <c r="H425" i="10"/>
  <c r="I425" i="10" s="1"/>
  <c r="H401" i="10"/>
  <c r="I401" i="10" s="1"/>
  <c r="H542" i="10"/>
  <c r="I542" i="10" s="1"/>
  <c r="H554" i="10"/>
  <c r="I554" i="10" s="1"/>
  <c r="H489" i="10"/>
  <c r="I489" i="10" s="1"/>
  <c r="H141" i="10"/>
  <c r="I141" i="10" s="1"/>
  <c r="H390" i="10"/>
  <c r="I390" i="10" s="1"/>
  <c r="H398" i="10"/>
  <c r="I398" i="10" s="1"/>
  <c r="H260" i="10"/>
  <c r="I260" i="10" s="1"/>
  <c r="H121" i="10"/>
  <c r="I121" i="10" s="1"/>
  <c r="H435" i="10"/>
  <c r="I435" i="10" s="1"/>
  <c r="H98" i="10"/>
  <c r="I98" i="10" s="1"/>
  <c r="H410" i="10"/>
  <c r="I410" i="10" s="1"/>
  <c r="H93" i="10"/>
  <c r="I93" i="10" s="1"/>
  <c r="H403" i="10"/>
  <c r="I403" i="10" s="1"/>
  <c r="H430" i="10"/>
  <c r="I430" i="10" s="1"/>
  <c r="H271" i="10"/>
  <c r="I271" i="10" s="1"/>
  <c r="H416" i="10"/>
  <c r="I416" i="10" s="1"/>
  <c r="H289" i="10"/>
  <c r="I289" i="10" s="1"/>
  <c r="H526" i="10"/>
  <c r="I526" i="10" s="1"/>
  <c r="H564" i="10"/>
  <c r="I564" i="10" s="1"/>
  <c r="H580" i="10"/>
  <c r="I580" i="10" s="1"/>
  <c r="H282" i="10"/>
  <c r="I282" i="10" s="1"/>
  <c r="H438" i="10"/>
  <c r="I438" i="10" s="1"/>
  <c r="H272" i="10"/>
  <c r="I272" i="10" s="1"/>
  <c r="H521" i="10"/>
  <c r="I521" i="10" s="1"/>
  <c r="H128" i="10"/>
  <c r="I128" i="10" s="1"/>
  <c r="H240" i="10"/>
  <c r="I240" i="10" s="1"/>
  <c r="H509" i="10"/>
  <c r="I509" i="10" s="1"/>
  <c r="H100" i="10"/>
  <c r="I100" i="10" s="1"/>
  <c r="H244" i="10"/>
  <c r="I244" i="10" s="1"/>
  <c r="H280" i="10"/>
  <c r="I280" i="10" s="1"/>
  <c r="H330" i="10"/>
  <c r="I330" i="10" s="1"/>
  <c r="H249" i="10"/>
  <c r="I249" i="10" s="1"/>
  <c r="H380" i="10"/>
  <c r="I380" i="10" s="1"/>
  <c r="H508" i="10"/>
  <c r="I508" i="10" s="1"/>
  <c r="H381" i="10"/>
  <c r="I381" i="10" s="1"/>
  <c r="H364" i="10"/>
  <c r="I364" i="10" s="1"/>
  <c r="H510" i="10"/>
  <c r="I510" i="10" s="1"/>
  <c r="H441" i="10"/>
  <c r="I441" i="10" s="1"/>
  <c r="H32" i="10"/>
  <c r="I32" i="10" s="1"/>
  <c r="H340" i="10"/>
  <c r="I340" i="10" s="1"/>
  <c r="H582" i="10"/>
  <c r="I582" i="10" s="1"/>
  <c r="H179" i="10"/>
  <c r="I179" i="10" s="1"/>
  <c r="H393" i="10"/>
  <c r="I393" i="10" s="1"/>
  <c r="H125" i="10"/>
  <c r="I125" i="10" s="1"/>
  <c r="H200" i="10"/>
  <c r="I200" i="10" s="1"/>
  <c r="H122" i="10"/>
  <c r="I122" i="10" s="1"/>
  <c r="H563" i="10"/>
  <c r="I563" i="10" s="1"/>
  <c r="H518" i="10"/>
  <c r="I518" i="10" s="1"/>
  <c r="H552" i="10"/>
  <c r="I552" i="10" s="1"/>
  <c r="H229" i="10"/>
  <c r="I229" i="10" s="1"/>
  <c r="H391" i="10"/>
  <c r="I391" i="10" s="1"/>
  <c r="H294" i="10"/>
  <c r="I294" i="10" s="1"/>
  <c r="H570" i="10"/>
  <c r="I570" i="10" s="1"/>
  <c r="H308" i="10"/>
  <c r="I308" i="10" s="1"/>
  <c r="H166" i="10"/>
  <c r="I166" i="10" s="1"/>
  <c r="H579" i="10"/>
  <c r="I579" i="10" s="1"/>
  <c r="H180" i="10"/>
  <c r="I180" i="10" s="1"/>
  <c r="H84" i="10"/>
  <c r="I84" i="10" s="1"/>
  <c r="H79" i="10"/>
  <c r="I79" i="10" s="1"/>
  <c r="H254" i="10"/>
  <c r="I254" i="10" s="1"/>
  <c r="H69" i="10"/>
  <c r="I69" i="10" s="1"/>
  <c r="H583" i="10"/>
  <c r="I583" i="10" s="1"/>
  <c r="H234" i="10"/>
  <c r="I234" i="10" s="1"/>
  <c r="H523" i="10"/>
  <c r="I523" i="10" s="1"/>
  <c r="H256" i="10"/>
  <c r="I256" i="10" s="1"/>
  <c r="H293" i="10"/>
  <c r="I293" i="10" s="1"/>
  <c r="H387" i="10"/>
  <c r="I387" i="10" s="1"/>
  <c r="H436" i="10"/>
  <c r="I436" i="10" s="1"/>
  <c r="H342" i="10"/>
  <c r="I342" i="10" s="1"/>
  <c r="H54" i="10"/>
  <c r="I54" i="10" s="1"/>
  <c r="H414" i="10"/>
  <c r="I414" i="10" s="1"/>
  <c r="H346" i="10"/>
  <c r="I346" i="10" s="1"/>
  <c r="H522" i="10"/>
  <c r="I522" i="10" s="1"/>
  <c r="H55" i="10"/>
  <c r="I55" i="10" s="1"/>
  <c r="H216" i="10"/>
  <c r="I216" i="10" s="1"/>
  <c r="H86" i="10"/>
  <c r="I86" i="10" s="1"/>
  <c r="H16" i="10"/>
  <c r="I16" i="10" s="1"/>
  <c r="H104" i="10"/>
  <c r="I104" i="10" s="1"/>
  <c r="H195" i="10"/>
  <c r="I195" i="10" s="1"/>
  <c r="H236" i="10"/>
  <c r="I236" i="10" s="1"/>
  <c r="H451" i="10"/>
  <c r="I451" i="10" s="1"/>
  <c r="H198" i="10"/>
  <c r="I198" i="10" s="1"/>
  <c r="H373" i="10"/>
  <c r="I373" i="10" s="1"/>
  <c r="H424" i="10"/>
  <c r="I424" i="10" s="1"/>
  <c r="H75" i="10"/>
  <c r="I75" i="10" s="1"/>
  <c r="H155" i="10"/>
  <c r="I155" i="10" s="1"/>
  <c r="H558" i="10"/>
  <c r="I558" i="10" s="1"/>
  <c r="H97" i="10"/>
  <c r="I97" i="10" s="1"/>
  <c r="H95" i="10"/>
  <c r="I95" i="10" s="1"/>
  <c r="H108" i="10"/>
  <c r="I108" i="10" s="1"/>
  <c r="H261" i="10"/>
  <c r="I261" i="10" s="1"/>
  <c r="H13" i="10"/>
  <c r="I13" i="10" s="1"/>
  <c r="H452" i="10"/>
  <c r="I452" i="10" s="1"/>
  <c r="H73" i="10"/>
  <c r="I73" i="10" s="1"/>
  <c r="H473" i="10"/>
  <c r="I473" i="10" s="1"/>
  <c r="H61" i="10"/>
  <c r="I61" i="10" s="1"/>
  <c r="H359" i="10"/>
  <c r="I359" i="10" s="1"/>
  <c r="H105" i="10"/>
  <c r="I105" i="10" s="1"/>
  <c r="H221" i="10"/>
  <c r="I221" i="10" s="1"/>
  <c r="H18" i="10"/>
  <c r="I18" i="10" s="1"/>
  <c r="H211" i="10"/>
  <c r="I211" i="10" s="1"/>
  <c r="H190" i="10"/>
  <c r="I190" i="10" s="1"/>
  <c r="H243" i="10"/>
  <c r="I243" i="10" s="1"/>
  <c r="H253" i="10"/>
  <c r="I253" i="10" s="1"/>
  <c r="H333" i="10"/>
  <c r="I333" i="10" s="1"/>
  <c r="H524" i="10"/>
  <c r="I524" i="10" s="1"/>
  <c r="H494" i="10"/>
  <c r="I494" i="10" s="1"/>
  <c r="H146" i="10"/>
  <c r="I146" i="10" s="1"/>
  <c r="H571" i="10"/>
  <c r="I571" i="10" s="1"/>
  <c r="H344" i="10"/>
  <c r="I344" i="10" s="1"/>
  <c r="H316" i="10"/>
  <c r="I316" i="10" s="1"/>
  <c r="H33" i="10"/>
  <c r="I33" i="10" s="1"/>
  <c r="H511" i="10"/>
  <c r="I511" i="10" s="1"/>
  <c r="H299" i="10"/>
  <c r="I299" i="10" s="1"/>
  <c r="H227" i="10"/>
  <c r="I227" i="10" s="1"/>
  <c r="H119" i="10"/>
  <c r="I119" i="10" s="1"/>
  <c r="H376" i="10"/>
  <c r="I376" i="10" s="1"/>
  <c r="H31" i="10"/>
  <c r="I31" i="10" s="1"/>
  <c r="H183" i="10"/>
  <c r="I183" i="10" s="1"/>
  <c r="H87" i="10"/>
  <c r="I87" i="10" s="1"/>
  <c r="H274" i="10"/>
  <c r="I274" i="10" s="1"/>
  <c r="H477" i="10"/>
  <c r="I477" i="10" s="1"/>
  <c r="H306" i="10"/>
  <c r="I306" i="10" s="1"/>
  <c r="H14" i="10"/>
  <c r="I14" i="10" s="1"/>
  <c r="H25" i="10"/>
  <c r="I25" i="10" s="1"/>
  <c r="H94" i="10"/>
  <c r="I94" i="10" s="1"/>
  <c r="H242" i="10"/>
  <c r="I242" i="10" s="1"/>
  <c r="H485" i="10"/>
  <c r="I485" i="10" s="1"/>
  <c r="H396" i="10"/>
  <c r="I396" i="10" s="1"/>
  <c r="H581" i="10"/>
  <c r="I581" i="10" s="1"/>
  <c r="H46" i="10"/>
  <c r="I46" i="10" s="1"/>
  <c r="H40" i="10"/>
  <c r="I40" i="10" s="1"/>
  <c r="H194" i="10"/>
  <c r="I194" i="10" s="1"/>
  <c r="H447" i="10"/>
  <c r="I447" i="10" s="1"/>
  <c r="H51" i="10"/>
  <c r="I51" i="10" s="1"/>
  <c r="H264" i="10"/>
  <c r="I264" i="10" s="1"/>
  <c r="H23" i="10"/>
  <c r="I23" i="10" s="1"/>
  <c r="H413" i="10"/>
  <c r="I413" i="10" s="1"/>
  <c r="H150" i="10"/>
  <c r="I150" i="10" s="1"/>
  <c r="H499" i="10"/>
  <c r="I499" i="10" s="1"/>
  <c r="H197" i="10"/>
  <c r="H142" i="10"/>
  <c r="I142" i="10" s="1"/>
  <c r="H147" i="10"/>
  <c r="I147" i="10" s="1"/>
  <c r="H219" i="10"/>
  <c r="I219" i="10" s="1"/>
  <c r="H217" i="10"/>
  <c r="I217" i="10" s="1"/>
  <c r="H544" i="10"/>
  <c r="I544" i="10" s="1"/>
  <c r="H384" i="10"/>
  <c r="I384" i="10" s="1"/>
  <c r="H247" i="10"/>
  <c r="I247" i="10" s="1"/>
  <c r="H101" i="10"/>
  <c r="I101" i="10" s="1"/>
  <c r="H44" i="10"/>
  <c r="I44" i="10" s="1"/>
  <c r="H496" i="10"/>
  <c r="I496" i="10" s="1"/>
  <c r="H490" i="10"/>
  <c r="I490" i="10" s="1"/>
  <c r="H49" i="10"/>
  <c r="I49" i="10" s="1"/>
  <c r="H8" i="10"/>
  <c r="I8" i="10" s="1"/>
  <c r="H427" i="10"/>
  <c r="I427" i="10" s="1"/>
  <c r="H532" i="10"/>
  <c r="I532" i="10" s="1"/>
  <c r="H12" i="10"/>
  <c r="I12" i="10" s="1"/>
  <c r="H326" i="10"/>
  <c r="I326" i="10" s="1"/>
  <c r="H156" i="10"/>
  <c r="I156" i="10" s="1"/>
  <c r="H6" i="10" l="1"/>
  <c r="I197" i="10"/>
  <c r="I6" i="10" s="1"/>
  <c r="D15" i="27" l="1"/>
  <c r="G217" i="27"/>
  <c r="D365" i="27"/>
  <c r="M365" i="27"/>
  <c r="G570" i="27"/>
  <c r="J74" i="27"/>
  <c r="D486" i="27"/>
  <c r="M486" i="27"/>
  <c r="G192" i="27"/>
  <c r="D607" i="27"/>
  <c r="M607" i="27"/>
  <c r="G327" i="27"/>
  <c r="M160" i="27"/>
  <c r="J132" i="27"/>
  <c r="D475" i="27"/>
  <c r="M475" i="27"/>
  <c r="G254" i="27"/>
  <c r="M583" i="27"/>
  <c r="G414" i="27"/>
  <c r="D262" i="27"/>
  <c r="M262" i="27"/>
  <c r="G547" i="27"/>
  <c r="M433" i="27"/>
  <c r="D142" i="27"/>
  <c r="M142" i="27"/>
  <c r="G251" i="27"/>
  <c r="G164" i="27"/>
  <c r="M220" i="27"/>
  <c r="G313" i="27"/>
  <c r="J49" i="27"/>
  <c r="G312" i="27"/>
  <c r="G288" i="27"/>
  <c r="D288" i="27"/>
  <c r="D281" i="27"/>
  <c r="M407" i="27"/>
  <c r="D407" i="27"/>
  <c r="J33" i="27"/>
  <c r="G33" i="27"/>
  <c r="M37" i="27"/>
  <c r="G37" i="27"/>
  <c r="D37" i="27"/>
  <c r="J37" i="27"/>
  <c r="J250" i="27"/>
  <c r="M76" i="27"/>
  <c r="D76" i="27"/>
  <c r="G76" i="27"/>
  <c r="G541" i="27"/>
  <c r="D541" i="27"/>
  <c r="M541" i="27"/>
  <c r="G616" i="27"/>
  <c r="M412" i="27"/>
  <c r="G412" i="27"/>
  <c r="D412" i="27"/>
  <c r="J412" i="27"/>
  <c r="J441" i="27"/>
  <c r="G441" i="27"/>
  <c r="M550" i="27"/>
  <c r="M452" i="27"/>
  <c r="J452" i="27"/>
  <c r="G452" i="27"/>
  <c r="D452" i="27"/>
  <c r="G181" i="27"/>
  <c r="J191" i="27"/>
  <c r="D191" i="27"/>
  <c r="G531" i="27"/>
  <c r="M350" i="27"/>
  <c r="G350" i="27"/>
  <c r="M451" i="27"/>
  <c r="D245" i="27"/>
  <c r="M608" i="27"/>
  <c r="J608" i="27"/>
  <c r="J79" i="27"/>
  <c r="G156" i="27"/>
  <c r="M210" i="27"/>
  <c r="G210" i="27"/>
  <c r="D210" i="27"/>
  <c r="J210" i="27"/>
  <c r="J176" i="27"/>
  <c r="M421" i="27"/>
  <c r="J421" i="27"/>
  <c r="G421" i="27"/>
  <c r="D421" i="27"/>
  <c r="M336" i="27"/>
  <c r="J269" i="27"/>
  <c r="D269" i="27"/>
  <c r="M147" i="27"/>
  <c r="J147" i="27"/>
  <c r="G147" i="27"/>
  <c r="D147" i="27"/>
  <c r="M261" i="27"/>
  <c r="J498" i="27"/>
  <c r="G332" i="27"/>
  <c r="D332" i="27"/>
  <c r="M180" i="27"/>
  <c r="J225" i="27"/>
  <c r="J88" i="27"/>
  <c r="G88" i="27"/>
  <c r="J10" i="27"/>
  <c r="G10" i="27"/>
  <c r="D10" i="27"/>
  <c r="M10" i="27"/>
  <c r="J553" i="27"/>
  <c r="G553" i="27"/>
  <c r="J405" i="27"/>
  <c r="D405" i="27"/>
  <c r="G443" i="27"/>
  <c r="M267" i="27"/>
  <c r="J267" i="27"/>
  <c r="D267" i="27"/>
  <c r="G267" i="27"/>
  <c r="M429" i="27"/>
  <c r="M252" i="27"/>
  <c r="J252" i="27"/>
  <c r="J266" i="27"/>
  <c r="G266" i="27"/>
  <c r="D266" i="27"/>
  <c r="M266" i="27"/>
  <c r="G224" i="27"/>
  <c r="D317" i="27"/>
  <c r="J349" i="27"/>
  <c r="M343" i="27"/>
  <c r="J343" i="27"/>
  <c r="G343" i="27"/>
  <c r="D343" i="27"/>
  <c r="M622" i="27"/>
  <c r="J481" i="27"/>
  <c r="D481" i="27"/>
  <c r="M481" i="27"/>
  <c r="M323" i="27"/>
  <c r="G323" i="27"/>
  <c r="D323" i="27"/>
  <c r="J463" i="27"/>
  <c r="M285" i="27"/>
  <c r="M52" i="27"/>
  <c r="D52" i="27"/>
  <c r="M437" i="27"/>
  <c r="D437" i="27"/>
  <c r="M320" i="27"/>
  <c r="J161" i="27"/>
  <c r="G381" i="27"/>
  <c r="D381" i="27"/>
  <c r="M387" i="27"/>
  <c r="D387" i="27"/>
  <c r="G387" i="27"/>
  <c r="M382" i="27"/>
  <c r="D382" i="27"/>
  <c r="M90" i="27"/>
  <c r="J90" i="27"/>
  <c r="D90" i="27"/>
  <c r="G90" i="27"/>
  <c r="M260" i="27"/>
  <c r="J187" i="27"/>
  <c r="G187" i="27"/>
  <c r="J186" i="27"/>
  <c r="D186" i="27"/>
  <c r="M186" i="27"/>
  <c r="G526" i="27"/>
  <c r="D526" i="27"/>
  <c r="J442" i="27"/>
  <c r="G442" i="27"/>
  <c r="D442" i="27"/>
  <c r="M442" i="27"/>
  <c r="M231" i="27"/>
  <c r="G455" i="27"/>
  <c r="D455" i="27"/>
  <c r="G418" i="27"/>
  <c r="M384" i="27"/>
  <c r="M445" i="27"/>
  <c r="J445" i="27"/>
  <c r="G445" i="27"/>
  <c r="D445" i="27"/>
  <c r="M584" i="27"/>
  <c r="J584" i="27"/>
  <c r="D584" i="27"/>
  <c r="G584" i="27"/>
  <c r="G538" i="27"/>
  <c r="M538" i="27"/>
  <c r="D329" i="27"/>
  <c r="M339" i="27"/>
  <c r="G339" i="27"/>
  <c r="J339" i="27"/>
  <c r="M293" i="27"/>
  <c r="G293" i="27"/>
  <c r="D293" i="27"/>
  <c r="J293" i="27"/>
  <c r="M124" i="27"/>
  <c r="J124" i="27"/>
  <c r="G124" i="27"/>
  <c r="D124" i="27"/>
  <c r="J540" i="27"/>
  <c r="D540" i="27"/>
  <c r="G619" i="27"/>
  <c r="M337" i="27"/>
  <c r="J337" i="27"/>
  <c r="G337" i="27"/>
  <c r="D337" i="27"/>
  <c r="J510" i="27"/>
  <c r="G510" i="27"/>
  <c r="D510" i="27"/>
  <c r="M510" i="27"/>
  <c r="M99" i="27"/>
  <c r="J99" i="27"/>
  <c r="G99" i="27"/>
  <c r="D99" i="27"/>
  <c r="G234" i="27"/>
  <c r="J422" i="27"/>
  <c r="G422" i="27"/>
  <c r="D422" i="27"/>
  <c r="M422" i="27"/>
  <c r="M284" i="27"/>
  <c r="J284" i="27"/>
  <c r="G284" i="27"/>
  <c r="D284" i="27"/>
  <c r="M431" i="27"/>
  <c r="J431" i="27"/>
  <c r="D431" i="27"/>
  <c r="G431" i="27"/>
  <c r="M377" i="27"/>
  <c r="J377" i="27"/>
  <c r="D377" i="27"/>
  <c r="G377" i="27"/>
  <c r="J326" i="27"/>
  <c r="M328" i="27"/>
  <c r="J328" i="27"/>
  <c r="G328" i="27"/>
  <c r="D328" i="27"/>
  <c r="J439" i="27"/>
  <c r="M454" i="27"/>
  <c r="G454" i="27"/>
  <c r="D454" i="27"/>
  <c r="J454" i="27"/>
  <c r="D519" i="27"/>
  <c r="G97" i="27"/>
  <c r="M378" i="27"/>
  <c r="J378" i="27"/>
  <c r="G378" i="27"/>
  <c r="D378" i="27"/>
  <c r="M301" i="27"/>
  <c r="J301" i="27"/>
  <c r="G301" i="27"/>
  <c r="D301" i="27"/>
  <c r="G391" i="27"/>
  <c r="D391" i="27"/>
  <c r="J391" i="27"/>
  <c r="G115" i="27"/>
  <c r="J115" i="27"/>
  <c r="M242" i="27"/>
  <c r="J242" i="27"/>
  <c r="G242" i="27"/>
  <c r="D242" i="27"/>
  <c r="M209" i="27"/>
  <c r="J209" i="27"/>
  <c r="D209" i="27"/>
  <c r="G209" i="27"/>
  <c r="J580" i="27"/>
  <c r="M72" i="27"/>
  <c r="M477" i="27"/>
  <c r="J477" i="27"/>
  <c r="J193" i="27"/>
  <c r="D193" i="27"/>
  <c r="D628" i="27"/>
  <c r="M628" i="27"/>
  <c r="M569" i="27"/>
  <c r="G569" i="27"/>
  <c r="M85" i="27"/>
  <c r="J85" i="27"/>
  <c r="G85" i="27"/>
  <c r="D85" i="27"/>
  <c r="J598" i="27"/>
  <c r="G598" i="27"/>
  <c r="D598" i="27"/>
  <c r="M598" i="27"/>
  <c r="M438" i="27"/>
  <c r="J438" i="27"/>
  <c r="G438" i="27"/>
  <c r="D438" i="27"/>
  <c r="J476" i="27"/>
  <c r="G476" i="27"/>
  <c r="D476" i="27"/>
  <c r="G602" i="27"/>
  <c r="M467" i="27"/>
  <c r="J467" i="27"/>
  <c r="D467" i="27"/>
  <c r="G467" i="27"/>
  <c r="M579" i="27"/>
  <c r="J579" i="27"/>
  <c r="D579" i="27"/>
  <c r="G579" i="27"/>
  <c r="M612" i="27"/>
  <c r="J612" i="27"/>
  <c r="G612" i="27"/>
  <c r="D612" i="27"/>
  <c r="G299" i="27"/>
  <c r="M300" i="27"/>
  <c r="G300" i="27"/>
  <c r="M462" i="27"/>
  <c r="G462" i="27"/>
  <c r="D462" i="27"/>
  <c r="J462" i="27"/>
  <c r="J594" i="27"/>
  <c r="D255" i="27"/>
  <c r="M255" i="27"/>
  <c r="M294" i="27"/>
  <c r="J294" i="27"/>
  <c r="G294" i="27"/>
  <c r="D294" i="27"/>
  <c r="J63" i="27"/>
  <c r="G63" i="27"/>
  <c r="D63" i="27"/>
  <c r="M63" i="27"/>
  <c r="J319" i="27"/>
  <c r="G319" i="27"/>
  <c r="D319" i="27"/>
  <c r="M319" i="27"/>
  <c r="G460" i="27"/>
  <c r="M613" i="27"/>
  <c r="J613" i="27"/>
  <c r="D613" i="27"/>
  <c r="G613" i="27"/>
  <c r="M189" i="27"/>
  <c r="J189" i="27"/>
  <c r="G189" i="27"/>
  <c r="D189" i="27"/>
  <c r="M473" i="27"/>
  <c r="J473" i="27"/>
  <c r="G473" i="27"/>
  <c r="D473" i="27"/>
  <c r="M351" i="27"/>
  <c r="J351" i="27"/>
  <c r="G351" i="27"/>
  <c r="D351" i="27"/>
  <c r="J379" i="27"/>
  <c r="G379" i="27"/>
  <c r="J335" i="27"/>
  <c r="G566" i="27"/>
  <c r="D566" i="27"/>
  <c r="D586" i="27"/>
  <c r="J586" i="27"/>
  <c r="D184" i="27"/>
  <c r="J202" i="27"/>
  <c r="D202" i="27"/>
  <c r="J530" i="27"/>
  <c r="G474" i="27"/>
  <c r="M565" i="27"/>
  <c r="J565" i="27"/>
  <c r="G565" i="27"/>
  <c r="D565" i="27"/>
  <c r="M521" i="27"/>
  <c r="J521" i="27"/>
  <c r="M237" i="27"/>
  <c r="J373" i="27"/>
  <c r="G373" i="27"/>
  <c r="M290" i="27"/>
  <c r="M277" i="27"/>
  <c r="G277" i="27"/>
  <c r="D277" i="27"/>
  <c r="J277" i="27"/>
  <c r="M153" i="27"/>
  <c r="J153" i="27"/>
  <c r="D153" i="27"/>
  <c r="G153" i="27"/>
  <c r="D232" i="27"/>
  <c r="M232" i="27"/>
  <c r="M364" i="27"/>
  <c r="M450" i="27"/>
  <c r="J450" i="27"/>
  <c r="G450" i="27"/>
  <c r="D450" i="27"/>
  <c r="M60" i="27"/>
  <c r="D60" i="27"/>
  <c r="J271" i="27"/>
  <c r="G271" i="27"/>
  <c r="D271" i="27"/>
  <c r="M271" i="27"/>
  <c r="D543" i="27"/>
  <c r="M509" i="27"/>
  <c r="J509" i="27"/>
  <c r="G509" i="27"/>
  <c r="D509" i="27"/>
  <c r="G40" i="27"/>
  <c r="M310" i="27"/>
  <c r="D318" i="27"/>
  <c r="M315" i="27"/>
  <c r="J315" i="27"/>
  <c r="D315" i="27"/>
  <c r="G315" i="27"/>
  <c r="J558" i="27"/>
  <c r="J83" i="27"/>
  <c r="G83" i="27"/>
  <c r="M83" i="27"/>
  <c r="J406" i="27"/>
  <c r="J456" i="27"/>
  <c r="G211" i="27"/>
  <c r="M235" i="27"/>
  <c r="G235" i="27"/>
  <c r="D235" i="27"/>
  <c r="J235" i="27"/>
  <c r="M239" i="27"/>
  <c r="J592" i="27"/>
  <c r="D592" i="27"/>
  <c r="M609" i="27"/>
  <c r="G623" i="27"/>
  <c r="M585" i="27"/>
  <c r="G585" i="27"/>
  <c r="D585" i="27"/>
  <c r="D166" i="27"/>
  <c r="J552" i="27"/>
  <c r="G552" i="27"/>
  <c r="D552" i="27"/>
  <c r="M552" i="27"/>
  <c r="G560" i="27"/>
  <c r="M560" i="27"/>
  <c r="J528" i="27"/>
  <c r="J385" i="27"/>
  <c r="D208" i="27"/>
  <c r="G471" i="27"/>
  <c r="M471" i="27"/>
  <c r="J295" i="27"/>
  <c r="D295" i="27"/>
  <c r="G497" i="27"/>
  <c r="M287" i="27"/>
  <c r="J157" i="27"/>
  <c r="D157" i="27"/>
  <c r="M376" i="27"/>
  <c r="J376" i="27"/>
  <c r="G140" i="27"/>
  <c r="D386" i="27"/>
  <c r="M571" i="27"/>
  <c r="M278" i="27"/>
  <c r="G278" i="27"/>
  <c r="G465" i="27"/>
  <c r="M145" i="27"/>
  <c r="J145" i="27"/>
  <c r="G145" i="27"/>
  <c r="D145" i="27"/>
  <c r="M128" i="27"/>
  <c r="J128" i="27"/>
  <c r="D128" i="27"/>
  <c r="J62" i="27"/>
  <c r="M204" i="27"/>
  <c r="D204" i="27"/>
  <c r="G98" i="27"/>
  <c r="M206" i="27"/>
  <c r="J206" i="27"/>
  <c r="D206" i="27"/>
  <c r="M374" i="27"/>
  <c r="G374" i="27"/>
  <c r="J374" i="27"/>
  <c r="J564" i="27"/>
  <c r="G564" i="27"/>
  <c r="M175" i="27"/>
  <c r="J175" i="27"/>
  <c r="D175" i="27"/>
  <c r="G175" i="27"/>
  <c r="J494" i="27"/>
  <c r="G494" i="27"/>
  <c r="D494" i="27"/>
  <c r="M494" i="27"/>
  <c r="D212" i="27"/>
  <c r="J508" i="27"/>
  <c r="G508" i="27"/>
  <c r="D508" i="27"/>
  <c r="M508" i="27"/>
  <c r="J263" i="27"/>
  <c r="G588" i="27"/>
  <c r="M272" i="27"/>
  <c r="D272" i="27"/>
  <c r="G273" i="27"/>
  <c r="D273" i="27"/>
  <c r="G610" i="27"/>
  <c r="D620" i="27"/>
  <c r="J620" i="27"/>
  <c r="J137" i="27"/>
  <c r="G137" i="27"/>
  <c r="D137" i="27"/>
  <c r="M137" i="27"/>
  <c r="M482" i="27"/>
  <c r="M325" i="27"/>
  <c r="J325" i="27"/>
  <c r="G325" i="27"/>
  <c r="D325" i="27"/>
  <c r="M483" i="27"/>
  <c r="M435" i="27"/>
  <c r="J435" i="27"/>
  <c r="D435" i="27"/>
  <c r="G435" i="27"/>
  <c r="M542" i="27"/>
  <c r="J542" i="27"/>
  <c r="G542" i="27"/>
  <c r="D542" i="27"/>
  <c r="M449" i="27"/>
  <c r="J449" i="27"/>
  <c r="M396" i="27"/>
  <c r="M356" i="27"/>
  <c r="J356" i="27"/>
  <c r="G356" i="27"/>
  <c r="D356" i="27"/>
  <c r="M178" i="27"/>
  <c r="D178" i="27"/>
  <c r="G178" i="27"/>
  <c r="J108" i="27"/>
  <c r="M466" i="27"/>
  <c r="J303" i="27"/>
  <c r="D303" i="27"/>
  <c r="G556" i="27"/>
  <c r="D556" i="27"/>
  <c r="J270" i="27"/>
  <c r="G342" i="27"/>
  <c r="D342" i="27"/>
  <c r="G413" i="27"/>
  <c r="J338" i="27"/>
  <c r="G338" i="27"/>
  <c r="D338" i="27"/>
  <c r="M338" i="27"/>
  <c r="D94" i="27"/>
  <c r="J94" i="27"/>
  <c r="J404" i="27"/>
  <c r="D404" i="27"/>
  <c r="M404" i="27"/>
  <c r="M499" i="27"/>
  <c r="M341" i="27"/>
  <c r="D596" i="27"/>
  <c r="J534" i="27"/>
  <c r="D534" i="27"/>
  <c r="G611" i="27"/>
  <c r="G573" i="27"/>
  <c r="D573" i="27"/>
  <c r="J22" i="27"/>
  <c r="G22" i="27"/>
  <c r="D22" i="27"/>
  <c r="M22" i="27"/>
  <c r="M322" i="27"/>
  <c r="J223" i="27"/>
  <c r="D223" i="27"/>
  <c r="M223" i="27"/>
  <c r="M48" i="27"/>
  <c r="M46" i="27"/>
  <c r="G46" i="27"/>
  <c r="M249" i="27"/>
  <c r="G249" i="27"/>
  <c r="J125" i="27"/>
  <c r="D125" i="27"/>
  <c r="G549" i="27"/>
  <c r="J311" i="27"/>
  <c r="G311" i="27"/>
  <c r="D311" i="27"/>
  <c r="M311" i="27"/>
  <c r="J461" i="27"/>
  <c r="D461" i="27"/>
  <c r="D518" i="27"/>
  <c r="M589" i="27"/>
  <c r="J505" i="27"/>
  <c r="G505" i="27"/>
  <c r="D505" i="27"/>
  <c r="M505" i="27"/>
  <c r="M170" i="27"/>
  <c r="D367" i="27"/>
  <c r="J395" i="27"/>
  <c r="D395" i="27"/>
  <c r="M395" i="27"/>
  <c r="D139" i="27"/>
  <c r="G139" i="27"/>
  <c r="M551" i="27"/>
  <c r="G551" i="27"/>
  <c r="J479" i="27"/>
  <c r="J213" i="27"/>
  <c r="G35" i="27"/>
  <c r="M35" i="27"/>
  <c r="J23" i="27"/>
  <c r="M30" i="27"/>
  <c r="J30" i="27"/>
  <c r="D30" i="27"/>
  <c r="G30" i="27"/>
  <c r="M371" i="27"/>
  <c r="G371" i="27"/>
  <c r="J371" i="27"/>
  <c r="M626" i="27"/>
  <c r="J626" i="27"/>
  <c r="M485" i="27"/>
  <c r="J485" i="27"/>
  <c r="G485" i="27"/>
  <c r="D485" i="27"/>
  <c r="J197" i="27"/>
  <c r="D334" i="27"/>
  <c r="G334" i="27"/>
  <c r="M118" i="27"/>
  <c r="J218" i="27"/>
  <c r="D218" i="27"/>
  <c r="J219" i="27"/>
  <c r="D219" i="27"/>
  <c r="M219" i="27"/>
  <c r="J133" i="27"/>
  <c r="G316" i="27"/>
  <c r="J316" i="27"/>
  <c r="J130" i="27"/>
  <c r="G130" i="27"/>
  <c r="D130" i="27"/>
  <c r="M130" i="27"/>
  <c r="J606" i="27"/>
  <c r="G606" i="27"/>
  <c r="D606" i="27"/>
  <c r="M114" i="27"/>
  <c r="G114" i="27"/>
  <c r="D114" i="27"/>
  <c r="J114" i="27"/>
  <c r="M527" i="27"/>
  <c r="J527" i="27"/>
  <c r="G527" i="27"/>
  <c r="D527" i="27"/>
  <c r="M561" i="27"/>
  <c r="J561" i="27"/>
  <c r="M411" i="27"/>
  <c r="M600" i="27"/>
  <c r="J500" i="27"/>
  <c r="D500" i="27"/>
  <c r="M298" i="27"/>
  <c r="J492" i="27"/>
  <c r="J81" i="27"/>
  <c r="M112" i="27"/>
  <c r="J112" i="27"/>
  <c r="G112" i="27"/>
  <c r="D112" i="27"/>
  <c r="J568" i="27"/>
  <c r="M587" i="27"/>
  <c r="D587" i="27"/>
  <c r="M172" i="27"/>
  <c r="J229" i="27"/>
  <c r="G229" i="27"/>
  <c r="D229" i="27"/>
  <c r="M229" i="27"/>
  <c r="M308" i="27"/>
  <c r="M126" i="27"/>
  <c r="J126" i="27"/>
  <c r="D102" i="27"/>
  <c r="G92" i="27"/>
  <c r="D92" i="27"/>
  <c r="D93" i="27"/>
  <c r="J601" i="27"/>
  <c r="D601" i="27"/>
  <c r="G601" i="27"/>
  <c r="J276" i="27"/>
  <c r="D127" i="27"/>
  <c r="M345" i="27"/>
  <c r="J345" i="27"/>
  <c r="G345" i="27"/>
  <c r="D345" i="27"/>
  <c r="M111" i="27"/>
  <c r="D111" i="27"/>
  <c r="M122" i="27"/>
  <c r="J122" i="27"/>
  <c r="G122" i="27"/>
  <c r="D122" i="27"/>
  <c r="M117" i="27"/>
  <c r="D117" i="27"/>
  <c r="M55" i="27"/>
  <c r="J84" i="27"/>
  <c r="J618" i="27"/>
  <c r="G618" i="27"/>
  <c r="G185" i="27"/>
  <c r="D185" i="27"/>
  <c r="M14" i="27"/>
  <c r="G14" i="27"/>
  <c r="D14" i="27"/>
  <c r="M304" i="27"/>
  <c r="G304" i="27"/>
  <c r="D304" i="27"/>
  <c r="J304" i="27"/>
  <c r="M12" i="27"/>
  <c r="J12" i="27"/>
  <c r="G12" i="27"/>
  <c r="D12" i="27"/>
  <c r="D258" i="27"/>
  <c r="D490" i="27"/>
  <c r="M458" i="27"/>
  <c r="G458" i="27"/>
  <c r="M523" i="27"/>
  <c r="G523" i="27"/>
  <c r="G236" i="27"/>
  <c r="J9" i="27"/>
  <c r="G9" i="27"/>
  <c r="G354" i="27"/>
  <c r="J354" i="27"/>
  <c r="M615" i="27"/>
  <c r="M71" i="27"/>
  <c r="J71" i="27"/>
  <c r="G71" i="27"/>
  <c r="D71" i="27"/>
  <c r="M517" i="27"/>
  <c r="D517" i="27"/>
  <c r="J154" i="27"/>
  <c r="G190" i="27"/>
  <c r="M420" i="27"/>
  <c r="J420" i="27"/>
  <c r="G420" i="27"/>
  <c r="D420" i="27"/>
  <c r="M69" i="27"/>
  <c r="J340" i="27"/>
  <c r="M152" i="27"/>
  <c r="J152" i="27"/>
  <c r="M484" i="27"/>
  <c r="M512" i="27"/>
  <c r="J512" i="27"/>
  <c r="G106" i="27"/>
  <c r="D106" i="27"/>
  <c r="G246" i="27"/>
  <c r="D246" i="27"/>
  <c r="M548" i="27"/>
  <c r="J548" i="27"/>
  <c r="G548" i="27"/>
  <c r="D548" i="27"/>
  <c r="J511" i="27"/>
  <c r="G511" i="27"/>
  <c r="M625" i="27"/>
  <c r="J625" i="27"/>
  <c r="G625" i="27"/>
  <c r="D625" i="27"/>
  <c r="J64" i="27"/>
  <c r="G64" i="27"/>
  <c r="D64" i="27"/>
  <c r="D274" i="27"/>
  <c r="D297" i="27"/>
  <c r="D57" i="27"/>
  <c r="J53" i="27"/>
  <c r="G53" i="27"/>
  <c r="D53" i="27"/>
  <c r="M53" i="27"/>
  <c r="M56" i="27"/>
  <c r="G56" i="27"/>
  <c r="J256" i="27"/>
  <c r="G256" i="27"/>
  <c r="M61" i="27"/>
  <c r="G61" i="27"/>
  <c r="D61" i="27"/>
  <c r="J61" i="27"/>
  <c r="M228" i="27"/>
  <c r="J228" i="27"/>
  <c r="D228" i="27"/>
  <c r="M513" i="27"/>
  <c r="J513" i="27"/>
  <c r="D513" i="27"/>
  <c r="G513" i="27"/>
  <c r="G434" i="27"/>
  <c r="M42" i="27"/>
  <c r="J42" i="27"/>
  <c r="G42" i="27"/>
  <c r="D42" i="27"/>
  <c r="M392" i="27"/>
  <c r="M516" i="27"/>
  <c r="J621" i="27"/>
  <c r="J366" i="27"/>
  <c r="D366" i="27"/>
  <c r="J196" i="27"/>
  <c r="D196" i="27"/>
  <c r="M103" i="27"/>
  <c r="D555" i="27"/>
  <c r="G555" i="27"/>
  <c r="M95" i="27"/>
  <c r="J95" i="27"/>
  <c r="D95" i="27"/>
  <c r="G95" i="27"/>
  <c r="M525" i="27"/>
  <c r="J525" i="27"/>
  <c r="D525" i="27"/>
  <c r="M120" i="27"/>
  <c r="J120" i="27"/>
  <c r="J383" i="27"/>
  <c r="G383" i="27"/>
  <c r="M524" i="27"/>
  <c r="J524" i="27"/>
  <c r="G524" i="27"/>
  <c r="D524" i="27"/>
  <c r="M506" i="27"/>
  <c r="J506" i="27"/>
  <c r="G506" i="27"/>
  <c r="D506" i="27"/>
  <c r="M539" i="27"/>
  <c r="J539" i="27"/>
  <c r="G539" i="27"/>
  <c r="D539" i="27"/>
  <c r="M529" i="27"/>
  <c r="J529" i="27"/>
  <c r="D529" i="27"/>
  <c r="G529" i="27"/>
  <c r="G604" i="27"/>
  <c r="D604" i="27"/>
  <c r="M480" i="27"/>
  <c r="D480" i="27"/>
  <c r="G480" i="27"/>
  <c r="G487" i="27"/>
  <c r="M487" i="27"/>
  <c r="M488" i="27"/>
  <c r="D488" i="27"/>
  <c r="J347" i="27"/>
  <c r="G347" i="27"/>
  <c r="D347" i="27"/>
  <c r="M347" i="27"/>
  <c r="J233" i="27"/>
  <c r="J162" i="27"/>
  <c r="D162" i="27"/>
  <c r="J448" i="27"/>
  <c r="G448" i="27"/>
  <c r="D448" i="27"/>
  <c r="M448" i="27"/>
  <c r="J533" i="27"/>
  <c r="M167" i="27"/>
  <c r="M575" i="27"/>
  <c r="M243" i="27"/>
  <c r="J13" i="27"/>
  <c r="M432" i="27"/>
  <c r="J432" i="27"/>
  <c r="J54" i="27"/>
  <c r="M244" i="27"/>
  <c r="G244" i="27"/>
  <c r="D244" i="27"/>
  <c r="J244" i="27"/>
  <c r="G464" i="27"/>
  <c r="M346" i="27"/>
  <c r="J346" i="27"/>
  <c r="G346" i="27"/>
  <c r="D346" i="27"/>
  <c r="J535" i="27"/>
  <c r="D535" i="27"/>
  <c r="G363" i="27"/>
  <c r="D363" i="27"/>
  <c r="J363" i="27"/>
  <c r="M214" i="27"/>
  <c r="J214" i="27"/>
  <c r="G214" i="27"/>
  <c r="D214" i="27"/>
  <c r="J116" i="27"/>
  <c r="J399" i="27"/>
  <c r="M200" i="27"/>
  <c r="G200" i="27"/>
  <c r="D200" i="27"/>
  <c r="M614" i="27"/>
  <c r="G427" i="27"/>
  <c r="J427" i="27"/>
  <c r="J495" i="27"/>
  <c r="M135" i="27"/>
  <c r="J135" i="27"/>
  <c r="G135" i="27"/>
  <c r="D135" i="27"/>
  <c r="J66" i="27"/>
  <c r="D66" i="27"/>
  <c r="M333" i="27"/>
  <c r="J333" i="27"/>
  <c r="D333" i="27"/>
  <c r="J469" i="27"/>
  <c r="G469" i="27"/>
  <c r="D469" i="27"/>
  <c r="M469" i="27"/>
  <c r="M110" i="27"/>
  <c r="J41" i="27"/>
  <c r="D41" i="27"/>
  <c r="J39" i="27"/>
  <c r="G39" i="27"/>
  <c r="D39" i="27"/>
  <c r="M39" i="27"/>
  <c r="J522" i="27"/>
  <c r="G522" i="27"/>
  <c r="M51" i="27"/>
  <c r="J51" i="27"/>
  <c r="G51" i="27"/>
  <c r="D51" i="27"/>
  <c r="D370" i="27"/>
  <c r="J370" i="27"/>
  <c r="J447" i="27"/>
  <c r="M143" i="27"/>
  <c r="G143" i="27"/>
  <c r="D375" i="27"/>
  <c r="J409" i="27"/>
  <c r="M440" i="27"/>
  <c r="J440" i="27"/>
  <c r="G440" i="27"/>
  <c r="D440" i="27"/>
  <c r="M390" i="27"/>
  <c r="J390" i="27"/>
  <c r="G390" i="27"/>
  <c r="D390" i="27"/>
  <c r="D344" i="27"/>
  <c r="G36" i="27"/>
  <c r="D36" i="27"/>
  <c r="J36" i="27"/>
  <c r="J113" i="27"/>
  <c r="G113" i="27"/>
  <c r="D113" i="27"/>
  <c r="G20" i="27"/>
  <c r="M240" i="27"/>
  <c r="M43" i="27"/>
  <c r="M107" i="27"/>
  <c r="J34" i="27"/>
  <c r="J173" i="27"/>
  <c r="G173" i="27"/>
  <c r="D173" i="27"/>
  <c r="M173" i="27"/>
  <c r="G215" i="27"/>
  <c r="N244" i="27" l="1"/>
  <c r="N325" i="27"/>
  <c r="N42" i="27"/>
  <c r="N267" i="27"/>
  <c r="N343" i="27"/>
  <c r="N209" i="27"/>
  <c r="N442" i="27"/>
  <c r="N452" i="27"/>
  <c r="N145" i="27"/>
  <c r="N85" i="27"/>
  <c r="N135" i="27"/>
  <c r="N122" i="27"/>
  <c r="N90" i="27"/>
  <c r="N99" i="27"/>
  <c r="N510" i="27"/>
  <c r="N61" i="27"/>
  <c r="N524" i="27"/>
  <c r="N95" i="27"/>
  <c r="N242" i="27"/>
  <c r="N328" i="27"/>
  <c r="N390" i="27"/>
  <c r="N506" i="27"/>
  <c r="N71" i="27"/>
  <c r="N12" i="27"/>
  <c r="N112" i="27"/>
  <c r="N235" i="27"/>
  <c r="N153" i="27"/>
  <c r="N229" i="27"/>
  <c r="N539" i="27"/>
  <c r="N473" i="27"/>
  <c r="N412" i="27"/>
  <c r="N347" i="27"/>
  <c r="N529" i="27"/>
  <c r="N625" i="27"/>
  <c r="N114" i="27"/>
  <c r="N10" i="27"/>
  <c r="N214" i="27"/>
  <c r="N173" i="27"/>
  <c r="G121" i="27"/>
  <c r="D121" i="27"/>
  <c r="M121" i="27"/>
  <c r="J121" i="27"/>
  <c r="D380" i="27"/>
  <c r="M380" i="27"/>
  <c r="G380" i="27"/>
  <c r="J380" i="27"/>
  <c r="D398" i="27"/>
  <c r="J398" i="27"/>
  <c r="M398" i="27"/>
  <c r="G398" i="27"/>
  <c r="G567" i="27"/>
  <c r="M567" i="27"/>
  <c r="D567" i="27"/>
  <c r="J567" i="27"/>
  <c r="J590" i="27"/>
  <c r="G590" i="27"/>
  <c r="M590" i="27"/>
  <c r="D590" i="27"/>
  <c r="G16" i="27"/>
  <c r="M16" i="27"/>
  <c r="J16" i="27"/>
  <c r="D16" i="27"/>
  <c r="G544" i="27"/>
  <c r="M544" i="27"/>
  <c r="D544" i="27"/>
  <c r="J544" i="27"/>
  <c r="D444" i="27"/>
  <c r="J444" i="27"/>
  <c r="G444" i="27"/>
  <c r="M444" i="27"/>
  <c r="D25" i="27"/>
  <c r="J25" i="27"/>
  <c r="M25" i="27"/>
  <c r="G25" i="27"/>
  <c r="D348" i="27"/>
  <c r="M348" i="27"/>
  <c r="J348" i="27"/>
  <c r="G348" i="27"/>
  <c r="J163" i="27"/>
  <c r="D163" i="27"/>
  <c r="M163" i="27"/>
  <c r="G163" i="27"/>
  <c r="D27" i="27"/>
  <c r="M27" i="27"/>
  <c r="J27" i="27"/>
  <c r="G27" i="27"/>
  <c r="D44" i="27"/>
  <c r="M44" i="27"/>
  <c r="J44" i="27"/>
  <c r="G44" i="27"/>
  <c r="D34" i="27"/>
  <c r="M50" i="27"/>
  <c r="G50" i="27"/>
  <c r="M502" i="27"/>
  <c r="G502" i="27"/>
  <c r="G515" i="27"/>
  <c r="J515" i="27"/>
  <c r="G107" i="27"/>
  <c r="D43" i="27"/>
  <c r="M36" i="27"/>
  <c r="N36" i="27" s="1"/>
  <c r="J344" i="27"/>
  <c r="G370" i="27"/>
  <c r="N51" i="27"/>
  <c r="G41" i="27"/>
  <c r="M41" i="27"/>
  <c r="G333" i="27"/>
  <c r="N333" i="27" s="1"/>
  <c r="D427" i="27"/>
  <c r="J200" i="27"/>
  <c r="N200" i="27" s="1"/>
  <c r="J487" i="27"/>
  <c r="J555" i="27"/>
  <c r="G366" i="27"/>
  <c r="M366" i="27"/>
  <c r="J578" i="27"/>
  <c r="M578" i="27"/>
  <c r="D578" i="27"/>
  <c r="G578" i="27"/>
  <c r="D240" i="27"/>
  <c r="D129" i="27"/>
  <c r="J129" i="27"/>
  <c r="D296" i="27"/>
  <c r="J296" i="27"/>
  <c r="D614" i="27"/>
  <c r="D215" i="27"/>
  <c r="J50" i="27"/>
  <c r="J375" i="27"/>
  <c r="G375" i="27"/>
  <c r="G129" i="27"/>
  <c r="M447" i="27"/>
  <c r="D447" i="27"/>
  <c r="G447" i="27"/>
  <c r="M522" i="27"/>
  <c r="D522" i="27"/>
  <c r="G296" i="27"/>
  <c r="J110" i="27"/>
  <c r="N346" i="27"/>
  <c r="J167" i="27"/>
  <c r="G167" i="27"/>
  <c r="D167" i="27"/>
  <c r="J488" i="27"/>
  <c r="G488" i="27"/>
  <c r="D502" i="27"/>
  <c r="D515" i="27"/>
  <c r="M297" i="27"/>
  <c r="J297" i="27"/>
  <c r="J430" i="27"/>
  <c r="D430" i="27"/>
  <c r="M430" i="27"/>
  <c r="D107" i="27"/>
  <c r="G240" i="27"/>
  <c r="M113" i="27"/>
  <c r="N113" i="27" s="1"/>
  <c r="M13" i="27"/>
  <c r="D13" i="27"/>
  <c r="J240" i="27"/>
  <c r="N469" i="27"/>
  <c r="D495" i="27"/>
  <c r="M495" i="27"/>
  <c r="G495" i="27"/>
  <c r="J103" i="27"/>
  <c r="D103" i="27"/>
  <c r="M34" i="27"/>
  <c r="J107" i="27"/>
  <c r="G43" i="27"/>
  <c r="J20" i="27"/>
  <c r="M344" i="27"/>
  <c r="N440" i="27"/>
  <c r="M370" i="27"/>
  <c r="N370" i="27" s="1"/>
  <c r="M427" i="27"/>
  <c r="N427" i="27" s="1"/>
  <c r="M363" i="27"/>
  <c r="N363" i="27" s="1"/>
  <c r="J464" i="27"/>
  <c r="M464" i="27"/>
  <c r="D464" i="27"/>
  <c r="D432" i="27"/>
  <c r="G432" i="27"/>
  <c r="G13" i="27"/>
  <c r="J502" i="27"/>
  <c r="M515" i="27"/>
  <c r="M555" i="27"/>
  <c r="G103" i="27"/>
  <c r="D190" i="27"/>
  <c r="M190" i="27"/>
  <c r="J190" i="27"/>
  <c r="G430" i="27"/>
  <c r="G150" i="27"/>
  <c r="M150" i="27"/>
  <c r="D150" i="27"/>
  <c r="J605" i="27"/>
  <c r="D605" i="27"/>
  <c r="J286" i="27"/>
  <c r="M286" i="27"/>
  <c r="D286" i="27"/>
  <c r="G286" i="27"/>
  <c r="G146" i="27"/>
  <c r="M146" i="27"/>
  <c r="D146" i="27"/>
  <c r="G532" i="27"/>
  <c r="D532" i="27"/>
  <c r="M532" i="27"/>
  <c r="J532" i="27"/>
  <c r="D409" i="27"/>
  <c r="M409" i="27"/>
  <c r="G559" i="27"/>
  <c r="M559" i="27"/>
  <c r="D559" i="27"/>
  <c r="J575" i="27"/>
  <c r="D575" i="27"/>
  <c r="N448" i="27"/>
  <c r="J215" i="27"/>
  <c r="J43" i="27"/>
  <c r="M20" i="27"/>
  <c r="M129" i="27"/>
  <c r="M296" i="27"/>
  <c r="M66" i="27"/>
  <c r="G66" i="27"/>
  <c r="D116" i="27"/>
  <c r="G535" i="27"/>
  <c r="M535" i="27"/>
  <c r="M196" i="27"/>
  <c r="G196" i="27"/>
  <c r="J146" i="27"/>
  <c r="G392" i="27"/>
  <c r="J392" i="27"/>
  <c r="D392" i="27"/>
  <c r="D434" i="27"/>
  <c r="G574" i="27"/>
  <c r="J574" i="27"/>
  <c r="M574" i="27"/>
  <c r="D574" i="27"/>
  <c r="G297" i="27"/>
  <c r="D355" i="27"/>
  <c r="J355" i="27"/>
  <c r="G355" i="27"/>
  <c r="M355" i="27"/>
  <c r="G575" i="27"/>
  <c r="J434" i="27"/>
  <c r="N513" i="27"/>
  <c r="J158" i="27"/>
  <c r="M158" i="27"/>
  <c r="G158" i="27"/>
  <c r="D158" i="27"/>
  <c r="M155" i="27"/>
  <c r="J155" i="27"/>
  <c r="G155" i="27"/>
  <c r="D70" i="27"/>
  <c r="G70" i="27"/>
  <c r="M70" i="27"/>
  <c r="J70" i="27"/>
  <c r="G233" i="27"/>
  <c r="M233" i="27"/>
  <c r="D233" i="27"/>
  <c r="M215" i="27"/>
  <c r="G344" i="27"/>
  <c r="D50" i="27"/>
  <c r="G409" i="27"/>
  <c r="M375" i="27"/>
  <c r="J143" i="27"/>
  <c r="D143" i="27"/>
  <c r="J559" i="27"/>
  <c r="J150" i="27"/>
  <c r="M605" i="27"/>
  <c r="M399" i="27"/>
  <c r="D399" i="27"/>
  <c r="G399" i="27"/>
  <c r="G243" i="27"/>
  <c r="J243" i="27"/>
  <c r="D243" i="27"/>
  <c r="D487" i="27"/>
  <c r="J480" i="27"/>
  <c r="N480" i="27" s="1"/>
  <c r="J604" i="27"/>
  <c r="M604" i="27"/>
  <c r="G120" i="27"/>
  <c r="D120" i="27"/>
  <c r="M434" i="27"/>
  <c r="G57" i="27"/>
  <c r="M57" i="27"/>
  <c r="J57" i="27"/>
  <c r="D155" i="27"/>
  <c r="G110" i="27"/>
  <c r="D110" i="27"/>
  <c r="G614" i="27"/>
  <c r="J614" i="27"/>
  <c r="G605" i="27"/>
  <c r="G116" i="27"/>
  <c r="G34" i="27"/>
  <c r="D20" i="27"/>
  <c r="N39" i="27"/>
  <c r="M116" i="27"/>
  <c r="M54" i="27"/>
  <c r="G54" i="27"/>
  <c r="D54" i="27"/>
  <c r="M533" i="27"/>
  <c r="D533" i="27"/>
  <c r="G533" i="27"/>
  <c r="G162" i="27"/>
  <c r="M162" i="27"/>
  <c r="G516" i="27"/>
  <c r="D516" i="27"/>
  <c r="J516" i="27"/>
  <c r="N548" i="27"/>
  <c r="M537" i="27"/>
  <c r="G537" i="27"/>
  <c r="J537" i="27"/>
  <c r="D537" i="27"/>
  <c r="J282" i="27"/>
  <c r="G282" i="27"/>
  <c r="D282" i="27"/>
  <c r="G80" i="27"/>
  <c r="J80" i="27"/>
  <c r="D80" i="27"/>
  <c r="G238" i="27"/>
  <c r="J238" i="27"/>
  <c r="M238" i="27"/>
  <c r="D238" i="27"/>
  <c r="J330" i="27"/>
  <c r="M330" i="27"/>
  <c r="G38" i="27"/>
  <c r="M38" i="27"/>
  <c r="J38" i="27"/>
  <c r="D38" i="27"/>
  <c r="J283" i="27"/>
  <c r="G283" i="27"/>
  <c r="M283" i="27"/>
  <c r="D283" i="27"/>
  <c r="G230" i="27"/>
  <c r="J230" i="27"/>
  <c r="M230" i="27"/>
  <c r="D230" i="27"/>
  <c r="D484" i="27"/>
  <c r="J484" i="27"/>
  <c r="G484" i="27"/>
  <c r="N420" i="27"/>
  <c r="D9" i="27"/>
  <c r="M9" i="27"/>
  <c r="M490" i="27"/>
  <c r="G490" i="27"/>
  <c r="J490" i="27"/>
  <c r="D330" i="27"/>
  <c r="G199" i="27"/>
  <c r="J199" i="27"/>
  <c r="M199" i="27"/>
  <c r="D199" i="27"/>
  <c r="M183" i="27"/>
  <c r="D183" i="27"/>
  <c r="J19" i="27"/>
  <c r="G19" i="27"/>
  <c r="D309" i="27"/>
  <c r="M309" i="27"/>
  <c r="J309" i="27"/>
  <c r="N304" i="27"/>
  <c r="J268" i="27"/>
  <c r="M268" i="27"/>
  <c r="G268" i="27"/>
  <c r="D268" i="27"/>
  <c r="G330" i="27"/>
  <c r="G47" i="27"/>
  <c r="M47" i="27"/>
  <c r="D47" i="27"/>
  <c r="J47" i="27"/>
  <c r="M383" i="27"/>
  <c r="D383" i="27"/>
  <c r="D621" i="27"/>
  <c r="G621" i="27"/>
  <c r="M621" i="27"/>
  <c r="D56" i="27"/>
  <c r="J56" i="27"/>
  <c r="N53" i="27"/>
  <c r="M511" i="27"/>
  <c r="D511" i="27"/>
  <c r="G512" i="27"/>
  <c r="D512" i="27"/>
  <c r="G340" i="27"/>
  <c r="M340" i="27"/>
  <c r="D340" i="27"/>
  <c r="G183" i="27"/>
  <c r="D154" i="27"/>
  <c r="M154" i="27"/>
  <c r="G154" i="27"/>
  <c r="D19" i="27"/>
  <c r="M478" i="27"/>
  <c r="G478" i="27"/>
  <c r="J478" i="27"/>
  <c r="M282" i="27"/>
  <c r="M80" i="27"/>
  <c r="M105" i="27"/>
  <c r="D105" i="27"/>
  <c r="J105" i="27"/>
  <c r="G105" i="27"/>
  <c r="G276" i="27"/>
  <c r="D276" i="27"/>
  <c r="M276" i="27"/>
  <c r="J109" i="27"/>
  <c r="D109" i="27"/>
  <c r="G109" i="27"/>
  <c r="M109" i="27"/>
  <c r="G525" i="27"/>
  <c r="N525" i="27" s="1"/>
  <c r="M274" i="27"/>
  <c r="G274" i="27"/>
  <c r="J274" i="27"/>
  <c r="M64" i="27"/>
  <c r="N64" i="27" s="1"/>
  <c r="M19" i="27"/>
  <c r="D523" i="27"/>
  <c r="J523" i="27"/>
  <c r="D478" i="27"/>
  <c r="D458" i="27"/>
  <c r="J458" i="27"/>
  <c r="G280" i="27"/>
  <c r="M280" i="27"/>
  <c r="J280" i="27"/>
  <c r="D280" i="27"/>
  <c r="J55" i="27"/>
  <c r="G55" i="27"/>
  <c r="D55" i="27"/>
  <c r="G127" i="27"/>
  <c r="M127" i="27"/>
  <c r="J127" i="27"/>
  <c r="D419" i="27"/>
  <c r="M419" i="27"/>
  <c r="G419" i="27"/>
  <c r="J419" i="27"/>
  <c r="J248" i="27"/>
  <c r="M248" i="27"/>
  <c r="D248" i="27"/>
  <c r="G248" i="27"/>
  <c r="J600" i="27"/>
  <c r="G600" i="27"/>
  <c r="D600" i="27"/>
  <c r="J69" i="27"/>
  <c r="G69" i="27"/>
  <c r="D69" i="27"/>
  <c r="J183" i="27"/>
  <c r="D236" i="27"/>
  <c r="M236" i="27"/>
  <c r="J236" i="27"/>
  <c r="G309" i="27"/>
  <c r="J393" i="27"/>
  <c r="M393" i="27"/>
  <c r="G393" i="27"/>
  <c r="D393" i="27"/>
  <c r="G141" i="27"/>
  <c r="J141" i="27"/>
  <c r="M141" i="27"/>
  <c r="G100" i="27"/>
  <c r="D100" i="27"/>
  <c r="M100" i="27"/>
  <c r="J100" i="27"/>
  <c r="G152" i="27"/>
  <c r="D152" i="27"/>
  <c r="N345" i="27"/>
  <c r="D24" i="27"/>
  <c r="G24" i="27"/>
  <c r="M24" i="27"/>
  <c r="J24" i="27"/>
  <c r="J92" i="27"/>
  <c r="M92" i="27"/>
  <c r="D141" i="27"/>
  <c r="D595" i="27"/>
  <c r="G595" i="27"/>
  <c r="M595" i="27"/>
  <c r="J595" i="27"/>
  <c r="G201" i="27"/>
  <c r="M201" i="27"/>
  <c r="J201" i="27"/>
  <c r="D201" i="27"/>
  <c r="G615" i="27"/>
  <c r="D615" i="27"/>
  <c r="J615" i="27"/>
  <c r="G258" i="27"/>
  <c r="J258" i="27"/>
  <c r="M258" i="27"/>
  <c r="G101" i="27"/>
  <c r="M101" i="27"/>
  <c r="J101" i="27"/>
  <c r="D101" i="27"/>
  <c r="M119" i="27"/>
  <c r="D119" i="27"/>
  <c r="D308" i="27"/>
  <c r="G308" i="27"/>
  <c r="D568" i="27"/>
  <c r="G81" i="27"/>
  <c r="M606" i="27"/>
  <c r="N606" i="27" s="1"/>
  <c r="G23" i="27"/>
  <c r="J367" i="27"/>
  <c r="M367" i="27"/>
  <c r="G461" i="27"/>
  <c r="M461" i="27"/>
  <c r="D48" i="27"/>
  <c r="J322" i="27"/>
  <c r="J591" i="27"/>
  <c r="G591" i="27"/>
  <c r="M591" i="27"/>
  <c r="G28" i="27"/>
  <c r="M28" i="27"/>
  <c r="J28" i="27"/>
  <c r="D28" i="27"/>
  <c r="N542" i="27"/>
  <c r="J358" i="27"/>
  <c r="G358" i="27"/>
  <c r="D358" i="27"/>
  <c r="M358" i="27"/>
  <c r="D84" i="27"/>
  <c r="M84" i="27"/>
  <c r="J172" i="27"/>
  <c r="M492" i="27"/>
  <c r="G492" i="27"/>
  <c r="G298" i="27"/>
  <c r="J411" i="27"/>
  <c r="D133" i="27"/>
  <c r="M133" i="27"/>
  <c r="M428" i="27"/>
  <c r="G428" i="27"/>
  <c r="J428" i="27"/>
  <c r="N485" i="27"/>
  <c r="D400" i="27"/>
  <c r="M400" i="27"/>
  <c r="J581" i="27"/>
  <c r="M581" i="27"/>
  <c r="G581" i="27"/>
  <c r="D87" i="27"/>
  <c r="G87" i="27"/>
  <c r="M87" i="27"/>
  <c r="D368" i="27"/>
  <c r="G368" i="27"/>
  <c r="M368" i="27"/>
  <c r="J368" i="27"/>
  <c r="G26" i="27"/>
  <c r="D26" i="27"/>
  <c r="M26" i="27"/>
  <c r="J361" i="27"/>
  <c r="G361" i="27"/>
  <c r="M361" i="27"/>
  <c r="D361" i="27"/>
  <c r="D265" i="27"/>
  <c r="J265" i="27"/>
  <c r="G265" i="27"/>
  <c r="M265" i="27"/>
  <c r="G587" i="27"/>
  <c r="G228" i="27"/>
  <c r="N228" i="27" s="1"/>
  <c r="J246" i="27"/>
  <c r="M246" i="27"/>
  <c r="M106" i="27"/>
  <c r="J106" i="27"/>
  <c r="M185" i="27"/>
  <c r="J185" i="27"/>
  <c r="G117" i="27"/>
  <c r="G119" i="27"/>
  <c r="G111" i="27"/>
  <c r="G568" i="27"/>
  <c r="D492" i="27"/>
  <c r="M500" i="27"/>
  <c r="G500" i="27"/>
  <c r="N527" i="27"/>
  <c r="G219" i="27"/>
  <c r="N219" i="27" s="1"/>
  <c r="D428" i="27"/>
  <c r="G626" i="27"/>
  <c r="D626" i="27"/>
  <c r="D371" i="27"/>
  <c r="N371" i="27" s="1"/>
  <c r="D213" i="27"/>
  <c r="M213" i="27"/>
  <c r="G213" i="27"/>
  <c r="D551" i="27"/>
  <c r="J551" i="27"/>
  <c r="G367" i="27"/>
  <c r="J518" i="27"/>
  <c r="M518" i="27"/>
  <c r="G518" i="27"/>
  <c r="J46" i="27"/>
  <c r="D46" i="27"/>
  <c r="D581" i="27"/>
  <c r="D591" i="27"/>
  <c r="J26" i="27"/>
  <c r="D572" i="27"/>
  <c r="M572" i="27"/>
  <c r="J572" i="27"/>
  <c r="G572" i="27"/>
  <c r="D168" i="27"/>
  <c r="M168" i="27"/>
  <c r="J168" i="27"/>
  <c r="G168" i="27"/>
  <c r="D618" i="27"/>
  <c r="G84" i="27"/>
  <c r="J111" i="27"/>
  <c r="M601" i="27"/>
  <c r="N601" i="27" s="1"/>
  <c r="M102" i="27"/>
  <c r="G102" i="27"/>
  <c r="D126" i="27"/>
  <c r="J308" i="27"/>
  <c r="J587" i="27"/>
  <c r="D316" i="27"/>
  <c r="G133" i="27"/>
  <c r="J207" i="27"/>
  <c r="G207" i="27"/>
  <c r="D207" i="27"/>
  <c r="M207" i="27"/>
  <c r="G596" i="27"/>
  <c r="M596" i="27"/>
  <c r="J596" i="27"/>
  <c r="J11" i="27"/>
  <c r="D11" i="27"/>
  <c r="M11" i="27"/>
  <c r="D413" i="27"/>
  <c r="M413" i="27"/>
  <c r="G159" i="27"/>
  <c r="M159" i="27"/>
  <c r="J159" i="27"/>
  <c r="D159" i="27"/>
  <c r="G149" i="27"/>
  <c r="J149" i="27"/>
  <c r="M149" i="27"/>
  <c r="D149" i="27"/>
  <c r="J117" i="27"/>
  <c r="J119" i="27"/>
  <c r="J93" i="27"/>
  <c r="M93" i="27"/>
  <c r="G126" i="27"/>
  <c r="M568" i="27"/>
  <c r="G561" i="27"/>
  <c r="D561" i="27"/>
  <c r="G400" i="27"/>
  <c r="J35" i="27"/>
  <c r="D35" i="27"/>
  <c r="J87" i="27"/>
  <c r="D611" i="27"/>
  <c r="M611" i="27"/>
  <c r="J611" i="27"/>
  <c r="G11" i="27"/>
  <c r="G270" i="27"/>
  <c r="M270" i="27"/>
  <c r="D270" i="27"/>
  <c r="J466" i="27"/>
  <c r="D466" i="27"/>
  <c r="G466" i="27"/>
  <c r="J357" i="27"/>
  <c r="G357" i="27"/>
  <c r="M357" i="27"/>
  <c r="D357" i="27"/>
  <c r="D118" i="27"/>
  <c r="J118" i="27"/>
  <c r="G118" i="27"/>
  <c r="N30" i="27"/>
  <c r="G123" i="27"/>
  <c r="J123" i="27"/>
  <c r="M123" i="27"/>
  <c r="D170" i="27"/>
  <c r="G170" i="27"/>
  <c r="D589" i="27"/>
  <c r="J589" i="27"/>
  <c r="G589" i="27"/>
  <c r="D322" i="27"/>
  <c r="G322" i="27"/>
  <c r="D68" i="27"/>
  <c r="M68" i="27"/>
  <c r="J68" i="27"/>
  <c r="G68" i="27"/>
  <c r="D546" i="27"/>
  <c r="J546" i="27"/>
  <c r="M546" i="27"/>
  <c r="G546" i="27"/>
  <c r="D275" i="27"/>
  <c r="G275" i="27"/>
  <c r="M275" i="27"/>
  <c r="J275" i="27"/>
  <c r="G172" i="27"/>
  <c r="D172" i="27"/>
  <c r="M81" i="27"/>
  <c r="D81" i="27"/>
  <c r="D298" i="27"/>
  <c r="J298" i="27"/>
  <c r="D411" i="27"/>
  <c r="G218" i="27"/>
  <c r="M218" i="27"/>
  <c r="D197" i="27"/>
  <c r="G197" i="27"/>
  <c r="M197" i="27"/>
  <c r="J400" i="27"/>
  <c r="M23" i="27"/>
  <c r="D23" i="27"/>
  <c r="G48" i="27"/>
  <c r="J48" i="27"/>
  <c r="N22" i="27"/>
  <c r="J413" i="27"/>
  <c r="G360" i="27"/>
  <c r="D360" i="27"/>
  <c r="M360" i="27"/>
  <c r="J360" i="27"/>
  <c r="M253" i="27"/>
  <c r="D253" i="27"/>
  <c r="J253" i="27"/>
  <c r="G253" i="27"/>
  <c r="M256" i="27"/>
  <c r="D256" i="27"/>
  <c r="G517" i="27"/>
  <c r="J517" i="27"/>
  <c r="M354" i="27"/>
  <c r="D354" i="27"/>
  <c r="J14" i="27"/>
  <c r="N14" i="27" s="1"/>
  <c r="M618" i="27"/>
  <c r="G93" i="27"/>
  <c r="J102" i="27"/>
  <c r="G411" i="27"/>
  <c r="M316" i="27"/>
  <c r="N316" i="27" s="1"/>
  <c r="J334" i="27"/>
  <c r="M334" i="27"/>
  <c r="M479" i="27"/>
  <c r="G479" i="27"/>
  <c r="D479" i="27"/>
  <c r="J139" i="27"/>
  <c r="M139" i="27"/>
  <c r="D123" i="27"/>
  <c r="J170" i="27"/>
  <c r="N505" i="27"/>
  <c r="D549" i="27"/>
  <c r="M549" i="27"/>
  <c r="J549" i="27"/>
  <c r="G279" i="27"/>
  <c r="D279" i="27"/>
  <c r="M279" i="27"/>
  <c r="J279" i="27"/>
  <c r="D259" i="27"/>
  <c r="M259" i="27"/>
  <c r="G259" i="27"/>
  <c r="J259" i="27"/>
  <c r="J396" i="27"/>
  <c r="D396" i="27"/>
  <c r="G396" i="27"/>
  <c r="M75" i="27"/>
  <c r="D75" i="27"/>
  <c r="G75" i="27"/>
  <c r="J75" i="27"/>
  <c r="M610" i="27"/>
  <c r="D610" i="27"/>
  <c r="J588" i="27"/>
  <c r="D588" i="27"/>
  <c r="G557" i="27"/>
  <c r="D557" i="27"/>
  <c r="J557" i="27"/>
  <c r="G385" i="27"/>
  <c r="D385" i="27"/>
  <c r="M385" i="27"/>
  <c r="J182" i="27"/>
  <c r="M182" i="27"/>
  <c r="G182" i="27"/>
  <c r="D151" i="27"/>
  <c r="G151" i="27"/>
  <c r="J151" i="27"/>
  <c r="D45" i="27"/>
  <c r="J45" i="27"/>
  <c r="G45" i="27"/>
  <c r="G247" i="27"/>
  <c r="J247" i="27"/>
  <c r="D247" i="27"/>
  <c r="J362" i="27"/>
  <c r="M362" i="27"/>
  <c r="D362" i="27"/>
  <c r="G362" i="27"/>
  <c r="J89" i="27"/>
  <c r="G89" i="27"/>
  <c r="D89" i="27"/>
  <c r="M125" i="27"/>
  <c r="G125" i="27"/>
  <c r="G188" i="27"/>
  <c r="M188" i="27"/>
  <c r="D341" i="27"/>
  <c r="J341" i="27"/>
  <c r="G341" i="27"/>
  <c r="J331" i="27"/>
  <c r="G331" i="27"/>
  <c r="D331" i="27"/>
  <c r="D182" i="27"/>
  <c r="M169" i="27"/>
  <c r="G169" i="27"/>
  <c r="J169" i="27"/>
  <c r="J536" i="27"/>
  <c r="D536" i="27"/>
  <c r="M536" i="27"/>
  <c r="D263" i="27"/>
  <c r="G263" i="27"/>
  <c r="J324" i="27"/>
  <c r="D324" i="27"/>
  <c r="G324" i="27"/>
  <c r="M324" i="27"/>
  <c r="N175" i="27"/>
  <c r="D291" i="27"/>
  <c r="J291" i="27"/>
  <c r="M291" i="27"/>
  <c r="G291" i="27"/>
  <c r="J369" i="27"/>
  <c r="M369" i="27"/>
  <c r="D188" i="27"/>
  <c r="N338" i="27"/>
  <c r="M556" i="27"/>
  <c r="J556" i="27"/>
  <c r="M303" i="27"/>
  <c r="G303" i="27"/>
  <c r="D449" i="27"/>
  <c r="G449" i="27"/>
  <c r="N435" i="27"/>
  <c r="D169" i="27"/>
  <c r="D593" i="27"/>
  <c r="J593" i="27"/>
  <c r="J610" i="27"/>
  <c r="J272" i="27"/>
  <c r="G272" i="27"/>
  <c r="M588" i="27"/>
  <c r="M45" i="27"/>
  <c r="M557" i="27"/>
  <c r="D198" i="27"/>
  <c r="G198" i="27"/>
  <c r="M198" i="27"/>
  <c r="J198" i="27"/>
  <c r="M247" i="27"/>
  <c r="D289" i="27"/>
  <c r="M289" i="27"/>
  <c r="J289" i="27"/>
  <c r="M89" i="27"/>
  <c r="J483" i="27"/>
  <c r="G483" i="27"/>
  <c r="D483" i="27"/>
  <c r="D482" i="27"/>
  <c r="J482" i="27"/>
  <c r="G482" i="27"/>
  <c r="N137" i="27"/>
  <c r="G620" i="27"/>
  <c r="M620" i="27"/>
  <c r="M151" i="27"/>
  <c r="G203" i="27"/>
  <c r="M203" i="27"/>
  <c r="J203" i="27"/>
  <c r="D203" i="27"/>
  <c r="G212" i="27"/>
  <c r="M212" i="27"/>
  <c r="J212" i="27"/>
  <c r="N494" i="27"/>
  <c r="J603" i="27"/>
  <c r="M603" i="27"/>
  <c r="G603" i="27"/>
  <c r="G289" i="27"/>
  <c r="G470" i="27"/>
  <c r="J470" i="27"/>
  <c r="M470" i="27"/>
  <c r="D470" i="27"/>
  <c r="N130" i="27"/>
  <c r="D369" i="27"/>
  <c r="J188" i="27"/>
  <c r="G499" i="27"/>
  <c r="J499" i="27"/>
  <c r="D499" i="27"/>
  <c r="G94" i="27"/>
  <c r="J178" i="27"/>
  <c r="N178" i="27" s="1"/>
  <c r="M331" i="27"/>
  <c r="G593" i="27"/>
  <c r="G536" i="27"/>
  <c r="M263" i="27"/>
  <c r="D603" i="27"/>
  <c r="N311" i="27"/>
  <c r="D249" i="27"/>
  <c r="J249" i="27"/>
  <c r="G369" i="27"/>
  <c r="M573" i="27"/>
  <c r="J573" i="27"/>
  <c r="M534" i="27"/>
  <c r="G534" i="27"/>
  <c r="M94" i="27"/>
  <c r="J342" i="27"/>
  <c r="M342" i="27"/>
  <c r="M108" i="27"/>
  <c r="D108" i="27"/>
  <c r="G108" i="27"/>
  <c r="M593" i="27"/>
  <c r="N508" i="27"/>
  <c r="N356" i="27"/>
  <c r="D374" i="27"/>
  <c r="N374" i="27" s="1"/>
  <c r="D62" i="27"/>
  <c r="G62" i="27"/>
  <c r="M62" i="27"/>
  <c r="G386" i="27"/>
  <c r="J386" i="27"/>
  <c r="D507" i="27"/>
  <c r="M507" i="27"/>
  <c r="J507" i="27"/>
  <c r="G507" i="27"/>
  <c r="G416" i="27"/>
  <c r="M416" i="27"/>
  <c r="J416" i="27"/>
  <c r="D416" i="27"/>
  <c r="G241" i="27"/>
  <c r="J241" i="27"/>
  <c r="D241" i="27"/>
  <c r="G456" i="27"/>
  <c r="D456" i="27"/>
  <c r="M456" i="27"/>
  <c r="N315" i="27"/>
  <c r="N509" i="27"/>
  <c r="M314" i="27"/>
  <c r="D314" i="27"/>
  <c r="G314" i="27"/>
  <c r="J314" i="27"/>
  <c r="D17" i="27"/>
  <c r="G17" i="27"/>
  <c r="M17" i="27"/>
  <c r="J17" i="27"/>
  <c r="M273" i="27"/>
  <c r="J273" i="27"/>
  <c r="M564" i="27"/>
  <c r="D564" i="27"/>
  <c r="M520" i="27"/>
  <c r="D520" i="27"/>
  <c r="J520" i="27"/>
  <c r="M465" i="27"/>
  <c r="D465" i="27"/>
  <c r="J465" i="27"/>
  <c r="J571" i="27"/>
  <c r="G571" i="27"/>
  <c r="G287" i="27"/>
  <c r="M295" i="27"/>
  <c r="G295" i="27"/>
  <c r="M208" i="27"/>
  <c r="G208" i="27"/>
  <c r="D528" i="27"/>
  <c r="M528" i="27"/>
  <c r="G528" i="27"/>
  <c r="J318" i="27"/>
  <c r="M318" i="27"/>
  <c r="G318" i="27"/>
  <c r="M59" i="27"/>
  <c r="J59" i="27"/>
  <c r="G59" i="27"/>
  <c r="D59" i="27"/>
  <c r="M359" i="27"/>
  <c r="G359" i="27"/>
  <c r="D359" i="27"/>
  <c r="J73" i="27"/>
  <c r="G73" i="27"/>
  <c r="J609" i="27"/>
  <c r="G609" i="27"/>
  <c r="M222" i="27"/>
  <c r="G222" i="27"/>
  <c r="J222" i="27"/>
  <c r="D222" i="27"/>
  <c r="N271" i="27"/>
  <c r="G395" i="27"/>
  <c r="N395" i="27" s="1"/>
  <c r="G223" i="27"/>
  <c r="N223" i="27" s="1"/>
  <c r="G404" i="27"/>
  <c r="N404" i="27" s="1"/>
  <c r="G206" i="27"/>
  <c r="N206" i="27" s="1"/>
  <c r="G204" i="27"/>
  <c r="J204" i="27"/>
  <c r="G520" i="27"/>
  <c r="D278" i="27"/>
  <c r="J278" i="27"/>
  <c r="D571" i="27"/>
  <c r="M386" i="27"/>
  <c r="J140" i="27"/>
  <c r="M140" i="27"/>
  <c r="D140" i="27"/>
  <c r="D376" i="27"/>
  <c r="J208" i="27"/>
  <c r="J166" i="27"/>
  <c r="G166" i="27"/>
  <c r="M166" i="27"/>
  <c r="M241" i="27"/>
  <c r="D83" i="27"/>
  <c r="N83" i="27" s="1"/>
  <c r="J359" i="27"/>
  <c r="J226" i="27"/>
  <c r="D226" i="27"/>
  <c r="M226" i="27"/>
  <c r="G226" i="27"/>
  <c r="G376" i="27"/>
  <c r="D497" i="27"/>
  <c r="M497" i="27"/>
  <c r="D471" i="27"/>
  <c r="J471" i="27"/>
  <c r="D73" i="27"/>
  <c r="N552" i="27"/>
  <c r="D609" i="27"/>
  <c r="M592" i="27"/>
  <c r="G592" i="27"/>
  <c r="M211" i="27"/>
  <c r="D211" i="27"/>
  <c r="D406" i="27"/>
  <c r="G406" i="27"/>
  <c r="M406" i="27"/>
  <c r="J239" i="27"/>
  <c r="G239" i="27"/>
  <c r="D239" i="27"/>
  <c r="J310" i="27"/>
  <c r="G310" i="27"/>
  <c r="D310" i="27"/>
  <c r="D582" i="27"/>
  <c r="J582" i="27"/>
  <c r="M582" i="27"/>
  <c r="G582" i="27"/>
  <c r="M131" i="27"/>
  <c r="J131" i="27"/>
  <c r="G131" i="27"/>
  <c r="G597" i="27"/>
  <c r="M597" i="27"/>
  <c r="J597" i="27"/>
  <c r="M623" i="27"/>
  <c r="D623" i="27"/>
  <c r="J623" i="27"/>
  <c r="J211" i="27"/>
  <c r="D40" i="27"/>
  <c r="M40" i="27"/>
  <c r="J40" i="27"/>
  <c r="G543" i="27"/>
  <c r="J543" i="27"/>
  <c r="M543" i="27"/>
  <c r="J397" i="27"/>
  <c r="M397" i="27"/>
  <c r="D397" i="27"/>
  <c r="G397" i="27"/>
  <c r="D216" i="27"/>
  <c r="M216" i="27"/>
  <c r="J216" i="27"/>
  <c r="G216" i="27"/>
  <c r="D98" i="27"/>
  <c r="M98" i="27"/>
  <c r="J98" i="27"/>
  <c r="D287" i="27"/>
  <c r="J287" i="27"/>
  <c r="J497" i="27"/>
  <c r="M73" i="27"/>
  <c r="D131" i="27"/>
  <c r="J560" i="27"/>
  <c r="D560" i="27"/>
  <c r="D597" i="27"/>
  <c r="G558" i="27"/>
  <c r="D558" i="27"/>
  <c r="M558" i="27"/>
  <c r="D576" i="27"/>
  <c r="J576" i="27"/>
  <c r="M576" i="27"/>
  <c r="G576" i="27"/>
  <c r="N277" i="27"/>
  <c r="J364" i="27"/>
  <c r="N63" i="27"/>
  <c r="D563" i="27"/>
  <c r="J563" i="27"/>
  <c r="M563" i="27"/>
  <c r="N612" i="27"/>
  <c r="D504" i="27"/>
  <c r="M504" i="27"/>
  <c r="G504" i="27"/>
  <c r="J504" i="27"/>
  <c r="D545" i="27"/>
  <c r="M545" i="27"/>
  <c r="J545" i="27"/>
  <c r="G545" i="27"/>
  <c r="J65" i="27"/>
  <c r="M65" i="27"/>
  <c r="D65" i="27"/>
  <c r="G128" i="27"/>
  <c r="N128" i="27" s="1"/>
  <c r="J585" i="27"/>
  <c r="N585" i="27" s="1"/>
  <c r="J237" i="27"/>
  <c r="M530" i="27"/>
  <c r="G530" i="27"/>
  <c r="D530" i="27"/>
  <c r="J566" i="27"/>
  <c r="M566" i="27"/>
  <c r="N319" i="27"/>
  <c r="M157" i="27"/>
  <c r="G157" i="27"/>
  <c r="G60" i="27"/>
  <c r="J60" i="27"/>
  <c r="N450" i="27"/>
  <c r="N565" i="27"/>
  <c r="J474" i="27"/>
  <c r="M474" i="27"/>
  <c r="D474" i="27"/>
  <c r="M379" i="27"/>
  <c r="D379" i="27"/>
  <c r="G65" i="27"/>
  <c r="G563" i="27"/>
  <c r="M15" i="27"/>
  <c r="G15" i="27"/>
  <c r="J194" i="27"/>
  <c r="M194" i="27"/>
  <c r="D194" i="27"/>
  <c r="D489" i="27"/>
  <c r="J489" i="27"/>
  <c r="G489" i="27"/>
  <c r="G586" i="27"/>
  <c r="M586" i="27"/>
  <c r="N462" i="27"/>
  <c r="J321" i="27"/>
  <c r="D321" i="27"/>
  <c r="G321" i="27"/>
  <c r="M321" i="27"/>
  <c r="D364" i="27"/>
  <c r="J15" i="27"/>
  <c r="G521" i="27"/>
  <c r="D521" i="27"/>
  <c r="N189" i="27"/>
  <c r="J460" i="27"/>
  <c r="M460" i="27"/>
  <c r="D460" i="27"/>
  <c r="N294" i="27"/>
  <c r="N579" i="27"/>
  <c r="J144" i="27"/>
  <c r="G144" i="27"/>
  <c r="D144" i="27"/>
  <c r="M144" i="27"/>
  <c r="J290" i="27"/>
  <c r="D290" i="27"/>
  <c r="G184" i="27"/>
  <c r="J184" i="27"/>
  <c r="M184" i="27"/>
  <c r="M335" i="27"/>
  <c r="D335" i="27"/>
  <c r="D136" i="27"/>
  <c r="J136" i="27"/>
  <c r="M136" i="27"/>
  <c r="G136" i="27"/>
  <c r="M86" i="27"/>
  <c r="J86" i="27"/>
  <c r="D86" i="27"/>
  <c r="G86" i="27"/>
  <c r="G364" i="27"/>
  <c r="G232" i="27"/>
  <c r="J232" i="27"/>
  <c r="G290" i="27"/>
  <c r="D237" i="27"/>
  <c r="G237" i="27"/>
  <c r="G194" i="27"/>
  <c r="M202" i="27"/>
  <c r="G202" i="27"/>
  <c r="M489" i="27"/>
  <c r="G335" i="27"/>
  <c r="N351" i="27"/>
  <c r="M373" i="27"/>
  <c r="D373" i="27"/>
  <c r="J300" i="27"/>
  <c r="D300" i="27"/>
  <c r="J602" i="27"/>
  <c r="D602" i="27"/>
  <c r="M602" i="27"/>
  <c r="M394" i="27"/>
  <c r="J394" i="27"/>
  <c r="G394" i="27"/>
  <c r="D394" i="27"/>
  <c r="N301" i="27"/>
  <c r="N454" i="27"/>
  <c r="M352" i="27"/>
  <c r="J352" i="27"/>
  <c r="G352" i="27"/>
  <c r="D352" i="27"/>
  <c r="N377" i="27"/>
  <c r="N422" i="27"/>
  <c r="J491" i="27"/>
  <c r="G491" i="27"/>
  <c r="D491" i="27"/>
  <c r="N613" i="27"/>
  <c r="N598" i="27"/>
  <c r="G193" i="27"/>
  <c r="M193" i="27"/>
  <c r="D477" i="27"/>
  <c r="D97" i="27"/>
  <c r="M97" i="27"/>
  <c r="J97" i="27"/>
  <c r="M514" i="27"/>
  <c r="G514" i="27"/>
  <c r="J514" i="27"/>
  <c r="D514" i="27"/>
  <c r="M491" i="27"/>
  <c r="G594" i="27"/>
  <c r="M594" i="27"/>
  <c r="G477" i="27"/>
  <c r="N438" i="27"/>
  <c r="M307" i="27"/>
  <c r="J307" i="27"/>
  <c r="D307" i="27"/>
  <c r="D580" i="27"/>
  <c r="G580" i="27"/>
  <c r="D221" i="27"/>
  <c r="M221" i="27"/>
  <c r="J221" i="27"/>
  <c r="G221" i="27"/>
  <c r="G617" i="27"/>
  <c r="M617" i="27"/>
  <c r="D617" i="27"/>
  <c r="J619" i="27"/>
  <c r="D619" i="27"/>
  <c r="M619" i="27"/>
  <c r="G255" i="27"/>
  <c r="J255" i="27"/>
  <c r="D594" i="27"/>
  <c r="G628" i="27"/>
  <c r="J628" i="27"/>
  <c r="G307" i="27"/>
  <c r="G96" i="27"/>
  <c r="D96" i="27"/>
  <c r="M96" i="27"/>
  <c r="J96" i="27"/>
  <c r="N584" i="27"/>
  <c r="M446" i="27"/>
  <c r="J446" i="27"/>
  <c r="G446" i="27"/>
  <c r="D446" i="27"/>
  <c r="D72" i="27"/>
  <c r="J72" i="27"/>
  <c r="G72" i="27"/>
  <c r="N378" i="27"/>
  <c r="M148" i="27"/>
  <c r="J148" i="27"/>
  <c r="G148" i="27"/>
  <c r="D148" i="27"/>
  <c r="J617" i="27"/>
  <c r="G260" i="27"/>
  <c r="D260" i="27"/>
  <c r="J260" i="27"/>
  <c r="D627" i="27"/>
  <c r="M627" i="27"/>
  <c r="G627" i="27"/>
  <c r="M299" i="27"/>
  <c r="J299" i="27"/>
  <c r="D299" i="27"/>
  <c r="N467" i="27"/>
  <c r="D569" i="27"/>
  <c r="J569" i="27"/>
  <c r="M580" i="27"/>
  <c r="G519" i="27"/>
  <c r="M519" i="27"/>
  <c r="J519" i="27"/>
  <c r="D439" i="27"/>
  <c r="M439" i="27"/>
  <c r="G439" i="27"/>
  <c r="J468" i="27"/>
  <c r="D468" i="27"/>
  <c r="M468" i="27"/>
  <c r="G468" i="27"/>
  <c r="N284" i="27"/>
  <c r="J627" i="27"/>
  <c r="D205" i="27"/>
  <c r="J205" i="27"/>
  <c r="M205" i="27"/>
  <c r="G205" i="27"/>
  <c r="J195" i="27"/>
  <c r="M195" i="27"/>
  <c r="D195" i="27"/>
  <c r="G195" i="27"/>
  <c r="J292" i="27"/>
  <c r="M292" i="27"/>
  <c r="G292" i="27"/>
  <c r="D292" i="27"/>
  <c r="M459" i="27"/>
  <c r="J459" i="27"/>
  <c r="D459" i="27"/>
  <c r="D264" i="27"/>
  <c r="M264" i="27"/>
  <c r="J264" i="27"/>
  <c r="G264" i="27"/>
  <c r="M476" i="27"/>
  <c r="N476" i="27" s="1"/>
  <c r="M115" i="27"/>
  <c r="M391" i="27"/>
  <c r="N391" i="27" s="1"/>
  <c r="M326" i="27"/>
  <c r="N293" i="27"/>
  <c r="M329" i="27"/>
  <c r="G329" i="27"/>
  <c r="N445" i="27"/>
  <c r="D418" i="27"/>
  <c r="M418" i="27"/>
  <c r="G459" i="27"/>
  <c r="G186" i="27"/>
  <c r="N186" i="27" s="1"/>
  <c r="D320" i="27"/>
  <c r="G320" i="27"/>
  <c r="G285" i="27"/>
  <c r="J285" i="27"/>
  <c r="D285" i="27"/>
  <c r="M372" i="27"/>
  <c r="G372" i="27"/>
  <c r="J372" i="27"/>
  <c r="M225" i="27"/>
  <c r="D225" i="27"/>
  <c r="G225" i="27"/>
  <c r="D436" i="27"/>
  <c r="M436" i="27"/>
  <c r="J436" i="27"/>
  <c r="G436" i="27"/>
  <c r="N431" i="27"/>
  <c r="J234" i="27"/>
  <c r="D234" i="27"/>
  <c r="J384" i="27"/>
  <c r="D384" i="27"/>
  <c r="M174" i="27"/>
  <c r="D174" i="27"/>
  <c r="G174" i="27"/>
  <c r="J257" i="27"/>
  <c r="G257" i="27"/>
  <c r="M257" i="27"/>
  <c r="D8" i="27"/>
  <c r="M8" i="27"/>
  <c r="G8" i="27"/>
  <c r="D372" i="27"/>
  <c r="J179" i="27"/>
  <c r="M179" i="27"/>
  <c r="G179" i="27"/>
  <c r="D179" i="27"/>
  <c r="N124" i="27"/>
  <c r="D231" i="27"/>
  <c r="G231" i="27"/>
  <c r="J231" i="27"/>
  <c r="J174" i="27"/>
  <c r="M389" i="27"/>
  <c r="D389" i="27"/>
  <c r="J389" i="27"/>
  <c r="G389" i="27"/>
  <c r="G429" i="27"/>
  <c r="D429" i="27"/>
  <c r="J429" i="27"/>
  <c r="D261" i="27"/>
  <c r="G261" i="27"/>
  <c r="J261" i="27"/>
  <c r="D115" i="27"/>
  <c r="D326" i="27"/>
  <c r="G540" i="27"/>
  <c r="M540" i="27"/>
  <c r="D339" i="27"/>
  <c r="N339" i="27" s="1"/>
  <c r="J329" i="27"/>
  <c r="G384" i="27"/>
  <c r="J418" i="27"/>
  <c r="J455" i="27"/>
  <c r="M455" i="27"/>
  <c r="D187" i="27"/>
  <c r="M187" i="27"/>
  <c r="D161" i="27"/>
  <c r="M161" i="27"/>
  <c r="G161" i="27"/>
  <c r="J320" i="27"/>
  <c r="D257" i="27"/>
  <c r="J8" i="27"/>
  <c r="G82" i="27"/>
  <c r="J82" i="27"/>
  <c r="M82" i="27"/>
  <c r="D82" i="27"/>
  <c r="J306" i="27"/>
  <c r="D306" i="27"/>
  <c r="G306" i="27"/>
  <c r="G326" i="27"/>
  <c r="M234" i="27"/>
  <c r="N337" i="27"/>
  <c r="D538" i="27"/>
  <c r="J538" i="27"/>
  <c r="J437" i="27"/>
  <c r="G437" i="27"/>
  <c r="J180" i="27"/>
  <c r="G180" i="27"/>
  <c r="D180" i="27"/>
  <c r="M306" i="27"/>
  <c r="G481" i="27"/>
  <c r="N481" i="27" s="1"/>
  <c r="J317" i="27"/>
  <c r="M317" i="27"/>
  <c r="G317" i="27"/>
  <c r="M269" i="27"/>
  <c r="G269" i="27"/>
  <c r="N421" i="27"/>
  <c r="D176" i="27"/>
  <c r="G18" i="27"/>
  <c r="M18" i="27"/>
  <c r="J18" i="27"/>
  <c r="D18" i="27"/>
  <c r="G608" i="27"/>
  <c r="D608" i="27"/>
  <c r="J245" i="27"/>
  <c r="G245" i="27"/>
  <c r="J350" i="27"/>
  <c r="D350" i="27"/>
  <c r="M526" i="27"/>
  <c r="J526" i="27"/>
  <c r="J387" i="27"/>
  <c r="N387" i="27" s="1"/>
  <c r="M463" i="27"/>
  <c r="G463" i="27"/>
  <c r="D463" i="27"/>
  <c r="J323" i="27"/>
  <c r="N323" i="27" s="1"/>
  <c r="N266" i="27"/>
  <c r="N210" i="27"/>
  <c r="D77" i="27"/>
  <c r="J77" i="27"/>
  <c r="G77" i="27"/>
  <c r="M77" i="27"/>
  <c r="M245" i="27"/>
  <c r="M401" i="27"/>
  <c r="J401" i="27"/>
  <c r="G401" i="27"/>
  <c r="D401" i="27"/>
  <c r="G305" i="27"/>
  <c r="D305" i="27"/>
  <c r="J305" i="27"/>
  <c r="M305" i="27"/>
  <c r="G622" i="27"/>
  <c r="J622" i="27"/>
  <c r="J29" i="27"/>
  <c r="G29" i="27"/>
  <c r="D29" i="27"/>
  <c r="G405" i="27"/>
  <c r="M405" i="27"/>
  <c r="J156" i="27"/>
  <c r="D156" i="27"/>
  <c r="D622" i="27"/>
  <c r="M224" i="27"/>
  <c r="J224" i="27"/>
  <c r="M79" i="27"/>
  <c r="D79" i="27"/>
  <c r="G79" i="27"/>
  <c r="G451" i="27"/>
  <c r="J451" i="27"/>
  <c r="D451" i="27"/>
  <c r="G176" i="27"/>
  <c r="M176" i="27"/>
  <c r="J382" i="27"/>
  <c r="G382" i="27"/>
  <c r="M381" i="27"/>
  <c r="J381" i="27"/>
  <c r="G52" i="27"/>
  <c r="J52" i="27"/>
  <c r="D224" i="27"/>
  <c r="D252" i="27"/>
  <c r="G252" i="27"/>
  <c r="M29" i="27"/>
  <c r="J443" i="27"/>
  <c r="D443" i="27"/>
  <c r="M443" i="27"/>
  <c r="J332" i="27"/>
  <c r="M332" i="27"/>
  <c r="N147" i="27"/>
  <c r="G336" i="27"/>
  <c r="J336" i="27"/>
  <c r="D336" i="27"/>
  <c r="M156" i="27"/>
  <c r="J531" i="27"/>
  <c r="M531" i="27"/>
  <c r="D531" i="27"/>
  <c r="M616" i="27"/>
  <c r="D616" i="27"/>
  <c r="J616" i="27"/>
  <c r="G550" i="27"/>
  <c r="J550" i="27"/>
  <c r="M138" i="27"/>
  <c r="G138" i="27"/>
  <c r="J138" i="27"/>
  <c r="D138" i="27"/>
  <c r="G349" i="27"/>
  <c r="M349" i="27"/>
  <c r="D349" i="27"/>
  <c r="D88" i="27"/>
  <c r="M88" i="27"/>
  <c r="M498" i="27"/>
  <c r="G498" i="27"/>
  <c r="D498" i="27"/>
  <c r="D181" i="27"/>
  <c r="M181" i="27"/>
  <c r="J181" i="27"/>
  <c r="D550" i="27"/>
  <c r="M599" i="27"/>
  <c r="J599" i="27"/>
  <c r="D599" i="27"/>
  <c r="G599" i="27"/>
  <c r="D408" i="27"/>
  <c r="J408" i="27"/>
  <c r="G408" i="27"/>
  <c r="M408" i="27"/>
  <c r="M171" i="27"/>
  <c r="J171" i="27"/>
  <c r="G171" i="27"/>
  <c r="D171" i="27"/>
  <c r="D441" i="27"/>
  <c r="M441" i="27"/>
  <c r="G250" i="27"/>
  <c r="D250" i="27"/>
  <c r="M250" i="27"/>
  <c r="N37" i="27"/>
  <c r="D562" i="27"/>
  <c r="M562" i="27"/>
  <c r="G562" i="27"/>
  <c r="D312" i="27"/>
  <c r="M312" i="27"/>
  <c r="J312" i="27"/>
  <c r="J554" i="27"/>
  <c r="G554" i="27"/>
  <c r="D554" i="27"/>
  <c r="M554" i="27"/>
  <c r="J58" i="27"/>
  <c r="G58" i="27"/>
  <c r="D58" i="27"/>
  <c r="M58" i="27"/>
  <c r="J562" i="27"/>
  <c r="D493" i="27"/>
  <c r="M493" i="27"/>
  <c r="J493" i="27"/>
  <c r="G493" i="27"/>
  <c r="J403" i="27"/>
  <c r="G403" i="27"/>
  <c r="D403" i="27"/>
  <c r="M403" i="27"/>
  <c r="G165" i="27"/>
  <c r="D165" i="27"/>
  <c r="J165" i="27"/>
  <c r="J220" i="27"/>
  <c r="G220" i="27"/>
  <c r="M426" i="27"/>
  <c r="J426" i="27"/>
  <c r="G426" i="27"/>
  <c r="D426" i="27"/>
  <c r="G624" i="27"/>
  <c r="D624" i="27"/>
  <c r="M624" i="27"/>
  <c r="J624" i="27"/>
  <c r="G353" i="27"/>
  <c r="D353" i="27"/>
  <c r="M353" i="27"/>
  <c r="J353" i="27"/>
  <c r="G49" i="27"/>
  <c r="D49" i="27"/>
  <c r="D32" i="27"/>
  <c r="M32" i="27"/>
  <c r="J32" i="27"/>
  <c r="G32" i="27"/>
  <c r="J67" i="27"/>
  <c r="G67" i="27"/>
  <c r="D67" i="27"/>
  <c r="M67" i="27"/>
  <c r="D501" i="27"/>
  <c r="M501" i="27"/>
  <c r="J501" i="27"/>
  <c r="G501" i="27"/>
  <c r="M165" i="27"/>
  <c r="D220" i="27"/>
  <c r="J410" i="27"/>
  <c r="G410" i="27"/>
  <c r="D410" i="27"/>
  <c r="M410" i="27"/>
  <c r="J160" i="27"/>
  <c r="G160" i="27"/>
  <c r="D160" i="27"/>
  <c r="M553" i="27"/>
  <c r="D553" i="27"/>
  <c r="M191" i="27"/>
  <c r="G191" i="27"/>
  <c r="J76" i="27"/>
  <c r="N76" i="27" s="1"/>
  <c r="M424" i="27"/>
  <c r="J424" i="27"/>
  <c r="G424" i="27"/>
  <c r="D424" i="27"/>
  <c r="M49" i="27"/>
  <c r="J503" i="27"/>
  <c r="G503" i="27"/>
  <c r="D503" i="27"/>
  <c r="M503" i="27"/>
  <c r="D472" i="27"/>
  <c r="M472" i="27"/>
  <c r="J472" i="27"/>
  <c r="G472" i="27"/>
  <c r="J541" i="27"/>
  <c r="N541" i="27" s="1"/>
  <c r="J281" i="27"/>
  <c r="G281" i="27"/>
  <c r="M281" i="27"/>
  <c r="M91" i="27"/>
  <c r="J91" i="27"/>
  <c r="G91" i="27"/>
  <c r="D91" i="27"/>
  <c r="D415" i="27"/>
  <c r="M415" i="27"/>
  <c r="J415" i="27"/>
  <c r="G415" i="27"/>
  <c r="J425" i="27"/>
  <c r="G425" i="27"/>
  <c r="D425" i="27"/>
  <c r="M425" i="27"/>
  <c r="D78" i="27"/>
  <c r="M78" i="27"/>
  <c r="J78" i="27"/>
  <c r="G78" i="27"/>
  <c r="D134" i="27"/>
  <c r="M134" i="27"/>
  <c r="J134" i="27"/>
  <c r="J104" i="27"/>
  <c r="G104" i="27"/>
  <c r="D104" i="27"/>
  <c r="M104" i="27"/>
  <c r="J402" i="27"/>
  <c r="G402" i="27"/>
  <c r="D402" i="27"/>
  <c r="M402" i="27"/>
  <c r="M288" i="27"/>
  <c r="J288" i="27"/>
  <c r="J433" i="27"/>
  <c r="G433" i="27"/>
  <c r="D433" i="27"/>
  <c r="D453" i="27"/>
  <c r="M453" i="27"/>
  <c r="J453" i="27"/>
  <c r="G453" i="27"/>
  <c r="G132" i="27"/>
  <c r="D132" i="27"/>
  <c r="M132" i="27"/>
  <c r="G134" i="27"/>
  <c r="D31" i="27"/>
  <c r="M31" i="27"/>
  <c r="J31" i="27"/>
  <c r="G31" i="27"/>
  <c r="M388" i="27"/>
  <c r="J388" i="27"/>
  <c r="G388" i="27"/>
  <c r="D388" i="27"/>
  <c r="M577" i="27"/>
  <c r="J577" i="27"/>
  <c r="G577" i="27"/>
  <c r="D577" i="27"/>
  <c r="D164" i="27"/>
  <c r="M164" i="27"/>
  <c r="J164" i="27"/>
  <c r="M302" i="27"/>
  <c r="J302" i="27"/>
  <c r="G302" i="27"/>
  <c r="D302" i="27"/>
  <c r="J583" i="27"/>
  <c r="G583" i="27"/>
  <c r="D583" i="27"/>
  <c r="D21" i="27"/>
  <c r="M21" i="27"/>
  <c r="J21" i="27"/>
  <c r="G21" i="27"/>
  <c r="D414" i="27"/>
  <c r="M414" i="27"/>
  <c r="J414" i="27"/>
  <c r="J417" i="27"/>
  <c r="G417" i="27"/>
  <c r="D417" i="27"/>
  <c r="M417" i="27"/>
  <c r="G227" i="27"/>
  <c r="D227" i="27"/>
  <c r="M227" i="27"/>
  <c r="J227" i="27"/>
  <c r="D423" i="27"/>
  <c r="M423" i="27"/>
  <c r="J423" i="27"/>
  <c r="G423" i="27"/>
  <c r="D457" i="27"/>
  <c r="M457" i="27"/>
  <c r="J457" i="27"/>
  <c r="G457" i="27"/>
  <c r="G74" i="27"/>
  <c r="D74" i="27"/>
  <c r="M74" i="27"/>
  <c r="D217" i="27"/>
  <c r="M217" i="27"/>
  <c r="J217" i="27"/>
  <c r="M177" i="27"/>
  <c r="J177" i="27"/>
  <c r="G177" i="27"/>
  <c r="D177" i="27"/>
  <c r="G496" i="27"/>
  <c r="D496" i="27"/>
  <c r="M496" i="27"/>
  <c r="M33" i="27"/>
  <c r="D33" i="27"/>
  <c r="J407" i="27"/>
  <c r="G407" i="27"/>
  <c r="J496" i="27"/>
  <c r="J313" i="27"/>
  <c r="J251" i="27"/>
  <c r="J547" i="27"/>
  <c r="J254" i="27"/>
  <c r="J327" i="27"/>
  <c r="J192" i="27"/>
  <c r="J570" i="27"/>
  <c r="G142" i="27"/>
  <c r="G262" i="27"/>
  <c r="G475" i="27"/>
  <c r="G607" i="27"/>
  <c r="G486" i="27"/>
  <c r="G365" i="27"/>
  <c r="M313" i="27"/>
  <c r="M251" i="27"/>
  <c r="M547" i="27"/>
  <c r="M254" i="27"/>
  <c r="M327" i="27"/>
  <c r="M192" i="27"/>
  <c r="M570" i="27"/>
  <c r="J142" i="27"/>
  <c r="J262" i="27"/>
  <c r="J475" i="27"/>
  <c r="J607" i="27"/>
  <c r="J486" i="27"/>
  <c r="J365" i="27"/>
  <c r="D313" i="27"/>
  <c r="D251" i="27"/>
  <c r="D547" i="27"/>
  <c r="D254" i="27"/>
  <c r="D327" i="27"/>
  <c r="D192" i="27"/>
  <c r="D570" i="27"/>
  <c r="N600" i="27" l="1"/>
  <c r="N262" i="27"/>
  <c r="N48" i="27"/>
  <c r="N218" i="27"/>
  <c r="N569" i="27"/>
  <c r="N193" i="27"/>
  <c r="N586" i="27"/>
  <c r="N107" i="27"/>
  <c r="N433" i="27"/>
  <c r="N142" i="27"/>
  <c r="N477" i="27"/>
  <c r="N43" i="27"/>
  <c r="N52" i="27"/>
  <c r="N350" i="27"/>
  <c r="N308" i="27"/>
  <c r="N41" i="27"/>
  <c r="N381" i="27"/>
  <c r="N69" i="27"/>
  <c r="N252" i="27"/>
  <c r="N320" i="27"/>
  <c r="N602" i="27"/>
  <c r="N232" i="27"/>
  <c r="N342" i="27"/>
  <c r="N618" i="27"/>
  <c r="N561" i="27"/>
  <c r="N261" i="27"/>
  <c r="N94" i="27"/>
  <c r="N589" i="27"/>
  <c r="N126" i="27"/>
  <c r="N213" i="27"/>
  <c r="N185" i="27"/>
  <c r="N276" i="27"/>
  <c r="N429" i="27"/>
  <c r="N628" i="27"/>
  <c r="N278" i="27"/>
  <c r="N234" i="27"/>
  <c r="N608" i="27"/>
  <c r="N455" i="27"/>
  <c r="N246" i="27"/>
  <c r="N487" i="27"/>
  <c r="N204" i="27"/>
  <c r="N526" i="27"/>
  <c r="N334" i="27"/>
  <c r="N604" i="27"/>
  <c r="N45" i="27"/>
  <c r="N324" i="27"/>
  <c r="N118" i="27"/>
  <c r="N106" i="27"/>
  <c r="N56" i="27"/>
  <c r="N405" i="27"/>
  <c r="N596" i="27"/>
  <c r="N368" i="27"/>
  <c r="N432" i="27"/>
  <c r="N15" i="27"/>
  <c r="N475" i="27"/>
  <c r="N60" i="27"/>
  <c r="N366" i="27"/>
  <c r="N451" i="27"/>
  <c r="N231" i="27"/>
  <c r="N127" i="27"/>
  <c r="N282" i="27"/>
  <c r="N353" i="27"/>
  <c r="N250" i="27"/>
  <c r="N249" i="27"/>
  <c r="N168" i="27"/>
  <c r="N523" i="27"/>
  <c r="N77" i="27"/>
  <c r="N379" i="27"/>
  <c r="N237" i="27"/>
  <c r="N46" i="27"/>
  <c r="N146" i="27"/>
  <c r="N240" i="27"/>
  <c r="N511" i="27"/>
  <c r="N383" i="27"/>
  <c r="N120" i="27"/>
  <c r="N143" i="27"/>
  <c r="N251" i="27"/>
  <c r="N180" i="27"/>
  <c r="N471" i="27"/>
  <c r="N482" i="27"/>
  <c r="N588" i="27"/>
  <c r="N449" i="27"/>
  <c r="N298" i="27"/>
  <c r="N35" i="27"/>
  <c r="N458" i="27"/>
  <c r="N9" i="27"/>
  <c r="N103" i="27"/>
  <c r="N110" i="27"/>
  <c r="N444" i="27"/>
  <c r="N394" i="27"/>
  <c r="N260" i="27"/>
  <c r="N72" i="27"/>
  <c r="N331" i="27"/>
  <c r="N55" i="27"/>
  <c r="N330" i="27"/>
  <c r="N407" i="27"/>
  <c r="N176" i="27"/>
  <c r="N269" i="27"/>
  <c r="N8" i="27"/>
  <c r="N285" i="27"/>
  <c r="N580" i="27"/>
  <c r="N97" i="27"/>
  <c r="N560" i="27"/>
  <c r="N310" i="27"/>
  <c r="N497" i="27"/>
  <c r="N272" i="27"/>
  <c r="N256" i="27"/>
  <c r="N197" i="27"/>
  <c r="N551" i="27"/>
  <c r="N615" i="27"/>
  <c r="N47" i="27"/>
  <c r="N392" i="27"/>
  <c r="N13" i="27"/>
  <c r="N577" i="27"/>
  <c r="N91" i="27"/>
  <c r="N622" i="27"/>
  <c r="N292" i="27"/>
  <c r="N300" i="27"/>
  <c r="N157" i="27"/>
  <c r="N545" i="27"/>
  <c r="N592" i="27"/>
  <c r="N376" i="27"/>
  <c r="N571" i="27"/>
  <c r="N620" i="27"/>
  <c r="N483" i="27"/>
  <c r="N259" i="27"/>
  <c r="N479" i="27"/>
  <c r="N568" i="27"/>
  <c r="N11" i="27"/>
  <c r="N322" i="27"/>
  <c r="N283" i="27"/>
  <c r="N516" i="27"/>
  <c r="N215" i="27"/>
  <c r="N575" i="27"/>
  <c r="N21" i="27"/>
  <c r="N160" i="27"/>
  <c r="N58" i="27"/>
  <c r="N550" i="27"/>
  <c r="N18" i="27"/>
  <c r="N437" i="27"/>
  <c r="N521" i="27"/>
  <c r="N582" i="27"/>
  <c r="N239" i="27"/>
  <c r="N386" i="27"/>
  <c r="N172" i="27"/>
  <c r="N512" i="27"/>
  <c r="N484" i="27"/>
  <c r="N614" i="27"/>
  <c r="N434" i="27"/>
  <c r="N243" i="27"/>
  <c r="N574" i="27"/>
  <c r="N129" i="27"/>
  <c r="N190" i="27"/>
  <c r="N16" i="27"/>
  <c r="N567" i="27"/>
  <c r="N365" i="27"/>
  <c r="N607" i="27"/>
  <c r="N423" i="27"/>
  <c r="N132" i="27"/>
  <c r="N104" i="27"/>
  <c r="N410" i="27"/>
  <c r="N220" i="27"/>
  <c r="N305" i="27"/>
  <c r="N245" i="27"/>
  <c r="N538" i="27"/>
  <c r="N255" i="27"/>
  <c r="N566" i="27"/>
  <c r="N287" i="27"/>
  <c r="N609" i="27"/>
  <c r="N314" i="27"/>
  <c r="N499" i="27"/>
  <c r="N170" i="27"/>
  <c r="N466" i="27"/>
  <c r="N93" i="27"/>
  <c r="N111" i="27"/>
  <c r="N461" i="27"/>
  <c r="N92" i="27"/>
  <c r="N152" i="27"/>
  <c r="N238" i="27"/>
  <c r="N430" i="27"/>
  <c r="N488" i="27"/>
  <c r="N263" i="27"/>
  <c r="N289" i="27"/>
  <c r="N279" i="27"/>
  <c r="N517" i="27"/>
  <c r="N518" i="27"/>
  <c r="N133" i="27"/>
  <c r="N28" i="27"/>
  <c r="N162" i="27"/>
  <c r="N116" i="27"/>
  <c r="N67" i="27"/>
  <c r="N29" i="27"/>
  <c r="N321" i="27"/>
  <c r="N40" i="27"/>
  <c r="N17" i="27"/>
  <c r="N341" i="27"/>
  <c r="N587" i="27"/>
  <c r="N358" i="27"/>
  <c r="N375" i="27"/>
  <c r="N555" i="27"/>
  <c r="N398" i="27"/>
  <c r="N583" i="27"/>
  <c r="N49" i="27"/>
  <c r="N562" i="27"/>
  <c r="N382" i="27"/>
  <c r="N468" i="27"/>
  <c r="N619" i="27"/>
  <c r="N221" i="27"/>
  <c r="N290" i="27"/>
  <c r="N456" i="27"/>
  <c r="N62" i="27"/>
  <c r="N396" i="27"/>
  <c r="N117" i="27"/>
  <c r="N626" i="27"/>
  <c r="N411" i="27"/>
  <c r="N70" i="27"/>
  <c r="N515" i="27"/>
  <c r="N167" i="27"/>
  <c r="N544" i="27"/>
  <c r="N227" i="27"/>
  <c r="N217" i="27"/>
  <c r="N388" i="27"/>
  <c r="N191" i="27"/>
  <c r="N171" i="27"/>
  <c r="N616" i="27"/>
  <c r="N79" i="27"/>
  <c r="N463" i="27"/>
  <c r="N306" i="27"/>
  <c r="N257" i="27"/>
  <c r="N195" i="27"/>
  <c r="N519" i="27"/>
  <c r="N299" i="27"/>
  <c r="N148" i="27"/>
  <c r="N446" i="27"/>
  <c r="N594" i="27"/>
  <c r="N352" i="27"/>
  <c r="N489" i="27"/>
  <c r="N460" i="27"/>
  <c r="N65" i="27"/>
  <c r="N504" i="27"/>
  <c r="N558" i="27"/>
  <c r="N543" i="27"/>
  <c r="N140" i="27"/>
  <c r="N520" i="27"/>
  <c r="N593" i="27"/>
  <c r="N534" i="27"/>
  <c r="N247" i="27"/>
  <c r="N182" i="27"/>
  <c r="N75" i="27"/>
  <c r="N354" i="27"/>
  <c r="N81" i="27"/>
  <c r="N546" i="27"/>
  <c r="N123" i="27"/>
  <c r="N357" i="27"/>
  <c r="N270" i="27"/>
  <c r="N400" i="27"/>
  <c r="N367" i="27"/>
  <c r="N595" i="27"/>
  <c r="N393" i="27"/>
  <c r="N274" i="27"/>
  <c r="N154" i="27"/>
  <c r="N309" i="27"/>
  <c r="N490" i="27"/>
  <c r="N230" i="27"/>
  <c r="N537" i="27"/>
  <c r="N355" i="27"/>
  <c r="N535" i="27"/>
  <c r="N559" i="27"/>
  <c r="N464" i="27"/>
  <c r="N502" i="27"/>
  <c r="N457" i="27"/>
  <c r="N192" i="27"/>
  <c r="N496" i="27"/>
  <c r="N327" i="27"/>
  <c r="N288" i="27"/>
  <c r="N425" i="27"/>
  <c r="N624" i="27"/>
  <c r="N312" i="27"/>
  <c r="N498" i="27"/>
  <c r="N225" i="27"/>
  <c r="N329" i="27"/>
  <c r="N459" i="27"/>
  <c r="N144" i="27"/>
  <c r="N364" i="27"/>
  <c r="N216" i="27"/>
  <c r="N623" i="27"/>
  <c r="N241" i="27"/>
  <c r="N359" i="27"/>
  <c r="N416" i="27"/>
  <c r="N151" i="27"/>
  <c r="N169" i="27"/>
  <c r="N188" i="27"/>
  <c r="N253" i="27"/>
  <c r="N87" i="27"/>
  <c r="N591" i="27"/>
  <c r="N119" i="27"/>
  <c r="N80" i="27"/>
  <c r="N399" i="27"/>
  <c r="N522" i="27"/>
  <c r="N27" i="27"/>
  <c r="N177" i="27"/>
  <c r="N570" i="27"/>
  <c r="N33" i="27"/>
  <c r="N486" i="27"/>
  <c r="N254" i="27"/>
  <c r="N74" i="27"/>
  <c r="N417" i="27"/>
  <c r="N402" i="27"/>
  <c r="N553" i="27"/>
  <c r="N599" i="27"/>
  <c r="N88" i="27"/>
  <c r="N531" i="27"/>
  <c r="N332" i="27"/>
  <c r="N224" i="27"/>
  <c r="N389" i="27"/>
  <c r="N179" i="27"/>
  <c r="N264" i="27"/>
  <c r="N617" i="27"/>
  <c r="N202" i="27"/>
  <c r="N194" i="27"/>
  <c r="N530" i="27"/>
  <c r="N166" i="27"/>
  <c r="N222" i="27"/>
  <c r="N528" i="27"/>
  <c r="N564" i="27"/>
  <c r="N573" i="27"/>
  <c r="N470" i="27"/>
  <c r="N198" i="27"/>
  <c r="N303" i="27"/>
  <c r="N291" i="27"/>
  <c r="N385" i="27"/>
  <c r="N139" i="27"/>
  <c r="N159" i="27"/>
  <c r="N572" i="27"/>
  <c r="N500" i="27"/>
  <c r="N265" i="27"/>
  <c r="N26" i="27"/>
  <c r="N258" i="27"/>
  <c r="N199" i="27"/>
  <c r="N533" i="27"/>
  <c r="N57" i="27"/>
  <c r="N605" i="27"/>
  <c r="N158" i="27"/>
  <c r="N409" i="27"/>
  <c r="N150" i="27"/>
  <c r="N34" i="27"/>
  <c r="N50" i="27"/>
  <c r="N44" i="27"/>
  <c r="N348" i="27"/>
  <c r="N380" i="27"/>
  <c r="N32" i="27"/>
  <c r="N547" i="27"/>
  <c r="N31" i="27"/>
  <c r="N453" i="27"/>
  <c r="N134" i="27"/>
  <c r="N472" i="27"/>
  <c r="N165" i="27"/>
  <c r="N493" i="27"/>
  <c r="N441" i="27"/>
  <c r="N408" i="27"/>
  <c r="N138" i="27"/>
  <c r="N161" i="27"/>
  <c r="N326" i="27"/>
  <c r="N205" i="27"/>
  <c r="N96" i="27"/>
  <c r="N491" i="27"/>
  <c r="N335" i="27"/>
  <c r="N597" i="27"/>
  <c r="N406" i="27"/>
  <c r="N108" i="27"/>
  <c r="N212" i="27"/>
  <c r="N362" i="27"/>
  <c r="N610" i="27"/>
  <c r="N492" i="27"/>
  <c r="N141" i="27"/>
  <c r="N419" i="27"/>
  <c r="N38" i="27"/>
  <c r="N578" i="27"/>
  <c r="N443" i="27"/>
  <c r="N82" i="27"/>
  <c r="N372" i="27"/>
  <c r="N307" i="27"/>
  <c r="N184" i="27"/>
  <c r="N563" i="27"/>
  <c r="N226" i="27"/>
  <c r="N273" i="27"/>
  <c r="N89" i="27"/>
  <c r="N556" i="27"/>
  <c r="N536" i="27"/>
  <c r="N125" i="27"/>
  <c r="N360" i="27"/>
  <c r="N275" i="27"/>
  <c r="N611" i="27"/>
  <c r="N201" i="27"/>
  <c r="N236" i="27"/>
  <c r="N19" i="27"/>
  <c r="N109" i="27"/>
  <c r="N340" i="27"/>
  <c r="N268" i="27"/>
  <c r="N66" i="27"/>
  <c r="N297" i="27"/>
  <c r="N447" i="27"/>
  <c r="N554" i="27"/>
  <c r="N313" i="27"/>
  <c r="N302" i="27"/>
  <c r="N281" i="27"/>
  <c r="N503" i="27"/>
  <c r="N424" i="27"/>
  <c r="N403" i="27"/>
  <c r="N181" i="27"/>
  <c r="N349" i="27"/>
  <c r="N156" i="27"/>
  <c r="N401" i="27"/>
  <c r="N317" i="27"/>
  <c r="N187" i="27"/>
  <c r="N540" i="27"/>
  <c r="N174" i="27"/>
  <c r="N436" i="27"/>
  <c r="N418" i="27"/>
  <c r="N115" i="27"/>
  <c r="N439" i="27"/>
  <c r="N373" i="27"/>
  <c r="N86" i="27"/>
  <c r="N474" i="27"/>
  <c r="N576" i="27"/>
  <c r="N98" i="27"/>
  <c r="N397" i="27"/>
  <c r="N59" i="27"/>
  <c r="N208" i="27"/>
  <c r="N465" i="27"/>
  <c r="N507" i="27"/>
  <c r="N557" i="27"/>
  <c r="N549" i="27"/>
  <c r="N23" i="27"/>
  <c r="N68" i="27"/>
  <c r="N149" i="27"/>
  <c r="N413" i="27"/>
  <c r="N207" i="27"/>
  <c r="N581" i="27"/>
  <c r="N428" i="27"/>
  <c r="N84" i="27"/>
  <c r="N280" i="27"/>
  <c r="N478" i="27"/>
  <c r="N621" i="27"/>
  <c r="N54" i="27"/>
  <c r="N233" i="27"/>
  <c r="N296" i="27"/>
  <c r="N532" i="27"/>
  <c r="N286" i="27"/>
  <c r="N163" i="27"/>
  <c r="N25" i="27"/>
  <c r="N121" i="27"/>
  <c r="N501" i="27"/>
  <c r="N627" i="27"/>
  <c r="N183" i="27"/>
  <c r="N344" i="27"/>
  <c r="N495" i="27"/>
  <c r="N590" i="27"/>
  <c r="N414" i="27"/>
  <c r="N164" i="27"/>
  <c r="N78" i="27"/>
  <c r="N415" i="27"/>
  <c r="N426" i="27"/>
  <c r="N384" i="27"/>
  <c r="N514" i="27"/>
  <c r="N136" i="27"/>
  <c r="N73" i="27"/>
  <c r="N131" i="27"/>
  <c r="N211" i="27"/>
  <c r="N318" i="27"/>
  <c r="N295" i="27"/>
  <c r="N603" i="27"/>
  <c r="N203" i="27"/>
  <c r="N369" i="27"/>
  <c r="N102" i="27"/>
  <c r="N361" i="27"/>
  <c r="N101" i="27"/>
  <c r="N24" i="27"/>
  <c r="N100" i="27"/>
  <c r="N248" i="27"/>
  <c r="N105" i="27"/>
  <c r="N155" i="27"/>
  <c r="N196" i="27"/>
  <c r="N20" i="27"/>
  <c r="N7" i="27" l="1"/>
  <c r="J495" i="26"/>
  <c r="G495" i="26"/>
  <c r="M176" i="26"/>
  <c r="D401" i="26"/>
  <c r="M401" i="26"/>
  <c r="D364" i="26"/>
  <c r="M364" i="26"/>
  <c r="G569" i="26"/>
  <c r="D569" i="26"/>
  <c r="M569" i="26"/>
  <c r="G79" i="26"/>
  <c r="M576" i="26"/>
  <c r="J576" i="26"/>
  <c r="M31" i="26"/>
  <c r="J31" i="26"/>
  <c r="M105" i="26"/>
  <c r="D105" i="26"/>
  <c r="M485" i="26"/>
  <c r="D485" i="26"/>
  <c r="G67" i="26"/>
  <c r="M387" i="26"/>
  <c r="J387" i="26"/>
  <c r="M135" i="26"/>
  <c r="J135" i="26"/>
  <c r="M424" i="26"/>
  <c r="D424" i="26"/>
  <c r="M606" i="26"/>
  <c r="D606" i="26"/>
  <c r="G326" i="26"/>
  <c r="D326" i="26"/>
  <c r="M326" i="26"/>
  <c r="D160" i="26"/>
  <c r="G160" i="26"/>
  <c r="M414" i="26"/>
  <c r="J414" i="26"/>
  <c r="M416" i="26"/>
  <c r="D416" i="26"/>
  <c r="M474" i="26"/>
  <c r="D474" i="26"/>
  <c r="D582" i="26"/>
  <c r="J452" i="26"/>
  <c r="G452" i="26"/>
  <c r="M413" i="26"/>
  <c r="J413" i="26"/>
  <c r="M409" i="26"/>
  <c r="D409" i="26"/>
  <c r="M261" i="26"/>
  <c r="D261" i="26"/>
  <c r="D432" i="26"/>
  <c r="J32" i="26"/>
  <c r="G32" i="26"/>
  <c r="M263" i="26"/>
  <c r="J263" i="26"/>
  <c r="M58" i="26"/>
  <c r="D58" i="26"/>
  <c r="M143" i="26"/>
  <c r="D143" i="26"/>
  <c r="G250" i="26"/>
  <c r="J471" i="26"/>
  <c r="G471" i="26"/>
  <c r="M598" i="26"/>
  <c r="J598" i="26"/>
  <c r="M502" i="26"/>
  <c r="D502" i="26"/>
  <c r="M219" i="26"/>
  <c r="D219" i="26"/>
  <c r="G312" i="26"/>
  <c r="D312" i="26"/>
  <c r="D492" i="26"/>
  <c r="J287" i="26"/>
  <c r="G287" i="26"/>
  <c r="D287" i="26"/>
  <c r="M287" i="26"/>
  <c r="M280" i="26"/>
  <c r="J280" i="26"/>
  <c r="G280" i="26"/>
  <c r="D280" i="26"/>
  <c r="D304" i="26"/>
  <c r="J165" i="26"/>
  <c r="M561" i="26"/>
  <c r="J561" i="26"/>
  <c r="G561" i="26"/>
  <c r="D561" i="26"/>
  <c r="M500" i="26"/>
  <c r="J77" i="26"/>
  <c r="G77" i="26"/>
  <c r="D77" i="26"/>
  <c r="M77" i="26"/>
  <c r="G407" i="26"/>
  <c r="M139" i="26"/>
  <c r="M540" i="26"/>
  <c r="J540" i="26"/>
  <c r="G540" i="26"/>
  <c r="D540" i="26"/>
  <c r="J440" i="26"/>
  <c r="G440" i="26"/>
  <c r="D440" i="26"/>
  <c r="M440" i="26"/>
  <c r="M400" i="26"/>
  <c r="G451" i="26"/>
  <c r="M180" i="26"/>
  <c r="G180" i="26"/>
  <c r="M178" i="26"/>
  <c r="J178" i="26"/>
  <c r="D190" i="26"/>
  <c r="J349" i="26"/>
  <c r="G349" i="26"/>
  <c r="D349" i="26"/>
  <c r="M349" i="26"/>
  <c r="M450" i="26"/>
  <c r="D450" i="26"/>
  <c r="G78" i="26"/>
  <c r="D78" i="26"/>
  <c r="M78" i="26"/>
  <c r="M607" i="26"/>
  <c r="J607" i="26"/>
  <c r="D607" i="26"/>
  <c r="G607" i="26"/>
  <c r="M80" i="26"/>
  <c r="J80" i="26"/>
  <c r="M156" i="26"/>
  <c r="J156" i="26"/>
  <c r="J209" i="26"/>
  <c r="G209" i="26"/>
  <c r="D209" i="26"/>
  <c r="M209" i="26"/>
  <c r="M435" i="26"/>
  <c r="J435" i="26"/>
  <c r="G435" i="26"/>
  <c r="D435" i="26"/>
  <c r="J420" i="26"/>
  <c r="J335" i="26"/>
  <c r="D335" i="26"/>
  <c r="M268" i="26"/>
  <c r="M148" i="26"/>
  <c r="G148" i="26"/>
  <c r="D148" i="26"/>
  <c r="J148" i="26"/>
  <c r="J260" i="26"/>
  <c r="M497" i="26"/>
  <c r="G497" i="26"/>
  <c r="M305" i="26"/>
  <c r="J305" i="26"/>
  <c r="G305" i="26"/>
  <c r="D305" i="26"/>
  <c r="M331" i="26"/>
  <c r="G331" i="26"/>
  <c r="D331" i="26"/>
  <c r="J179" i="26"/>
  <c r="G179" i="26"/>
  <c r="J83" i="26"/>
  <c r="D83" i="26"/>
  <c r="M224" i="26"/>
  <c r="D89" i="26"/>
  <c r="D10" i="26"/>
  <c r="M552" i="26"/>
  <c r="J552" i="26"/>
  <c r="G552" i="26"/>
  <c r="D552" i="26"/>
  <c r="M442" i="26"/>
  <c r="J442" i="26"/>
  <c r="G442" i="26"/>
  <c r="D442" i="26"/>
  <c r="J49" i="26"/>
  <c r="D49" i="26"/>
  <c r="D266" i="26"/>
  <c r="M29" i="26"/>
  <c r="D251" i="26"/>
  <c r="J251" i="26"/>
  <c r="M371" i="26"/>
  <c r="J371" i="26"/>
  <c r="G371" i="26"/>
  <c r="D371" i="26"/>
  <c r="J223" i="26"/>
  <c r="G316" i="26"/>
  <c r="D316" i="26"/>
  <c r="M316" i="26"/>
  <c r="M348" i="26"/>
  <c r="J348" i="26"/>
  <c r="M342" i="26"/>
  <c r="J480" i="26"/>
  <c r="G480" i="26"/>
  <c r="D480" i="26"/>
  <c r="M480" i="26"/>
  <c r="M322" i="26"/>
  <c r="M8" i="26"/>
  <c r="G8" i="26"/>
  <c r="J462" i="26"/>
  <c r="G462" i="26"/>
  <c r="J256" i="26"/>
  <c r="G256" i="26"/>
  <c r="M291" i="26"/>
  <c r="J291" i="26"/>
  <c r="G291" i="26"/>
  <c r="D291" i="26"/>
  <c r="G284" i="26"/>
  <c r="D284" i="26"/>
  <c r="J52" i="26"/>
  <c r="M319" i="26"/>
  <c r="D319" i="26"/>
  <c r="J194" i="26"/>
  <c r="D194" i="26"/>
  <c r="M380" i="26"/>
  <c r="G381" i="26"/>
  <c r="J259" i="26"/>
  <c r="G259" i="26"/>
  <c r="D259" i="26"/>
  <c r="M259" i="26"/>
  <c r="D445" i="26"/>
  <c r="G185" i="26"/>
  <c r="M525" i="26"/>
  <c r="G525" i="26"/>
  <c r="G490" i="26"/>
  <c r="M204" i="26"/>
  <c r="J204" i="26"/>
  <c r="G204" i="26"/>
  <c r="M230" i="26"/>
  <c r="G230" i="26"/>
  <c r="M454" i="26"/>
  <c r="G454" i="26"/>
  <c r="D454" i="26"/>
  <c r="J454" i="26"/>
  <c r="G458" i="26"/>
  <c r="J458" i="26"/>
  <c r="M444" i="26"/>
  <c r="G444" i="26"/>
  <c r="J583" i="26"/>
  <c r="J626" i="26"/>
  <c r="D626" i="26"/>
  <c r="M537" i="26"/>
  <c r="J537" i="26"/>
  <c r="G537" i="26"/>
  <c r="D537" i="26"/>
  <c r="J328" i="26"/>
  <c r="G338" i="26"/>
  <c r="D338" i="26"/>
  <c r="M125" i="26"/>
  <c r="J125" i="26"/>
  <c r="M539" i="26"/>
  <c r="J539" i="26"/>
  <c r="M544" i="26"/>
  <c r="J544" i="26"/>
  <c r="D544" i="26"/>
  <c r="G544" i="26"/>
  <c r="J100" i="26"/>
  <c r="G100" i="26"/>
  <c r="M233" i="26"/>
  <c r="D233" i="26"/>
  <c r="M421" i="26"/>
  <c r="J421" i="26"/>
  <c r="J467" i="26"/>
  <c r="M430" i="26"/>
  <c r="J430" i="26"/>
  <c r="G430" i="26"/>
  <c r="D430" i="26"/>
  <c r="G376" i="26"/>
  <c r="D376" i="26"/>
  <c r="M325" i="26"/>
  <c r="J325" i="26"/>
  <c r="G325" i="26"/>
  <c r="D325" i="26"/>
  <c r="G327" i="26"/>
  <c r="D327" i="26"/>
  <c r="J616" i="26"/>
  <c r="G616" i="26"/>
  <c r="D616" i="26"/>
  <c r="M616" i="26"/>
  <c r="M438" i="26"/>
  <c r="D351" i="26"/>
  <c r="M145" i="26"/>
  <c r="J145" i="26"/>
  <c r="M453" i="26"/>
  <c r="M518" i="26"/>
  <c r="J518" i="26"/>
  <c r="M97" i="26"/>
  <c r="J97" i="26"/>
  <c r="G97" i="26"/>
  <c r="D97" i="26"/>
  <c r="M98" i="26"/>
  <c r="J98" i="26"/>
  <c r="G98" i="26"/>
  <c r="D98" i="26"/>
  <c r="M503" i="26"/>
  <c r="G377" i="26"/>
  <c r="D377" i="26"/>
  <c r="J390" i="26"/>
  <c r="G390" i="26"/>
  <c r="D390" i="26"/>
  <c r="M116" i="26"/>
  <c r="M208" i="26"/>
  <c r="J208" i="26"/>
  <c r="G208" i="26"/>
  <c r="D208" i="26"/>
  <c r="G579" i="26"/>
  <c r="J72" i="26"/>
  <c r="J568" i="26"/>
  <c r="G568" i="26"/>
  <c r="D568" i="26"/>
  <c r="G597" i="26"/>
  <c r="J475" i="26"/>
  <c r="G475" i="26"/>
  <c r="D475" i="26"/>
  <c r="M475" i="26"/>
  <c r="J466" i="26"/>
  <c r="G466" i="26"/>
  <c r="D466" i="26"/>
  <c r="M466" i="26"/>
  <c r="J578" i="26"/>
  <c r="D578" i="26"/>
  <c r="G611" i="26"/>
  <c r="J611" i="26"/>
  <c r="J562" i="26"/>
  <c r="M298" i="26"/>
  <c r="D298" i="26"/>
  <c r="G298" i="26"/>
  <c r="M461" i="26"/>
  <c r="J461" i="26"/>
  <c r="G461" i="26"/>
  <c r="D461" i="26"/>
  <c r="G254" i="26"/>
  <c r="D137" i="26"/>
  <c r="M293" i="26"/>
  <c r="M63" i="26"/>
  <c r="J63" i="26"/>
  <c r="G63" i="26"/>
  <c r="D63" i="26"/>
  <c r="M318" i="26"/>
  <c r="J318" i="26"/>
  <c r="J65" i="26"/>
  <c r="D65" i="26"/>
  <c r="J459" i="26"/>
  <c r="G188" i="26"/>
  <c r="M472" i="26"/>
  <c r="D472" i="26"/>
  <c r="J350" i="26"/>
  <c r="G350" i="26"/>
  <c r="D350" i="26"/>
  <c r="M350" i="26"/>
  <c r="G334" i="26"/>
  <c r="D334" i="26"/>
  <c r="J565" i="26"/>
  <c r="D565" i="26"/>
  <c r="G565" i="26"/>
  <c r="M585" i="26"/>
  <c r="G183" i="26"/>
  <c r="D183" i="26"/>
  <c r="M488" i="26"/>
  <c r="M473" i="26"/>
  <c r="J473" i="26"/>
  <c r="G473" i="26"/>
  <c r="D473" i="26"/>
  <c r="M193" i="26"/>
  <c r="J193" i="26"/>
  <c r="D193" i="26"/>
  <c r="D520" i="26"/>
  <c r="M236" i="26"/>
  <c r="J236" i="26"/>
  <c r="D236" i="26"/>
  <c r="G236" i="26"/>
  <c r="J372" i="26"/>
  <c r="G372" i="26"/>
  <c r="D372" i="26"/>
  <c r="M372" i="26"/>
  <c r="J15" i="26"/>
  <c r="D15" i="26"/>
  <c r="M15" i="26"/>
  <c r="J289" i="26"/>
  <c r="G289" i="26"/>
  <c r="M276" i="26"/>
  <c r="M153" i="26"/>
  <c r="G231" i="26"/>
  <c r="J231" i="26"/>
  <c r="M215" i="26"/>
  <c r="D215" i="26"/>
  <c r="J363" i="26"/>
  <c r="G363" i="26"/>
  <c r="D363" i="26"/>
  <c r="J358" i="26"/>
  <c r="D358" i="26"/>
  <c r="G358" i="26"/>
  <c r="D396" i="26"/>
  <c r="J313" i="26"/>
  <c r="G270" i="26"/>
  <c r="M542" i="26"/>
  <c r="M508" i="26"/>
  <c r="J508" i="26"/>
  <c r="G508" i="26"/>
  <c r="D508" i="26"/>
  <c r="G40" i="26"/>
  <c r="D40" i="26"/>
  <c r="M221" i="26"/>
  <c r="J221" i="26"/>
  <c r="G221" i="26"/>
  <c r="D221" i="26"/>
  <c r="J309" i="26"/>
  <c r="G317" i="26"/>
  <c r="D317" i="26"/>
  <c r="M317" i="26"/>
  <c r="J314" i="26"/>
  <c r="G557" i="26"/>
  <c r="D557" i="26"/>
  <c r="J557" i="26"/>
  <c r="G405" i="26"/>
  <c r="D405" i="26"/>
  <c r="J405" i="26"/>
  <c r="M455" i="26"/>
  <c r="J455" i="26"/>
  <c r="G455" i="26"/>
  <c r="D455" i="26"/>
  <c r="J240" i="26"/>
  <c r="G240" i="26"/>
  <c r="M238" i="26"/>
  <c r="J238" i="26"/>
  <c r="D238" i="26"/>
  <c r="G238" i="26"/>
  <c r="J415" i="26"/>
  <c r="G415" i="26"/>
  <c r="D415" i="26"/>
  <c r="M591" i="26"/>
  <c r="G591" i="26"/>
  <c r="D591" i="26"/>
  <c r="J591" i="26"/>
  <c r="J506" i="26"/>
  <c r="D506" i="26"/>
  <c r="J608" i="26"/>
  <c r="G608" i="26"/>
  <c r="J622" i="26"/>
  <c r="D622" i="26"/>
  <c r="G622" i="26"/>
  <c r="J584" i="26"/>
  <c r="M584" i="26"/>
  <c r="J166" i="26"/>
  <c r="D166" i="26"/>
  <c r="J551" i="26"/>
  <c r="M551" i="26"/>
  <c r="M596" i="26"/>
  <c r="J596" i="26"/>
  <c r="D596" i="26"/>
  <c r="G559" i="26"/>
  <c r="M527" i="26"/>
  <c r="J527" i="26"/>
  <c r="G527" i="26"/>
  <c r="D527" i="26"/>
  <c r="M384" i="26"/>
  <c r="J384" i="26"/>
  <c r="G384" i="26"/>
  <c r="D384" i="26"/>
  <c r="M132" i="26"/>
  <c r="J132" i="26"/>
  <c r="D132" i="26"/>
  <c r="G132" i="26"/>
  <c r="M449" i="26"/>
  <c r="G449" i="26"/>
  <c r="D449" i="26"/>
  <c r="J449" i="26"/>
  <c r="J60" i="26"/>
  <c r="D60" i="26"/>
  <c r="G60" i="26"/>
  <c r="G73" i="26"/>
  <c r="M73" i="26"/>
  <c r="M470" i="26"/>
  <c r="D470" i="26"/>
  <c r="M469" i="26"/>
  <c r="J469" i="26"/>
  <c r="G469" i="26"/>
  <c r="D469" i="26"/>
  <c r="G294" i="26"/>
  <c r="D294" i="26"/>
  <c r="M496" i="26"/>
  <c r="J496" i="26"/>
  <c r="G496" i="26"/>
  <c r="D496" i="26"/>
  <c r="M286" i="26"/>
  <c r="J286" i="26"/>
  <c r="G286" i="26"/>
  <c r="M375" i="26"/>
  <c r="G277" i="26"/>
  <c r="D277" i="26"/>
  <c r="M464" i="26"/>
  <c r="J464" i="26"/>
  <c r="G464" i="26"/>
  <c r="D464" i="26"/>
  <c r="J146" i="26"/>
  <c r="M129" i="26"/>
  <c r="J129" i="26"/>
  <c r="G129" i="26"/>
  <c r="D129" i="26"/>
  <c r="G62" i="26"/>
  <c r="J99" i="26"/>
  <c r="G99" i="26"/>
  <c r="D99" i="26"/>
  <c r="M99" i="26"/>
  <c r="G205" i="26"/>
  <c r="D205" i="26"/>
  <c r="G545" i="26"/>
  <c r="M197" i="26"/>
  <c r="M373" i="26"/>
  <c r="G323" i="26"/>
  <c r="M211" i="26"/>
  <c r="J211" i="26"/>
  <c r="G211" i="26"/>
  <c r="D211" i="26"/>
  <c r="M45" i="26"/>
  <c r="J45" i="26"/>
  <c r="G45" i="26"/>
  <c r="D45" i="26"/>
  <c r="M76" i="26"/>
  <c r="J76" i="26"/>
  <c r="G76" i="26"/>
  <c r="G587" i="26"/>
  <c r="G68" i="26"/>
  <c r="J151" i="26"/>
  <c r="M271" i="26"/>
  <c r="J271" i="26"/>
  <c r="G271" i="26"/>
  <c r="D271" i="26"/>
  <c r="M609" i="26"/>
  <c r="J609" i="26"/>
  <c r="G609" i="26"/>
  <c r="D609" i="26"/>
  <c r="M619" i="26"/>
  <c r="J619" i="26"/>
  <c r="M138" i="26"/>
  <c r="D138" i="26"/>
  <c r="G592" i="26"/>
  <c r="D168" i="26"/>
  <c r="J357" i="26"/>
  <c r="M357" i="26"/>
  <c r="G181" i="26"/>
  <c r="D181" i="26"/>
  <c r="J481" i="26"/>
  <c r="G159" i="26"/>
  <c r="G482" i="26"/>
  <c r="D434" i="26"/>
  <c r="M541" i="26"/>
  <c r="G541" i="26"/>
  <c r="D541" i="26"/>
  <c r="J541" i="26"/>
  <c r="G395" i="26"/>
  <c r="M355" i="26"/>
  <c r="J355" i="26"/>
  <c r="G355" i="26"/>
  <c r="D355" i="26"/>
  <c r="M258" i="26"/>
  <c r="J258" i="26"/>
  <c r="G258" i="26"/>
  <c r="D258" i="26"/>
  <c r="M177" i="26"/>
  <c r="J177" i="26"/>
  <c r="G177" i="26"/>
  <c r="J109" i="26"/>
  <c r="M359" i="26"/>
  <c r="J359" i="26"/>
  <c r="G28" i="26"/>
  <c r="D28" i="26"/>
  <c r="M302" i="26"/>
  <c r="D302" i="26"/>
  <c r="G571" i="26"/>
  <c r="J360" i="26"/>
  <c r="D360" i="26"/>
  <c r="M360" i="26"/>
  <c r="M555" i="26"/>
  <c r="J555" i="26"/>
  <c r="G555" i="26"/>
  <c r="D555" i="26"/>
  <c r="M269" i="26"/>
  <c r="J269" i="26"/>
  <c r="G269" i="26"/>
  <c r="D269" i="26"/>
  <c r="D341" i="26"/>
  <c r="G341" i="26"/>
  <c r="M412" i="26"/>
  <c r="J26" i="26"/>
  <c r="G26" i="26"/>
  <c r="M337" i="26"/>
  <c r="D337" i="26"/>
  <c r="M367" i="26"/>
  <c r="J95" i="26"/>
  <c r="D95" i="26"/>
  <c r="J403" i="26"/>
  <c r="J498" i="26"/>
  <c r="D498" i="26"/>
  <c r="G340" i="26"/>
  <c r="G595" i="26"/>
  <c r="D533" i="26"/>
  <c r="G610" i="26"/>
  <c r="M590" i="26"/>
  <c r="J590" i="26"/>
  <c r="G590" i="26"/>
  <c r="D590" i="26"/>
  <c r="J572" i="26"/>
  <c r="D187" i="26"/>
  <c r="M368" i="26"/>
  <c r="J368" i="26"/>
  <c r="J321" i="26"/>
  <c r="M580" i="26"/>
  <c r="G46" i="26"/>
  <c r="D46" i="26"/>
  <c r="M248" i="26"/>
  <c r="D126" i="26"/>
  <c r="M548" i="26"/>
  <c r="J548" i="26"/>
  <c r="G548" i="26"/>
  <c r="D548" i="26"/>
  <c r="D310" i="26"/>
  <c r="M460" i="26"/>
  <c r="J460" i="26"/>
  <c r="G460" i="26"/>
  <c r="D460" i="26"/>
  <c r="M517" i="26"/>
  <c r="G517" i="26"/>
  <c r="G504" i="26"/>
  <c r="M170" i="26"/>
  <c r="J170" i="26"/>
  <c r="G170" i="26"/>
  <c r="D170" i="26"/>
  <c r="M124" i="26"/>
  <c r="J124" i="26"/>
  <c r="G124" i="26"/>
  <c r="D124" i="26"/>
  <c r="M550" i="26"/>
  <c r="G550" i="26"/>
  <c r="G200" i="26"/>
  <c r="D200" i="26"/>
  <c r="M478" i="26"/>
  <c r="J478" i="26"/>
  <c r="G478" i="26"/>
  <c r="D478" i="26"/>
  <c r="M30" i="26"/>
  <c r="G30" i="26"/>
  <c r="D30" i="26"/>
  <c r="D370" i="26"/>
  <c r="J625" i="26"/>
  <c r="G625" i="26"/>
  <c r="M484" i="26"/>
  <c r="G484" i="26"/>
  <c r="M196" i="26"/>
  <c r="D427" i="26"/>
  <c r="M198" i="26"/>
  <c r="J198" i="26"/>
  <c r="D198" i="26"/>
  <c r="J119" i="26"/>
  <c r="G119" i="26"/>
  <c r="G217" i="26"/>
  <c r="D217" i="26"/>
  <c r="G315" i="26"/>
  <c r="M131" i="26"/>
  <c r="M605" i="26"/>
  <c r="M115" i="26"/>
  <c r="G115" i="26"/>
  <c r="M560" i="26"/>
  <c r="J560" i="26"/>
  <c r="G560" i="26"/>
  <c r="D560" i="26"/>
  <c r="J410" i="26"/>
  <c r="D410" i="26"/>
  <c r="G410" i="26"/>
  <c r="M599" i="26"/>
  <c r="M142" i="26"/>
  <c r="J142" i="26"/>
  <c r="G142" i="26"/>
  <c r="D142" i="26"/>
  <c r="M297" i="26"/>
  <c r="J297" i="26"/>
  <c r="G297" i="26"/>
  <c r="D297" i="26"/>
  <c r="J38" i="26"/>
  <c r="D38" i="26"/>
  <c r="J491" i="26"/>
  <c r="G491" i="26"/>
  <c r="M491" i="26"/>
  <c r="J418" i="26"/>
  <c r="M418" i="26"/>
  <c r="M82" i="26"/>
  <c r="J82" i="26"/>
  <c r="M113" i="26"/>
  <c r="D586" i="26"/>
  <c r="M172" i="26"/>
  <c r="J172" i="26"/>
  <c r="G172" i="26"/>
  <c r="D172" i="26"/>
  <c r="M228" i="26"/>
  <c r="J307" i="26"/>
  <c r="M93" i="26"/>
  <c r="M600" i="26"/>
  <c r="J600" i="26"/>
  <c r="G600" i="26"/>
  <c r="D600" i="26"/>
  <c r="J275" i="26"/>
  <c r="J329" i="26"/>
  <c r="J24" i="26"/>
  <c r="M24" i="26"/>
  <c r="D128" i="26"/>
  <c r="M106" i="26"/>
  <c r="G267" i="26"/>
  <c r="D267" i="26"/>
  <c r="M102" i="26"/>
  <c r="J102" i="26"/>
  <c r="G102" i="26"/>
  <c r="D102" i="26"/>
  <c r="J112" i="26"/>
  <c r="M123" i="26"/>
  <c r="D120" i="26"/>
  <c r="M118" i="26"/>
  <c r="G118" i="26"/>
  <c r="M55" i="26"/>
  <c r="M81" i="26"/>
  <c r="J81" i="26"/>
  <c r="G81" i="26"/>
  <c r="D81" i="26"/>
  <c r="J279" i="26"/>
  <c r="D279" i="26"/>
  <c r="G281" i="26"/>
  <c r="D281" i="26"/>
  <c r="J281" i="26"/>
  <c r="G617" i="26"/>
  <c r="M184" i="26"/>
  <c r="G184" i="26"/>
  <c r="J303" i="26"/>
  <c r="M489" i="26"/>
  <c r="M354" i="26"/>
  <c r="J354" i="26"/>
  <c r="G354" i="26"/>
  <c r="D354" i="26"/>
  <c r="M429" i="26"/>
  <c r="J429" i="26"/>
  <c r="G429" i="26"/>
  <c r="D429" i="26"/>
  <c r="M577" i="26"/>
  <c r="G577" i="26"/>
  <c r="D577" i="26"/>
  <c r="M522" i="26"/>
  <c r="J308" i="26"/>
  <c r="D308" i="26"/>
  <c r="J19" i="26"/>
  <c r="D19" i="26"/>
  <c r="M71" i="26"/>
  <c r="J71" i="26"/>
  <c r="G71" i="26"/>
  <c r="D71" i="26"/>
  <c r="M536" i="26"/>
  <c r="J536" i="26"/>
  <c r="D536" i="26"/>
  <c r="J189" i="26"/>
  <c r="G182" i="26"/>
  <c r="M74" i="26"/>
  <c r="J419" i="26"/>
  <c r="M69" i="26"/>
  <c r="J69" i="26"/>
  <c r="G69" i="26"/>
  <c r="D69" i="26"/>
  <c r="D70" i="26"/>
  <c r="M339" i="26"/>
  <c r="J339" i="26"/>
  <c r="G339" i="26"/>
  <c r="D339" i="26"/>
  <c r="M483" i="26"/>
  <c r="J483" i="26"/>
  <c r="G483" i="26"/>
  <c r="D483" i="26"/>
  <c r="G511" i="26"/>
  <c r="M107" i="26"/>
  <c r="M245" i="26"/>
  <c r="D245" i="26"/>
  <c r="M229" i="26"/>
  <c r="J229" i="26"/>
  <c r="G229" i="26"/>
  <c r="D229" i="26"/>
  <c r="G510" i="26"/>
  <c r="M624" i="26"/>
  <c r="J624" i="26"/>
  <c r="G624" i="26"/>
  <c r="D624" i="26"/>
  <c r="G64" i="26"/>
  <c r="M273" i="26"/>
  <c r="J273" i="26"/>
  <c r="G273" i="26"/>
  <c r="D273" i="26"/>
  <c r="M589" i="26"/>
  <c r="G589" i="26"/>
  <c r="D589" i="26"/>
  <c r="D53" i="26"/>
  <c r="G255" i="26"/>
  <c r="M255" i="26"/>
  <c r="M573" i="26"/>
  <c r="J573" i="26"/>
  <c r="G573" i="26"/>
  <c r="D573" i="26"/>
  <c r="M61" i="26"/>
  <c r="J61" i="26"/>
  <c r="G61" i="26"/>
  <c r="D61" i="26"/>
  <c r="J512" i="26"/>
  <c r="D512" i="26"/>
  <c r="J397" i="26"/>
  <c r="G397" i="26"/>
  <c r="G41" i="26"/>
  <c r="D391" i="26"/>
  <c r="G515" i="26"/>
  <c r="M515" i="26"/>
  <c r="J147" i="26"/>
  <c r="G147" i="26"/>
  <c r="D620" i="26"/>
  <c r="D365" i="26"/>
  <c r="G365" i="26"/>
  <c r="G195" i="26"/>
  <c r="D104" i="26"/>
  <c r="G104" i="26"/>
  <c r="D285" i="26"/>
  <c r="D554" i="26"/>
  <c r="M554" i="26"/>
  <c r="M514" i="26"/>
  <c r="G96" i="26"/>
  <c r="D524" i="26"/>
  <c r="G121" i="26"/>
  <c r="G382" i="26"/>
  <c r="G523" i="26"/>
  <c r="D505" i="26"/>
  <c r="M538" i="26"/>
  <c r="M528" i="26"/>
  <c r="G603" i="26"/>
  <c r="D347" i="26"/>
  <c r="D479" i="26"/>
  <c r="G486" i="26"/>
  <c r="G501" i="26"/>
  <c r="D487" i="26"/>
  <c r="M346" i="26"/>
  <c r="M232" i="26"/>
  <c r="G162" i="26"/>
  <c r="D25" i="26"/>
  <c r="G566" i="26"/>
  <c r="G447" i="26"/>
  <c r="G532" i="26"/>
  <c r="D167" i="26"/>
  <c r="M574" i="26"/>
  <c r="G242" i="26"/>
  <c r="G13" i="26"/>
  <c r="D443" i="26"/>
  <c r="D431" i="26"/>
  <c r="G243" i="26"/>
  <c r="D463" i="26"/>
  <c r="M345" i="26"/>
  <c r="G362" i="26"/>
  <c r="D213" i="26"/>
  <c r="G117" i="26"/>
  <c r="G543" i="26"/>
  <c r="D604" i="26"/>
  <c r="M199" i="26"/>
  <c r="M613" i="26"/>
  <c r="G426" i="26"/>
  <c r="G136" i="26"/>
  <c r="D136" i="26"/>
  <c r="M136" i="26"/>
  <c r="G66" i="26"/>
  <c r="M66" i="26"/>
  <c r="M468" i="26"/>
  <c r="M150" i="26"/>
  <c r="G150" i="26"/>
  <c r="G111" i="26"/>
  <c r="G42" i="26"/>
  <c r="D42" i="26"/>
  <c r="M42" i="26"/>
  <c r="G39" i="26"/>
  <c r="M39" i="26"/>
  <c r="J521" i="26"/>
  <c r="G521" i="26"/>
  <c r="M369" i="26"/>
  <c r="M446" i="26"/>
  <c r="G446" i="26"/>
  <c r="G558" i="26"/>
  <c r="G130" i="26"/>
  <c r="D130" i="26"/>
  <c r="M130" i="26"/>
  <c r="G16" i="26"/>
  <c r="M16" i="26"/>
  <c r="J374" i="26"/>
  <c r="G374" i="26"/>
  <c r="M439" i="26"/>
  <c r="M389" i="26"/>
  <c r="G389" i="26"/>
  <c r="G379" i="26"/>
  <c r="G343" i="26"/>
  <c r="D343" i="26"/>
  <c r="M343" i="26"/>
  <c r="G36" i="26"/>
  <c r="D36" i="26"/>
  <c r="M114" i="26"/>
  <c r="J114" i="26"/>
  <c r="G20" i="26"/>
  <c r="M239" i="26"/>
  <c r="J239" i="26"/>
  <c r="D239" i="26"/>
  <c r="G239" i="26"/>
  <c r="J27" i="26"/>
  <c r="M122" i="26"/>
  <c r="D43" i="26"/>
  <c r="M43" i="26"/>
  <c r="D34" i="26"/>
  <c r="J173" i="26"/>
  <c r="G173" i="26"/>
  <c r="D173" i="26"/>
  <c r="N71" i="26" l="1"/>
  <c r="N269" i="26"/>
  <c r="N259" i="26"/>
  <c r="N609" i="26"/>
  <c r="N372" i="26"/>
  <c r="N229" i="26"/>
  <c r="N349" i="26"/>
  <c r="N435" i="26"/>
  <c r="N69" i="26"/>
  <c r="N221" i="26"/>
  <c r="N541" i="26"/>
  <c r="J108" i="26"/>
  <c r="G108" i="26"/>
  <c r="M108" i="26"/>
  <c r="D108" i="26"/>
  <c r="D44" i="26"/>
  <c r="M44" i="26"/>
  <c r="J44" i="26"/>
  <c r="G44" i="26"/>
  <c r="N273" i="26"/>
  <c r="G214" i="26"/>
  <c r="J214" i="26"/>
  <c r="M214" i="26"/>
  <c r="D214" i="26"/>
  <c r="G547" i="26"/>
  <c r="M547" i="26"/>
  <c r="J547" i="26"/>
  <c r="D547" i="26"/>
  <c r="G332" i="26"/>
  <c r="M332" i="26"/>
  <c r="D332" i="26"/>
  <c r="J332" i="26"/>
  <c r="J433" i="26"/>
  <c r="M433" i="26"/>
  <c r="D433" i="26"/>
  <c r="G433" i="26"/>
  <c r="N239" i="26"/>
  <c r="D398" i="26"/>
  <c r="J398" i="26"/>
  <c r="M398" i="26"/>
  <c r="J534" i="26"/>
  <c r="D534" i="26"/>
  <c r="D54" i="26"/>
  <c r="J54" i="26"/>
  <c r="M54" i="26"/>
  <c r="G296" i="26"/>
  <c r="M296" i="26"/>
  <c r="J296" i="26"/>
  <c r="G531" i="26"/>
  <c r="M531" i="26"/>
  <c r="D531" i="26"/>
  <c r="J531" i="26"/>
  <c r="J14" i="26"/>
  <c r="G14" i="26"/>
  <c r="M14" i="26"/>
  <c r="D14" i="26"/>
  <c r="D532" i="26"/>
  <c r="D566" i="26"/>
  <c r="G528" i="26"/>
  <c r="D523" i="26"/>
  <c r="D121" i="26"/>
  <c r="D96" i="26"/>
  <c r="G514" i="26"/>
  <c r="M173" i="26"/>
  <c r="G34" i="26"/>
  <c r="J43" i="26"/>
  <c r="G122" i="26"/>
  <c r="M36" i="26"/>
  <c r="J343" i="26"/>
  <c r="J130" i="26"/>
  <c r="J42" i="26"/>
  <c r="J136" i="26"/>
  <c r="J426" i="26"/>
  <c r="G398" i="26"/>
  <c r="J362" i="26"/>
  <c r="G54" i="26"/>
  <c r="J13" i="26"/>
  <c r="J162" i="26"/>
  <c r="J603" i="26"/>
  <c r="J96" i="26"/>
  <c r="M147" i="26"/>
  <c r="D397" i="26"/>
  <c r="M397" i="26"/>
  <c r="M512" i="26"/>
  <c r="D296" i="26"/>
  <c r="D9" i="26"/>
  <c r="G9" i="26"/>
  <c r="M9" i="26"/>
  <c r="J9" i="26"/>
  <c r="J85" i="26"/>
  <c r="D85" i="26"/>
  <c r="M85" i="26"/>
  <c r="G85" i="26"/>
  <c r="D543" i="26"/>
  <c r="D117" i="26"/>
  <c r="G534" i="26"/>
  <c r="D243" i="26"/>
  <c r="D13" i="26"/>
  <c r="J558" i="26"/>
  <c r="D369" i="26"/>
  <c r="G51" i="26"/>
  <c r="M51" i="26"/>
  <c r="J51" i="26"/>
  <c r="J111" i="26"/>
  <c r="D468" i="26"/>
  <c r="G163" i="26"/>
  <c r="M163" i="26"/>
  <c r="J163" i="26"/>
  <c r="M426" i="26"/>
  <c r="G199" i="26"/>
  <c r="J543" i="26"/>
  <c r="M362" i="26"/>
  <c r="G345" i="26"/>
  <c r="J243" i="26"/>
  <c r="G431" i="26"/>
  <c r="M13" i="26"/>
  <c r="G574" i="26"/>
  <c r="J532" i="26"/>
  <c r="M162" i="26"/>
  <c r="G346" i="26"/>
  <c r="J501" i="26"/>
  <c r="G479" i="26"/>
  <c r="M603" i="26"/>
  <c r="G538" i="26"/>
  <c r="J523" i="26"/>
  <c r="M96" i="26"/>
  <c r="G554" i="26"/>
  <c r="J104" i="26"/>
  <c r="M57" i="26"/>
  <c r="D57" i="26"/>
  <c r="N339" i="26"/>
  <c r="J235" i="26"/>
  <c r="M235" i="26"/>
  <c r="D235" i="26"/>
  <c r="G235" i="26"/>
  <c r="M295" i="26"/>
  <c r="G295" i="26"/>
  <c r="J295" i="26"/>
  <c r="D122" i="26"/>
  <c r="D379" i="26"/>
  <c r="G613" i="26"/>
  <c r="D162" i="26"/>
  <c r="G232" i="26"/>
  <c r="D346" i="26"/>
  <c r="D603" i="26"/>
  <c r="J122" i="26"/>
  <c r="D27" i="26"/>
  <c r="D114" i="26"/>
  <c r="J379" i="26"/>
  <c r="G408" i="26"/>
  <c r="M408" i="26"/>
  <c r="J408" i="26"/>
  <c r="M379" i="26"/>
  <c r="D408" i="26"/>
  <c r="D16" i="26"/>
  <c r="J16" i="26"/>
  <c r="M558" i="26"/>
  <c r="D51" i="26"/>
  <c r="D39" i="26"/>
  <c r="J39" i="26"/>
  <c r="M111" i="26"/>
  <c r="D163" i="26"/>
  <c r="D66" i="26"/>
  <c r="J66" i="26"/>
  <c r="J199" i="26"/>
  <c r="M543" i="26"/>
  <c r="M534" i="26"/>
  <c r="J345" i="26"/>
  <c r="M243" i="26"/>
  <c r="M242" i="26"/>
  <c r="J574" i="26"/>
  <c r="M532" i="26"/>
  <c r="J346" i="26"/>
  <c r="M501" i="26"/>
  <c r="J538" i="26"/>
  <c r="M523" i="26"/>
  <c r="J554" i="26"/>
  <c r="M104" i="26"/>
  <c r="J391" i="26"/>
  <c r="M391" i="26"/>
  <c r="G227" i="26"/>
  <c r="M227" i="26"/>
  <c r="D227" i="26"/>
  <c r="N573" i="26"/>
  <c r="M56" i="26"/>
  <c r="D56" i="26"/>
  <c r="J56" i="26"/>
  <c r="G56" i="26"/>
  <c r="N483" i="26"/>
  <c r="M144" i="26"/>
  <c r="G144" i="26"/>
  <c r="J144" i="26"/>
  <c r="M494" i="26"/>
  <c r="G494" i="26"/>
  <c r="J494" i="26"/>
  <c r="J613" i="26"/>
  <c r="D613" i="26"/>
  <c r="M117" i="26"/>
  <c r="J117" i="26"/>
  <c r="D447" i="26"/>
  <c r="J447" i="26"/>
  <c r="M447" i="26"/>
  <c r="D199" i="26"/>
  <c r="D501" i="26"/>
  <c r="D538" i="26"/>
  <c r="D439" i="26"/>
  <c r="J34" i="26"/>
  <c r="J20" i="26"/>
  <c r="G27" i="26"/>
  <c r="G114" i="26"/>
  <c r="G439" i="26"/>
  <c r="D374" i="26"/>
  <c r="G369" i="26"/>
  <c r="D521" i="26"/>
  <c r="G468" i="26"/>
  <c r="J515" i="26"/>
  <c r="D515" i="26"/>
  <c r="J53" i="26"/>
  <c r="M53" i="26"/>
  <c r="G57" i="26"/>
  <c r="D155" i="26"/>
  <c r="M155" i="26"/>
  <c r="J155" i="26"/>
  <c r="G155" i="26"/>
  <c r="J152" i="26"/>
  <c r="M152" i="26"/>
  <c r="G152" i="26"/>
  <c r="D152" i="26"/>
  <c r="J232" i="26"/>
  <c r="D232" i="26"/>
  <c r="D20" i="26"/>
  <c r="D558" i="26"/>
  <c r="D111" i="26"/>
  <c r="D426" i="26"/>
  <c r="D362" i="26"/>
  <c r="D345" i="26"/>
  <c r="D574" i="26"/>
  <c r="M34" i="26"/>
  <c r="M20" i="26"/>
  <c r="J439" i="26"/>
  <c r="J369" i="26"/>
  <c r="J468" i="26"/>
  <c r="J227" i="26"/>
  <c r="J255" i="26"/>
  <c r="D255" i="26"/>
  <c r="J57" i="26"/>
  <c r="G158" i="26"/>
  <c r="J158" i="26"/>
  <c r="D158" i="26"/>
  <c r="G516" i="26"/>
  <c r="M516" i="26"/>
  <c r="J516" i="26"/>
  <c r="D516" i="26"/>
  <c r="M431" i="26"/>
  <c r="J431" i="26"/>
  <c r="J242" i="26"/>
  <c r="D242" i="26"/>
  <c r="M566" i="26"/>
  <c r="J566" i="26"/>
  <c r="D195" i="26"/>
  <c r="J195" i="26"/>
  <c r="M195" i="26"/>
  <c r="M365" i="26"/>
  <c r="J365" i="26"/>
  <c r="N61" i="26"/>
  <c r="N624" i="26"/>
  <c r="G344" i="26"/>
  <c r="J344" i="26"/>
  <c r="D344" i="26"/>
  <c r="M344" i="26"/>
  <c r="M50" i="26"/>
  <c r="G50" i="26"/>
  <c r="J50" i="26"/>
  <c r="D486" i="26"/>
  <c r="J486" i="26"/>
  <c r="M486" i="26"/>
  <c r="M479" i="26"/>
  <c r="J479" i="26"/>
  <c r="J528" i="26"/>
  <c r="D528" i="26"/>
  <c r="D382" i="26"/>
  <c r="J382" i="26"/>
  <c r="M382" i="26"/>
  <c r="M121" i="26"/>
  <c r="J121" i="26"/>
  <c r="J514" i="26"/>
  <c r="D514" i="26"/>
  <c r="G43" i="26"/>
  <c r="M27" i="26"/>
  <c r="J36" i="26"/>
  <c r="D50" i="26"/>
  <c r="J389" i="26"/>
  <c r="D389" i="26"/>
  <c r="M374" i="26"/>
  <c r="D144" i="26"/>
  <c r="J446" i="26"/>
  <c r="D446" i="26"/>
  <c r="M521" i="26"/>
  <c r="D295" i="26"/>
  <c r="J150" i="26"/>
  <c r="D150" i="26"/>
  <c r="D494" i="26"/>
  <c r="G604" i="26"/>
  <c r="M604" i="26"/>
  <c r="J604" i="26"/>
  <c r="M213" i="26"/>
  <c r="G213" i="26"/>
  <c r="J213" i="26"/>
  <c r="G463" i="26"/>
  <c r="M463" i="26"/>
  <c r="J463" i="26"/>
  <c r="M443" i="26"/>
  <c r="G443" i="26"/>
  <c r="J443" i="26"/>
  <c r="G167" i="26"/>
  <c r="M167" i="26"/>
  <c r="J167" i="26"/>
  <c r="M25" i="26"/>
  <c r="G25" i="26"/>
  <c r="J25" i="26"/>
  <c r="G487" i="26"/>
  <c r="M487" i="26"/>
  <c r="J487" i="26"/>
  <c r="M347" i="26"/>
  <c r="G347" i="26"/>
  <c r="J347" i="26"/>
  <c r="G505" i="26"/>
  <c r="M505" i="26"/>
  <c r="J505" i="26"/>
  <c r="M524" i="26"/>
  <c r="G524" i="26"/>
  <c r="J524" i="26"/>
  <c r="G285" i="26"/>
  <c r="M285" i="26"/>
  <c r="J285" i="26"/>
  <c r="M620" i="26"/>
  <c r="G620" i="26"/>
  <c r="J620" i="26"/>
  <c r="D147" i="26"/>
  <c r="G391" i="26"/>
  <c r="G512" i="26"/>
  <c r="G53" i="26"/>
  <c r="M158" i="26"/>
  <c r="J510" i="26"/>
  <c r="M510" i="26"/>
  <c r="D510" i="26"/>
  <c r="M353" i="26"/>
  <c r="D353" i="26"/>
  <c r="J353" i="26"/>
  <c r="G353" i="26"/>
  <c r="M41" i="26"/>
  <c r="J41" i="26"/>
  <c r="D41" i="26"/>
  <c r="M64" i="26"/>
  <c r="J64" i="26"/>
  <c r="D64" i="26"/>
  <c r="G245" i="26"/>
  <c r="J245" i="26"/>
  <c r="G536" i="26"/>
  <c r="N536" i="26" s="1"/>
  <c r="G19" i="26"/>
  <c r="G522" i="26"/>
  <c r="J522" i="26"/>
  <c r="D522" i="26"/>
  <c r="J567" i="26"/>
  <c r="D567" i="26"/>
  <c r="M567" i="26"/>
  <c r="G567" i="26"/>
  <c r="J94" i="26"/>
  <c r="G94" i="26"/>
  <c r="M94" i="26"/>
  <c r="D94" i="26"/>
  <c r="M110" i="26"/>
  <c r="J110" i="26"/>
  <c r="D110" i="26"/>
  <c r="G110" i="26"/>
  <c r="G70" i="26"/>
  <c r="M70" i="26"/>
  <c r="J70" i="26"/>
  <c r="J154" i="26"/>
  <c r="M154" i="26"/>
  <c r="G154" i="26"/>
  <c r="D154" i="26"/>
  <c r="M19" i="26"/>
  <c r="N354" i="26"/>
  <c r="J107" i="26"/>
  <c r="D107" i="26"/>
  <c r="J74" i="26"/>
  <c r="D74" i="26"/>
  <c r="G74" i="26"/>
  <c r="J614" i="26"/>
  <c r="G614" i="26"/>
  <c r="M614" i="26"/>
  <c r="J457" i="26"/>
  <c r="M457" i="26"/>
  <c r="G457" i="26"/>
  <c r="D457" i="26"/>
  <c r="G257" i="26"/>
  <c r="M257" i="26"/>
  <c r="J257" i="26"/>
  <c r="D257" i="26"/>
  <c r="J247" i="26"/>
  <c r="M247" i="26"/>
  <c r="D247" i="26"/>
  <c r="G247" i="26"/>
  <c r="J35" i="26"/>
  <c r="M35" i="26"/>
  <c r="G35" i="26"/>
  <c r="D35" i="26"/>
  <c r="G107" i="26"/>
  <c r="D614" i="26"/>
  <c r="D134" i="26"/>
  <c r="J134" i="26"/>
  <c r="G134" i="26"/>
  <c r="M134" i="26"/>
  <c r="G588" i="26"/>
  <c r="D588" i="26"/>
  <c r="M588" i="26"/>
  <c r="J588" i="26"/>
  <c r="D189" i="26"/>
  <c r="M189" i="26"/>
  <c r="G189" i="26"/>
  <c r="M308" i="26"/>
  <c r="G308" i="26"/>
  <c r="G12" i="26"/>
  <c r="M12" i="26"/>
  <c r="J12" i="26"/>
  <c r="D12" i="26"/>
  <c r="G103" i="26"/>
  <c r="J103" i="26"/>
  <c r="M103" i="26"/>
  <c r="D103" i="26"/>
  <c r="D419" i="26"/>
  <c r="G419" i="26"/>
  <c r="M419" i="26"/>
  <c r="D489" i="26"/>
  <c r="J489" i="26"/>
  <c r="G489" i="26"/>
  <c r="J617" i="26"/>
  <c r="D617" i="26"/>
  <c r="M617" i="26"/>
  <c r="J392" i="26"/>
  <c r="D392" i="26"/>
  <c r="M392" i="26"/>
  <c r="G392" i="26"/>
  <c r="J526" i="26"/>
  <c r="M526" i="26"/>
  <c r="G526" i="26"/>
  <c r="D526" i="26"/>
  <c r="M511" i="26"/>
  <c r="D511" i="26"/>
  <c r="J511" i="26"/>
  <c r="G303" i="26"/>
  <c r="M281" i="26"/>
  <c r="D118" i="26"/>
  <c r="J118" i="26"/>
  <c r="M128" i="26"/>
  <c r="J128" i="26"/>
  <c r="G128" i="26"/>
  <c r="D307" i="26"/>
  <c r="M307" i="26"/>
  <c r="G307" i="26"/>
  <c r="N142" i="26"/>
  <c r="J599" i="26"/>
  <c r="J282" i="26"/>
  <c r="M282" i="26"/>
  <c r="G282" i="26"/>
  <c r="D282" i="26"/>
  <c r="M477" i="26"/>
  <c r="J477" i="26"/>
  <c r="D477" i="26"/>
  <c r="N81" i="26"/>
  <c r="D93" i="26"/>
  <c r="J93" i="26"/>
  <c r="N172" i="26"/>
  <c r="G499" i="26"/>
  <c r="J499" i="26"/>
  <c r="D499" i="26"/>
  <c r="J605" i="26"/>
  <c r="G605" i="26"/>
  <c r="D605" i="26"/>
  <c r="D212" i="26"/>
  <c r="G212" i="26"/>
  <c r="M212" i="26"/>
  <c r="J212" i="26"/>
  <c r="N548" i="26"/>
  <c r="J55" i="26"/>
  <c r="G55" i="26"/>
  <c r="D112" i="26"/>
  <c r="M112" i="26"/>
  <c r="G112" i="26"/>
  <c r="M329" i="26"/>
  <c r="D329" i="26"/>
  <c r="J586" i="26"/>
  <c r="G586" i="26"/>
  <c r="D594" i="26"/>
  <c r="M594" i="26"/>
  <c r="D218" i="26"/>
  <c r="M218" i="26"/>
  <c r="J218" i="26"/>
  <c r="J140" i="26"/>
  <c r="M140" i="26"/>
  <c r="D140" i="26"/>
  <c r="G140" i="26"/>
  <c r="G394" i="26"/>
  <c r="M394" i="26"/>
  <c r="J394" i="26"/>
  <c r="D394" i="26"/>
  <c r="J589" i="26"/>
  <c r="N589" i="26" s="1"/>
  <c r="J577" i="26"/>
  <c r="N577" i="26" s="1"/>
  <c r="G477" i="26"/>
  <c r="M279" i="26"/>
  <c r="G279" i="26"/>
  <c r="D55" i="26"/>
  <c r="J267" i="26"/>
  <c r="M267" i="26"/>
  <c r="G329" i="26"/>
  <c r="G93" i="26"/>
  <c r="M499" i="26"/>
  <c r="M399" i="26"/>
  <c r="J399" i="26"/>
  <c r="G399" i="26"/>
  <c r="D399" i="26"/>
  <c r="J22" i="26"/>
  <c r="M22" i="26"/>
  <c r="G22" i="26"/>
  <c r="D22" i="26"/>
  <c r="J237" i="26"/>
  <c r="M237" i="26"/>
  <c r="D237" i="26"/>
  <c r="D127" i="26"/>
  <c r="G127" i="26"/>
  <c r="G228" i="26"/>
  <c r="D228" i="26"/>
  <c r="J113" i="26"/>
  <c r="G113" i="26"/>
  <c r="D113" i="26"/>
  <c r="G594" i="26"/>
  <c r="M315" i="26"/>
  <c r="J315" i="26"/>
  <c r="D315" i="26"/>
  <c r="G218" i="26"/>
  <c r="G366" i="26"/>
  <c r="M366" i="26"/>
  <c r="J366" i="26"/>
  <c r="J11" i="26"/>
  <c r="M11" i="26"/>
  <c r="G11" i="26"/>
  <c r="D11" i="26"/>
  <c r="D123" i="26"/>
  <c r="J123" i="26"/>
  <c r="D24" i="26"/>
  <c r="G24" i="26"/>
  <c r="J127" i="26"/>
  <c r="M586" i="26"/>
  <c r="D599" i="26"/>
  <c r="G599" i="26"/>
  <c r="G333" i="26"/>
  <c r="M333" i="26"/>
  <c r="J333" i="26"/>
  <c r="D333" i="26"/>
  <c r="G23" i="26"/>
  <c r="M23" i="26"/>
  <c r="D23" i="26"/>
  <c r="D366" i="26"/>
  <c r="M47" i="26"/>
  <c r="J47" i="26"/>
  <c r="G47" i="26"/>
  <c r="D47" i="26"/>
  <c r="G222" i="26"/>
  <c r="M222" i="26"/>
  <c r="J222" i="26"/>
  <c r="D222" i="26"/>
  <c r="D264" i="26"/>
  <c r="M264" i="26"/>
  <c r="J264" i="26"/>
  <c r="G264" i="26"/>
  <c r="M182" i="26"/>
  <c r="J182" i="26"/>
  <c r="D182" i="26"/>
  <c r="N429" i="26"/>
  <c r="D303" i="26"/>
  <c r="M303" i="26"/>
  <c r="G120" i="26"/>
  <c r="J120" i="26"/>
  <c r="M120" i="26"/>
  <c r="G123" i="26"/>
  <c r="G237" i="26"/>
  <c r="M127" i="26"/>
  <c r="J228" i="26"/>
  <c r="J594" i="26"/>
  <c r="J370" i="26"/>
  <c r="G370" i="26"/>
  <c r="M370" i="26"/>
  <c r="J23" i="26"/>
  <c r="M101" i="26"/>
  <c r="D101" i="26"/>
  <c r="J101" i="26"/>
  <c r="G101" i="26"/>
  <c r="G310" i="26"/>
  <c r="J310" i="26"/>
  <c r="M310" i="26"/>
  <c r="G580" i="26"/>
  <c r="D580" i="26"/>
  <c r="J580" i="26"/>
  <c r="D196" i="26"/>
  <c r="G196" i="26"/>
  <c r="G206" i="26"/>
  <c r="M206" i="26"/>
  <c r="J48" i="26"/>
  <c r="G48" i="26"/>
  <c r="D48" i="26"/>
  <c r="N590" i="26"/>
  <c r="D367" i="26"/>
  <c r="J367" i="26"/>
  <c r="N355" i="26"/>
  <c r="D330" i="26"/>
  <c r="G330" i="26"/>
  <c r="M330" i="26"/>
  <c r="J330" i="26"/>
  <c r="G169" i="26"/>
  <c r="M169" i="26"/>
  <c r="J169" i="26"/>
  <c r="D169" i="26"/>
  <c r="J356" i="26"/>
  <c r="M356" i="26"/>
  <c r="G356" i="26"/>
  <c r="J493" i="26"/>
  <c r="M493" i="26"/>
  <c r="G493" i="26"/>
  <c r="J504" i="26"/>
  <c r="M504" i="26"/>
  <c r="D206" i="26"/>
  <c r="D610" i="26"/>
  <c r="M610" i="26"/>
  <c r="J610" i="26"/>
  <c r="D571" i="26"/>
  <c r="J571" i="26"/>
  <c r="G302" i="26"/>
  <c r="J465" i="26"/>
  <c r="M465" i="26"/>
  <c r="G465" i="26"/>
  <c r="N258" i="26"/>
  <c r="J448" i="26"/>
  <c r="M448" i="26"/>
  <c r="D481" i="26"/>
  <c r="M481" i="26"/>
  <c r="D356" i="26"/>
  <c r="D493" i="26"/>
  <c r="G563" i="26"/>
  <c r="J563" i="26"/>
  <c r="M563" i="26"/>
  <c r="D563" i="26"/>
  <c r="D290" i="26"/>
  <c r="M290" i="26"/>
  <c r="J290" i="26"/>
  <c r="G290" i="26"/>
  <c r="D385" i="26"/>
  <c r="M385" i="26"/>
  <c r="J385" i="26"/>
  <c r="G385" i="26"/>
  <c r="J184" i="26"/>
  <c r="G106" i="26"/>
  <c r="D106" i="26"/>
  <c r="M410" i="26"/>
  <c r="G131" i="26"/>
  <c r="D131" i="26"/>
  <c r="G427" i="26"/>
  <c r="M427" i="26"/>
  <c r="J196" i="26"/>
  <c r="D504" i="26"/>
  <c r="J517" i="26"/>
  <c r="D517" i="26"/>
  <c r="D248" i="26"/>
  <c r="G248" i="26"/>
  <c r="J248" i="26"/>
  <c r="D321" i="26"/>
  <c r="M321" i="26"/>
  <c r="G321" i="26"/>
  <c r="D368" i="26"/>
  <c r="G95" i="26"/>
  <c r="M95" i="26"/>
  <c r="G367" i="26"/>
  <c r="D412" i="26"/>
  <c r="N555" i="26"/>
  <c r="J302" i="26"/>
  <c r="D465" i="26"/>
  <c r="M252" i="26"/>
  <c r="D252" i="26"/>
  <c r="J252" i="26"/>
  <c r="G252" i="26"/>
  <c r="D448" i="26"/>
  <c r="J324" i="26"/>
  <c r="D324" i="26"/>
  <c r="M324" i="26"/>
  <c r="G324" i="26"/>
  <c r="G481" i="26"/>
  <c r="G203" i="26"/>
  <c r="M203" i="26"/>
  <c r="J203" i="26"/>
  <c r="D203" i="26"/>
  <c r="J141" i="26"/>
  <c r="M141" i="26"/>
  <c r="G141" i="26"/>
  <c r="N102" i="26"/>
  <c r="G82" i="26"/>
  <c r="D82" i="26"/>
  <c r="J206" i="26"/>
  <c r="M48" i="26"/>
  <c r="D88" i="26"/>
  <c r="J88" i="26"/>
  <c r="G368" i="26"/>
  <c r="N368" i="26" s="1"/>
  <c r="D340" i="26"/>
  <c r="M340" i="26"/>
  <c r="G412" i="26"/>
  <c r="G448" i="26"/>
  <c r="D151" i="26"/>
  <c r="M151" i="26"/>
  <c r="G151" i="26"/>
  <c r="D519" i="26"/>
  <c r="G519" i="26"/>
  <c r="M519" i="26"/>
  <c r="J519" i="26"/>
  <c r="D141" i="26"/>
  <c r="G403" i="26"/>
  <c r="M403" i="26"/>
  <c r="D403" i="26"/>
  <c r="M275" i="26"/>
  <c r="G275" i="26"/>
  <c r="N600" i="26"/>
  <c r="D418" i="26"/>
  <c r="G418" i="26"/>
  <c r="N560" i="26"/>
  <c r="D119" i="26"/>
  <c r="M119" i="26"/>
  <c r="G198" i="26"/>
  <c r="M625" i="26"/>
  <c r="D625" i="26"/>
  <c r="D550" i="26"/>
  <c r="J550" i="26"/>
  <c r="M126" i="26"/>
  <c r="J126" i="26"/>
  <c r="G126" i="26"/>
  <c r="G88" i="26"/>
  <c r="G572" i="26"/>
  <c r="D572" i="26"/>
  <c r="M572" i="26"/>
  <c r="J337" i="26"/>
  <c r="G337" i="26"/>
  <c r="J412" i="26"/>
  <c r="M571" i="26"/>
  <c r="D395" i="26"/>
  <c r="M395" i="26"/>
  <c r="J395" i="26"/>
  <c r="D587" i="26"/>
  <c r="M587" i="26"/>
  <c r="J587" i="26"/>
  <c r="D246" i="26"/>
  <c r="M246" i="26"/>
  <c r="J246" i="26"/>
  <c r="G246" i="26"/>
  <c r="D184" i="26"/>
  <c r="J106" i="26"/>
  <c r="D275" i="26"/>
  <c r="D491" i="26"/>
  <c r="M38" i="26"/>
  <c r="G38" i="26"/>
  <c r="N297" i="26"/>
  <c r="J131" i="26"/>
  <c r="J427" i="26"/>
  <c r="J484" i="26"/>
  <c r="D484" i="26"/>
  <c r="J30" i="26"/>
  <c r="M200" i="26"/>
  <c r="J200" i="26"/>
  <c r="M278" i="26"/>
  <c r="D278" i="26"/>
  <c r="G278" i="26"/>
  <c r="J278" i="26"/>
  <c r="M88" i="26"/>
  <c r="J187" i="26"/>
  <c r="M187" i="26"/>
  <c r="G187" i="26"/>
  <c r="M595" i="26"/>
  <c r="J595" i="26"/>
  <c r="D595" i="26"/>
  <c r="J340" i="26"/>
  <c r="G498" i="26"/>
  <c r="M498" i="26"/>
  <c r="G360" i="26"/>
  <c r="J533" i="26"/>
  <c r="G533" i="26"/>
  <c r="M533" i="26"/>
  <c r="J341" i="26"/>
  <c r="M341" i="26"/>
  <c r="D592" i="26"/>
  <c r="J592" i="26"/>
  <c r="M592" i="26"/>
  <c r="D556" i="26"/>
  <c r="M556" i="26"/>
  <c r="J556" i="26"/>
  <c r="G556" i="26"/>
  <c r="G168" i="26"/>
  <c r="M168" i="26"/>
  <c r="J168" i="26"/>
  <c r="G507" i="26"/>
  <c r="M507" i="26"/>
  <c r="D507" i="26"/>
  <c r="N449" i="26"/>
  <c r="G575" i="26"/>
  <c r="M575" i="26"/>
  <c r="J575" i="26"/>
  <c r="D575" i="26"/>
  <c r="G593" i="26"/>
  <c r="D593" i="26"/>
  <c r="J593" i="26"/>
  <c r="M593" i="26"/>
  <c r="G174" i="26"/>
  <c r="M174" i="26"/>
  <c r="J174" i="26"/>
  <c r="G602" i="26"/>
  <c r="M602" i="26"/>
  <c r="M288" i="26"/>
  <c r="D288" i="26"/>
  <c r="J288" i="26"/>
  <c r="G288" i="26"/>
  <c r="G157" i="26"/>
  <c r="M157" i="26"/>
  <c r="D157" i="26"/>
  <c r="N469" i="26"/>
  <c r="D207" i="26"/>
  <c r="M207" i="26"/>
  <c r="G207" i="26"/>
  <c r="N132" i="26"/>
  <c r="J535" i="26"/>
  <c r="M535" i="26"/>
  <c r="D535" i="26"/>
  <c r="G272" i="26"/>
  <c r="M272" i="26"/>
  <c r="M202" i="26"/>
  <c r="J202" i="26"/>
  <c r="D202" i="26"/>
  <c r="G262" i="26"/>
  <c r="D262" i="26"/>
  <c r="J507" i="26"/>
  <c r="N45" i="26"/>
  <c r="N211" i="26"/>
  <c r="J197" i="26"/>
  <c r="D197" i="26"/>
  <c r="J361" i="26"/>
  <c r="G361" i="26"/>
  <c r="N129" i="26"/>
  <c r="M60" i="26"/>
  <c r="J84" i="26"/>
  <c r="D84" i="26"/>
  <c r="G84" i="26"/>
  <c r="M84" i="26"/>
  <c r="G109" i="26"/>
  <c r="M109" i="26"/>
  <c r="D109" i="26"/>
  <c r="G434" i="26"/>
  <c r="M434" i="26"/>
  <c r="J434" i="26"/>
  <c r="D482" i="26"/>
  <c r="D619" i="26"/>
  <c r="G619" i="26"/>
  <c r="D272" i="26"/>
  <c r="J68" i="26"/>
  <c r="M68" i="26"/>
  <c r="M274" i="26"/>
  <c r="D274" i="26"/>
  <c r="J274" i="26"/>
  <c r="M323" i="26"/>
  <c r="J323" i="26"/>
  <c r="D174" i="26"/>
  <c r="N99" i="26"/>
  <c r="D602" i="26"/>
  <c r="G146" i="26"/>
  <c r="M146" i="26"/>
  <c r="M570" i="26"/>
  <c r="J570" i="26"/>
  <c r="D570" i="26"/>
  <c r="G375" i="26"/>
  <c r="D375" i="26"/>
  <c r="J157" i="26"/>
  <c r="N496" i="26"/>
  <c r="J207" i="26"/>
  <c r="G210" i="26"/>
  <c r="D210" i="26"/>
  <c r="M210" i="26"/>
  <c r="J210" i="26"/>
  <c r="J115" i="26"/>
  <c r="D115" i="26"/>
  <c r="N478" i="26"/>
  <c r="N170" i="26"/>
  <c r="N460" i="26"/>
  <c r="G359" i="26"/>
  <c r="D359" i="26"/>
  <c r="J482" i="26"/>
  <c r="J181" i="26"/>
  <c r="M181" i="26"/>
  <c r="D357" i="26"/>
  <c r="G535" i="26"/>
  <c r="G202" i="26"/>
  <c r="J262" i="26"/>
  <c r="G197" i="26"/>
  <c r="D361" i="26"/>
  <c r="J90" i="26"/>
  <c r="M90" i="26"/>
  <c r="G90" i="26"/>
  <c r="D90" i="26"/>
  <c r="D146" i="26"/>
  <c r="J277" i="26"/>
  <c r="M277" i="26"/>
  <c r="N527" i="26"/>
  <c r="N591" i="26"/>
  <c r="N238" i="26"/>
  <c r="M482" i="26"/>
  <c r="G357" i="26"/>
  <c r="J138" i="26"/>
  <c r="G138" i="26"/>
  <c r="M149" i="26"/>
  <c r="D149" i="26"/>
  <c r="J149" i="26"/>
  <c r="G149" i="26"/>
  <c r="J272" i="26"/>
  <c r="N271" i="26"/>
  <c r="D68" i="26"/>
  <c r="M262" i="26"/>
  <c r="G274" i="26"/>
  <c r="D323" i="26"/>
  <c r="D373" i="26"/>
  <c r="J373" i="26"/>
  <c r="G373" i="26"/>
  <c r="J205" i="26"/>
  <c r="M205" i="26"/>
  <c r="J602" i="26"/>
  <c r="D62" i="26"/>
  <c r="M62" i="26"/>
  <c r="J62" i="26"/>
  <c r="M361" i="26"/>
  <c r="G570" i="26"/>
  <c r="J375" i="26"/>
  <c r="J559" i="26"/>
  <c r="D559" i="26"/>
  <c r="M559" i="26"/>
  <c r="M234" i="26"/>
  <c r="D234" i="26"/>
  <c r="J234" i="26"/>
  <c r="G234" i="26"/>
  <c r="N464" i="26"/>
  <c r="J46" i="26"/>
  <c r="M46" i="26"/>
  <c r="M26" i="26"/>
  <c r="D26" i="26"/>
  <c r="N384" i="26"/>
  <c r="M622" i="26"/>
  <c r="M415" i="26"/>
  <c r="M405" i="26"/>
  <c r="J317" i="26"/>
  <c r="D270" i="26"/>
  <c r="J270" i="26"/>
  <c r="M270" i="26"/>
  <c r="M358" i="26"/>
  <c r="G215" i="26"/>
  <c r="J215" i="26"/>
  <c r="M231" i="26"/>
  <c r="M217" i="26"/>
  <c r="J217" i="26"/>
  <c r="N124" i="26"/>
  <c r="M28" i="26"/>
  <c r="J28" i="26"/>
  <c r="D177" i="26"/>
  <c r="N177" i="26" s="1"/>
  <c r="M159" i="26"/>
  <c r="J159" i="26"/>
  <c r="D159" i="26"/>
  <c r="D76" i="26"/>
  <c r="N76" i="26" s="1"/>
  <c r="M545" i="26"/>
  <c r="J545" i="26"/>
  <c r="D545" i="26"/>
  <c r="D286" i="26"/>
  <c r="M294" i="26"/>
  <c r="J294" i="26"/>
  <c r="M557" i="26"/>
  <c r="J470" i="26"/>
  <c r="G470" i="26"/>
  <c r="D73" i="26"/>
  <c r="J73" i="26"/>
  <c r="M506" i="26"/>
  <c r="G506" i="26"/>
  <c r="D240" i="26"/>
  <c r="M240" i="26"/>
  <c r="N508" i="26"/>
  <c r="D542" i="26"/>
  <c r="J542" i="26"/>
  <c r="G542" i="26"/>
  <c r="G276" i="26"/>
  <c r="J276" i="26"/>
  <c r="D276" i="26"/>
  <c r="D564" i="26"/>
  <c r="J564" i="26"/>
  <c r="G564" i="26"/>
  <c r="M564" i="26"/>
  <c r="M225" i="26"/>
  <c r="D225" i="26"/>
  <c r="J225" i="26"/>
  <c r="G225" i="26"/>
  <c r="G551" i="26"/>
  <c r="D551" i="26"/>
  <c r="M166" i="26"/>
  <c r="G166" i="26"/>
  <c r="D584" i="26"/>
  <c r="G584" i="26"/>
  <c r="M608" i="26"/>
  <c r="D608" i="26"/>
  <c r="D153" i="26"/>
  <c r="J153" i="26"/>
  <c r="G153" i="26"/>
  <c r="G581" i="26"/>
  <c r="M581" i="26"/>
  <c r="D581" i="26"/>
  <c r="J581" i="26"/>
  <c r="G314" i="26"/>
  <c r="D314" i="26"/>
  <c r="M314" i="26"/>
  <c r="D309" i="26"/>
  <c r="G309" i="26"/>
  <c r="M309" i="26"/>
  <c r="J59" i="26"/>
  <c r="D59" i="26"/>
  <c r="M59" i="26"/>
  <c r="J17" i="26"/>
  <c r="G17" i="26"/>
  <c r="M17" i="26"/>
  <c r="D17" i="26"/>
  <c r="N236" i="26"/>
  <c r="J201" i="26"/>
  <c r="G201" i="26"/>
  <c r="M201" i="26"/>
  <c r="D201" i="26"/>
  <c r="M40" i="26"/>
  <c r="J40" i="26"/>
  <c r="M520" i="26"/>
  <c r="J520" i="26"/>
  <c r="G520" i="26"/>
  <c r="D612" i="26"/>
  <c r="J612" i="26"/>
  <c r="G612" i="26"/>
  <c r="M612" i="26"/>
  <c r="G59" i="26"/>
  <c r="D313" i="26"/>
  <c r="M313" i="26"/>
  <c r="G313" i="26"/>
  <c r="D231" i="26"/>
  <c r="G306" i="26"/>
  <c r="M306" i="26"/>
  <c r="J306" i="26"/>
  <c r="D306" i="26"/>
  <c r="G529" i="26"/>
  <c r="M529" i="26"/>
  <c r="D87" i="26"/>
  <c r="J87" i="26"/>
  <c r="G87" i="26"/>
  <c r="N466" i="26"/>
  <c r="N475" i="26"/>
  <c r="J404" i="26"/>
  <c r="D404" i="26"/>
  <c r="G404" i="26"/>
  <c r="M404" i="26"/>
  <c r="J18" i="26"/>
  <c r="M18" i="26"/>
  <c r="D18" i="26"/>
  <c r="G18" i="26"/>
  <c r="M396" i="26"/>
  <c r="G396" i="26"/>
  <c r="M363" i="26"/>
  <c r="G193" i="26"/>
  <c r="D529" i="26"/>
  <c r="D188" i="26"/>
  <c r="J188" i="26"/>
  <c r="G459" i="26"/>
  <c r="N63" i="26"/>
  <c r="M254" i="26"/>
  <c r="D254" i="26"/>
  <c r="J254" i="26"/>
  <c r="N461" i="26"/>
  <c r="M87" i="26"/>
  <c r="G393" i="26"/>
  <c r="M393" i="26"/>
  <c r="J393" i="26"/>
  <c r="D393" i="26"/>
  <c r="M183" i="26"/>
  <c r="J183" i="26"/>
  <c r="D585" i="26"/>
  <c r="G585" i="26"/>
  <c r="M627" i="26"/>
  <c r="J627" i="26"/>
  <c r="G627" i="26"/>
  <c r="D627" i="26"/>
  <c r="M289" i="26"/>
  <c r="D289" i="26"/>
  <c r="J529" i="26"/>
  <c r="N350" i="26"/>
  <c r="G472" i="26"/>
  <c r="J472" i="26"/>
  <c r="G293" i="26"/>
  <c r="J293" i="26"/>
  <c r="G137" i="26"/>
  <c r="M137" i="26"/>
  <c r="G192" i="26"/>
  <c r="M192" i="26"/>
  <c r="J192" i="26"/>
  <c r="D192" i="26"/>
  <c r="J241" i="26"/>
  <c r="M241" i="26"/>
  <c r="G241" i="26"/>
  <c r="D241" i="26"/>
  <c r="J378" i="26"/>
  <c r="G378" i="26"/>
  <c r="D378" i="26"/>
  <c r="M378" i="26"/>
  <c r="G318" i="26"/>
  <c r="D318" i="26"/>
  <c r="G299" i="26"/>
  <c r="M299" i="26"/>
  <c r="J299" i="26"/>
  <c r="D299" i="26"/>
  <c r="G300" i="26"/>
  <c r="D300" i="26"/>
  <c r="J300" i="26"/>
  <c r="M300" i="26"/>
  <c r="G596" i="26"/>
  <c r="N455" i="26"/>
  <c r="J396" i="26"/>
  <c r="G15" i="26"/>
  <c r="N473" i="26"/>
  <c r="G488" i="26"/>
  <c r="D488" i="26"/>
  <c r="J488" i="26"/>
  <c r="J585" i="26"/>
  <c r="M565" i="26"/>
  <c r="M188" i="26"/>
  <c r="M65" i="26"/>
  <c r="G65" i="26"/>
  <c r="D293" i="26"/>
  <c r="J137" i="26"/>
  <c r="J476" i="26"/>
  <c r="M476" i="26"/>
  <c r="G476" i="26"/>
  <c r="D476" i="26"/>
  <c r="G618" i="26"/>
  <c r="J618" i="26"/>
  <c r="M618" i="26"/>
  <c r="D618" i="26"/>
  <c r="M334" i="26"/>
  <c r="J334" i="26"/>
  <c r="D459" i="26"/>
  <c r="M459" i="26"/>
  <c r="J601" i="26"/>
  <c r="G601" i="26"/>
  <c r="M601" i="26"/>
  <c r="D601" i="26"/>
  <c r="G437" i="26"/>
  <c r="D437" i="26"/>
  <c r="M437" i="26"/>
  <c r="J437" i="26"/>
  <c r="D320" i="26"/>
  <c r="G320" i="26"/>
  <c r="J320" i="26"/>
  <c r="M320" i="26"/>
  <c r="M220" i="26"/>
  <c r="J220" i="26"/>
  <c r="G220" i="26"/>
  <c r="D220" i="26"/>
  <c r="M611" i="26"/>
  <c r="M597" i="26"/>
  <c r="D597" i="26"/>
  <c r="G72" i="26"/>
  <c r="D579" i="26"/>
  <c r="J438" i="26"/>
  <c r="G283" i="26"/>
  <c r="D283" i="26"/>
  <c r="M283" i="26"/>
  <c r="J283" i="26"/>
  <c r="J383" i="26"/>
  <c r="M383" i="26"/>
  <c r="D383" i="26"/>
  <c r="G383" i="26"/>
  <c r="D86" i="26"/>
  <c r="G86" i="26"/>
  <c r="J86" i="26"/>
  <c r="G351" i="26"/>
  <c r="J351" i="26"/>
  <c r="N616" i="26"/>
  <c r="G91" i="26"/>
  <c r="J91" i="26"/>
  <c r="M91" i="26"/>
  <c r="D91" i="26"/>
  <c r="D562" i="26"/>
  <c r="M562" i="26"/>
  <c r="J579" i="26"/>
  <c r="N98" i="26"/>
  <c r="N97" i="26"/>
  <c r="N430" i="26"/>
  <c r="D509" i="26"/>
  <c r="J509" i="26"/>
  <c r="M509" i="26"/>
  <c r="G509" i="26"/>
  <c r="J513" i="26"/>
  <c r="M513" i="26"/>
  <c r="G513" i="26"/>
  <c r="M417" i="26"/>
  <c r="D417" i="26"/>
  <c r="G417" i="26"/>
  <c r="J417" i="26"/>
  <c r="N291" i="26"/>
  <c r="M579" i="26"/>
  <c r="J453" i="26"/>
  <c r="D453" i="26"/>
  <c r="G467" i="26"/>
  <c r="M467" i="26"/>
  <c r="D467" i="26"/>
  <c r="J298" i="26"/>
  <c r="N298" i="26" s="1"/>
  <c r="M377" i="26"/>
  <c r="J377" i="26"/>
  <c r="D503" i="26"/>
  <c r="G503" i="26"/>
  <c r="J503" i="26"/>
  <c r="G518" i="26"/>
  <c r="D518" i="26"/>
  <c r="D421" i="26"/>
  <c r="G421" i="26"/>
  <c r="D513" i="26"/>
  <c r="G562" i="26"/>
  <c r="D611" i="26"/>
  <c r="M578" i="26"/>
  <c r="G578" i="26"/>
  <c r="J597" i="26"/>
  <c r="M86" i="26"/>
  <c r="M568" i="26"/>
  <c r="N208" i="26"/>
  <c r="G453" i="26"/>
  <c r="M351" i="26"/>
  <c r="N325" i="26"/>
  <c r="J336" i="26"/>
  <c r="D336" i="26"/>
  <c r="M336" i="26"/>
  <c r="G336" i="26"/>
  <c r="M292" i="26"/>
  <c r="G292" i="26"/>
  <c r="J292" i="26"/>
  <c r="D292" i="26"/>
  <c r="G621" i="26"/>
  <c r="J621" i="26"/>
  <c r="M621" i="26"/>
  <c r="D621" i="26"/>
  <c r="D72" i="26"/>
  <c r="M72" i="26"/>
  <c r="J116" i="26"/>
  <c r="D116" i="26"/>
  <c r="G116" i="26"/>
  <c r="D438" i="26"/>
  <c r="G438" i="26"/>
  <c r="N544" i="26"/>
  <c r="D441" i="26"/>
  <c r="G441" i="26"/>
  <c r="M441" i="26"/>
  <c r="J441" i="26"/>
  <c r="D328" i="26"/>
  <c r="G328" i="26"/>
  <c r="M328" i="26"/>
  <c r="D444" i="26"/>
  <c r="J444" i="26"/>
  <c r="J230" i="26"/>
  <c r="D230" i="26"/>
  <c r="D204" i="26"/>
  <c r="N204" i="26" s="1"/>
  <c r="D186" i="26"/>
  <c r="J186" i="26"/>
  <c r="M186" i="26"/>
  <c r="G186" i="26"/>
  <c r="G52" i="26"/>
  <c r="M52" i="26"/>
  <c r="D52" i="26"/>
  <c r="M256" i="26"/>
  <c r="D256" i="26"/>
  <c r="D342" i="26"/>
  <c r="G342" i="26"/>
  <c r="J342" i="26"/>
  <c r="D386" i="26"/>
  <c r="J386" i="26"/>
  <c r="G386" i="26"/>
  <c r="N480" i="26"/>
  <c r="D388" i="26"/>
  <c r="G388" i="26"/>
  <c r="J388" i="26"/>
  <c r="D125" i="26"/>
  <c r="G125" i="26"/>
  <c r="G583" i="26"/>
  <c r="D583" i="26"/>
  <c r="M583" i="26"/>
  <c r="M161" i="26"/>
  <c r="G161" i="26"/>
  <c r="J161" i="26"/>
  <c r="G436" i="26"/>
  <c r="M436" i="26"/>
  <c r="J436" i="26"/>
  <c r="M388" i="26"/>
  <c r="N371" i="26"/>
  <c r="D145" i="26"/>
  <c r="G145" i="26"/>
  <c r="J376" i="26"/>
  <c r="M376" i="26"/>
  <c r="N537" i="26"/>
  <c r="M185" i="26"/>
  <c r="J185" i="26"/>
  <c r="D185" i="26"/>
  <c r="J381" i="26"/>
  <c r="D381" i="26"/>
  <c r="M381" i="26"/>
  <c r="M386" i="26"/>
  <c r="D161" i="26"/>
  <c r="M327" i="26"/>
  <c r="J327" i="26"/>
  <c r="G539" i="26"/>
  <c r="D539" i="26"/>
  <c r="D490" i="26"/>
  <c r="J490" i="26"/>
  <c r="M490" i="26"/>
  <c r="J445" i="26"/>
  <c r="M445" i="26"/>
  <c r="G445" i="26"/>
  <c r="D436" i="26"/>
  <c r="J525" i="26"/>
  <c r="D525" i="26"/>
  <c r="D380" i="26"/>
  <c r="G380" i="26"/>
  <c r="J380" i="26"/>
  <c r="D458" i="26"/>
  <c r="M458" i="26"/>
  <c r="N454" i="26"/>
  <c r="M390" i="26"/>
  <c r="J284" i="26"/>
  <c r="M284" i="26"/>
  <c r="J8" i="26"/>
  <c r="M223" i="26"/>
  <c r="G223" i="26"/>
  <c r="D223" i="26"/>
  <c r="M83" i="26"/>
  <c r="G83" i="26"/>
  <c r="D428" i="26"/>
  <c r="M428" i="26"/>
  <c r="G428" i="26"/>
  <c r="N305" i="26"/>
  <c r="G194" i="26"/>
  <c r="M194" i="26"/>
  <c r="J29" i="26"/>
  <c r="G29" i="26"/>
  <c r="D29" i="26"/>
  <c r="G89" i="26"/>
  <c r="J175" i="26"/>
  <c r="G175" i="26"/>
  <c r="D175" i="26"/>
  <c r="M175" i="26"/>
  <c r="J322" i="26"/>
  <c r="G322" i="26"/>
  <c r="D322" i="26"/>
  <c r="J428" i="26"/>
  <c r="N552" i="26"/>
  <c r="J89" i="26"/>
  <c r="D348" i="26"/>
  <c r="G348" i="26"/>
  <c r="G251" i="26"/>
  <c r="M251" i="26"/>
  <c r="G10" i="26"/>
  <c r="J10" i="26"/>
  <c r="M10" i="26"/>
  <c r="M89" i="26"/>
  <c r="J233" i="26"/>
  <c r="G233" i="26"/>
  <c r="M100" i="26"/>
  <c r="D100" i="26"/>
  <c r="G626" i="26"/>
  <c r="M626" i="26"/>
  <c r="M462" i="26"/>
  <c r="D462" i="26"/>
  <c r="D8" i="26"/>
  <c r="J265" i="26"/>
  <c r="G265" i="26"/>
  <c r="D265" i="26"/>
  <c r="M265" i="26"/>
  <c r="M266" i="26"/>
  <c r="J266" i="26"/>
  <c r="G266" i="26"/>
  <c r="D224" i="26"/>
  <c r="J224" i="26"/>
  <c r="G224" i="26"/>
  <c r="N148" i="26"/>
  <c r="M338" i="26"/>
  <c r="J338" i="26"/>
  <c r="J319" i="26"/>
  <c r="G319" i="26"/>
  <c r="M49" i="26"/>
  <c r="G49" i="26"/>
  <c r="D244" i="26"/>
  <c r="J244" i="26"/>
  <c r="M244" i="26"/>
  <c r="G244" i="26"/>
  <c r="N209" i="26"/>
  <c r="J615" i="26"/>
  <c r="G615" i="26"/>
  <c r="D615" i="26"/>
  <c r="M615" i="26"/>
  <c r="N442" i="26"/>
  <c r="J331" i="26"/>
  <c r="N331" i="26" s="1"/>
  <c r="G156" i="26"/>
  <c r="D156" i="26"/>
  <c r="N607" i="26"/>
  <c r="J549" i="26"/>
  <c r="G549" i="26"/>
  <c r="D549" i="26"/>
  <c r="M549" i="26"/>
  <c r="D268" i="26"/>
  <c r="G268" i="26"/>
  <c r="J268" i="26"/>
  <c r="G530" i="26"/>
  <c r="M530" i="26"/>
  <c r="J530" i="26"/>
  <c r="D530" i="26"/>
  <c r="G423" i="26"/>
  <c r="J423" i="26"/>
  <c r="D423" i="26"/>
  <c r="M423" i="26"/>
  <c r="M451" i="26"/>
  <c r="J451" i="26"/>
  <c r="D451" i="26"/>
  <c r="J407" i="26"/>
  <c r="D407" i="26"/>
  <c r="M407" i="26"/>
  <c r="M226" i="26"/>
  <c r="D226" i="26"/>
  <c r="J226" i="26"/>
  <c r="G226" i="26"/>
  <c r="M33" i="26"/>
  <c r="J33" i="26"/>
  <c r="G33" i="26"/>
  <c r="D33" i="26"/>
  <c r="D406" i="26"/>
  <c r="G406" i="26"/>
  <c r="M406" i="26"/>
  <c r="J406" i="26"/>
  <c r="G411" i="26"/>
  <c r="M411" i="26"/>
  <c r="J411" i="26"/>
  <c r="G249" i="26"/>
  <c r="J249" i="26"/>
  <c r="M335" i="26"/>
  <c r="G335" i="26"/>
  <c r="J78" i="26"/>
  <c r="N78" i="26" s="1"/>
  <c r="J450" i="26"/>
  <c r="G450" i="26"/>
  <c r="D180" i="26"/>
  <c r="D411" i="26"/>
  <c r="N280" i="26"/>
  <c r="N287" i="26"/>
  <c r="M179" i="26"/>
  <c r="D179" i="26"/>
  <c r="J497" i="26"/>
  <c r="D497" i="26"/>
  <c r="G260" i="26"/>
  <c r="D260" i="26"/>
  <c r="M260" i="26"/>
  <c r="M420" i="26"/>
  <c r="G420" i="26"/>
  <c r="D420" i="26"/>
  <c r="D178" i="26"/>
  <c r="G178" i="26"/>
  <c r="J180" i="26"/>
  <c r="N180" i="26" s="1"/>
  <c r="D400" i="26"/>
  <c r="J400" i="26"/>
  <c r="G400" i="26"/>
  <c r="G37" i="26"/>
  <c r="M37" i="26"/>
  <c r="D37" i="26"/>
  <c r="D139" i="26"/>
  <c r="J139" i="26"/>
  <c r="G139" i="26"/>
  <c r="D249" i="26"/>
  <c r="G425" i="26"/>
  <c r="D425" i="26"/>
  <c r="M425" i="26"/>
  <c r="J425" i="26"/>
  <c r="J190" i="26"/>
  <c r="M190" i="26"/>
  <c r="G190" i="26"/>
  <c r="J37" i="26"/>
  <c r="M249" i="26"/>
  <c r="G165" i="26"/>
  <c r="M165" i="26"/>
  <c r="D165" i="26"/>
  <c r="D311" i="26"/>
  <c r="M311" i="26"/>
  <c r="G311" i="26"/>
  <c r="M191" i="26"/>
  <c r="J191" i="26"/>
  <c r="G191" i="26"/>
  <c r="D191" i="26"/>
  <c r="J316" i="26"/>
  <c r="N540" i="26"/>
  <c r="M304" i="26"/>
  <c r="J304" i="26"/>
  <c r="G304" i="26"/>
  <c r="G171" i="26"/>
  <c r="D171" i="26"/>
  <c r="J171" i="26"/>
  <c r="M171" i="26"/>
  <c r="J311" i="26"/>
  <c r="J553" i="26"/>
  <c r="M553" i="26"/>
  <c r="G553" i="26"/>
  <c r="J500" i="26"/>
  <c r="G500" i="26"/>
  <c r="D500" i="26"/>
  <c r="M164" i="26"/>
  <c r="D164" i="26"/>
  <c r="J164" i="26"/>
  <c r="G164" i="26"/>
  <c r="D553" i="26"/>
  <c r="G301" i="26"/>
  <c r="D301" i="26"/>
  <c r="M301" i="26"/>
  <c r="J301" i="26"/>
  <c r="G92" i="26"/>
  <c r="D92" i="26"/>
  <c r="M92" i="26"/>
  <c r="J92" i="26"/>
  <c r="M133" i="26"/>
  <c r="D133" i="26"/>
  <c r="J133" i="26"/>
  <c r="G133" i="26"/>
  <c r="D80" i="26"/>
  <c r="G80" i="26"/>
  <c r="N440" i="26"/>
  <c r="N77" i="26"/>
  <c r="J492" i="26"/>
  <c r="M492" i="26"/>
  <c r="G492" i="26"/>
  <c r="M250" i="26"/>
  <c r="J250" i="26"/>
  <c r="D250" i="26"/>
  <c r="J432" i="26"/>
  <c r="M432" i="26"/>
  <c r="G432" i="26"/>
  <c r="J582" i="26"/>
  <c r="M582" i="26"/>
  <c r="G582" i="26"/>
  <c r="D21" i="26"/>
  <c r="M21" i="26"/>
  <c r="J21" i="26"/>
  <c r="G21" i="26"/>
  <c r="M312" i="26"/>
  <c r="J312" i="26"/>
  <c r="M546" i="26"/>
  <c r="J546" i="26"/>
  <c r="G546" i="26"/>
  <c r="D546" i="26"/>
  <c r="M253" i="26"/>
  <c r="J253" i="26"/>
  <c r="G253" i="26"/>
  <c r="D253" i="26"/>
  <c r="J67" i="26"/>
  <c r="M67" i="26"/>
  <c r="D67" i="26"/>
  <c r="M623" i="26"/>
  <c r="D623" i="26"/>
  <c r="J623" i="26"/>
  <c r="G623" i="26"/>
  <c r="M352" i="26"/>
  <c r="D352" i="26"/>
  <c r="J352" i="26"/>
  <c r="G352" i="26"/>
  <c r="J402" i="26"/>
  <c r="M402" i="26"/>
  <c r="G402" i="26"/>
  <c r="D402" i="26"/>
  <c r="D216" i="26"/>
  <c r="G216" i="26"/>
  <c r="J216" i="26"/>
  <c r="N561" i="26"/>
  <c r="D422" i="26"/>
  <c r="M422" i="26"/>
  <c r="J422" i="26"/>
  <c r="M75" i="26"/>
  <c r="D75" i="26"/>
  <c r="J75" i="26"/>
  <c r="G75" i="26"/>
  <c r="M216" i="26"/>
  <c r="D471" i="26"/>
  <c r="M471" i="26"/>
  <c r="D32" i="26"/>
  <c r="M32" i="26"/>
  <c r="D452" i="26"/>
  <c r="M452" i="26"/>
  <c r="J160" i="26"/>
  <c r="M160" i="26"/>
  <c r="G422" i="26"/>
  <c r="J176" i="26"/>
  <c r="G176" i="26"/>
  <c r="D176" i="26"/>
  <c r="D79" i="26"/>
  <c r="M79" i="26"/>
  <c r="J502" i="26"/>
  <c r="G502" i="26"/>
  <c r="D598" i="26"/>
  <c r="G598" i="26"/>
  <c r="J58" i="26"/>
  <c r="G58" i="26"/>
  <c r="D263" i="26"/>
  <c r="G263" i="26"/>
  <c r="J409" i="26"/>
  <c r="G409" i="26"/>
  <c r="D413" i="26"/>
  <c r="G413" i="26"/>
  <c r="J416" i="26"/>
  <c r="G416" i="26"/>
  <c r="D414" i="26"/>
  <c r="G414" i="26"/>
  <c r="G387" i="26"/>
  <c r="D387" i="26"/>
  <c r="G576" i="26"/>
  <c r="D576" i="26"/>
  <c r="J79" i="26"/>
  <c r="G456" i="26"/>
  <c r="D456" i="26"/>
  <c r="M456" i="26"/>
  <c r="G219" i="26"/>
  <c r="J219" i="26"/>
  <c r="G143" i="26"/>
  <c r="J143" i="26"/>
  <c r="G261" i="26"/>
  <c r="J261" i="26"/>
  <c r="G474" i="26"/>
  <c r="J474" i="26"/>
  <c r="J424" i="26"/>
  <c r="G424" i="26"/>
  <c r="D135" i="26"/>
  <c r="G135" i="26"/>
  <c r="J105" i="26"/>
  <c r="G105" i="26"/>
  <c r="D31" i="26"/>
  <c r="G31" i="26"/>
  <c r="J456" i="26"/>
  <c r="G606" i="26"/>
  <c r="J606" i="26"/>
  <c r="G485" i="26"/>
  <c r="J485" i="26"/>
  <c r="G364" i="26"/>
  <c r="J364" i="26"/>
  <c r="M495" i="26"/>
  <c r="D495" i="26"/>
  <c r="J326" i="26"/>
  <c r="J569" i="26"/>
  <c r="N569" i="26" s="1"/>
  <c r="G401" i="26"/>
  <c r="J401" i="26"/>
  <c r="N576" i="26" l="1"/>
  <c r="N387" i="26"/>
  <c r="N178" i="26"/>
  <c r="N233" i="26"/>
  <c r="N337" i="26"/>
  <c r="N574" i="26"/>
  <c r="N131" i="26"/>
  <c r="N199" i="26"/>
  <c r="N619" i="26"/>
  <c r="N468" i="26"/>
  <c r="N416" i="26"/>
  <c r="N367" i="26"/>
  <c r="N150" i="26"/>
  <c r="N389" i="26"/>
  <c r="N66" i="26"/>
  <c r="N16" i="26"/>
  <c r="N444" i="26"/>
  <c r="N500" i="26"/>
  <c r="N125" i="26"/>
  <c r="N605" i="26"/>
  <c r="N139" i="26"/>
  <c r="N197" i="26"/>
  <c r="N409" i="26"/>
  <c r="N502" i="26"/>
  <c r="N450" i="26"/>
  <c r="N518" i="26"/>
  <c r="N196" i="26"/>
  <c r="N538" i="26"/>
  <c r="N503" i="26"/>
  <c r="N585" i="26"/>
  <c r="N346" i="26"/>
  <c r="N261" i="26"/>
  <c r="N453" i="26"/>
  <c r="N488" i="26"/>
  <c r="N30" i="26"/>
  <c r="N345" i="26"/>
  <c r="N268" i="26"/>
  <c r="N326" i="26"/>
  <c r="N606" i="26"/>
  <c r="N342" i="26"/>
  <c r="N302" i="26"/>
  <c r="N276" i="26"/>
  <c r="N138" i="26"/>
  <c r="N245" i="26"/>
  <c r="N400" i="26"/>
  <c r="N421" i="26"/>
  <c r="N584" i="26"/>
  <c r="N360" i="26"/>
  <c r="N55" i="26"/>
  <c r="N485" i="26"/>
  <c r="N224" i="26"/>
  <c r="N153" i="26"/>
  <c r="N93" i="26"/>
  <c r="N369" i="26"/>
  <c r="N598" i="26"/>
  <c r="N470" i="26"/>
  <c r="N484" i="26"/>
  <c r="N24" i="26"/>
  <c r="N255" i="26"/>
  <c r="N515" i="26"/>
  <c r="N525" i="26"/>
  <c r="N438" i="26"/>
  <c r="N232" i="26"/>
  <c r="N8" i="26"/>
  <c r="N373" i="26"/>
  <c r="N115" i="26"/>
  <c r="N39" i="26"/>
  <c r="N413" i="26"/>
  <c r="N497" i="26"/>
  <c r="N542" i="26"/>
  <c r="N118" i="26"/>
  <c r="N74" i="26"/>
  <c r="N446" i="26"/>
  <c r="N613" i="26"/>
  <c r="N31" i="26"/>
  <c r="N318" i="26"/>
  <c r="N293" i="26"/>
  <c r="N514" i="26"/>
  <c r="N284" i="26"/>
  <c r="N352" i="26"/>
  <c r="N37" i="26"/>
  <c r="N83" i="26"/>
  <c r="N386" i="26"/>
  <c r="N29" i="26"/>
  <c r="N621" i="26"/>
  <c r="N417" i="26"/>
  <c r="N476" i="26"/>
  <c r="N565" i="26"/>
  <c r="N289" i="26"/>
  <c r="N18" i="26"/>
  <c r="N306" i="26"/>
  <c r="N240" i="26"/>
  <c r="N28" i="26"/>
  <c r="N415" i="26"/>
  <c r="N90" i="26"/>
  <c r="N181" i="26"/>
  <c r="N84" i="26"/>
  <c r="N535" i="26"/>
  <c r="N575" i="26"/>
  <c r="N595" i="26"/>
  <c r="N278" i="26"/>
  <c r="N519" i="26"/>
  <c r="N410" i="26"/>
  <c r="N11" i="26"/>
  <c r="N22" i="26"/>
  <c r="N218" i="26"/>
  <c r="N412" i="26"/>
  <c r="N511" i="26"/>
  <c r="N392" i="26"/>
  <c r="N103" i="26"/>
  <c r="N308" i="26"/>
  <c r="N134" i="26"/>
  <c r="N198" i="26"/>
  <c r="N247" i="26"/>
  <c r="N123" i="26"/>
  <c r="N620" i="26"/>
  <c r="N505" i="26"/>
  <c r="N443" i="26"/>
  <c r="N604" i="26"/>
  <c r="N344" i="26"/>
  <c r="N447" i="26"/>
  <c r="N243" i="26"/>
  <c r="N111" i="26"/>
  <c r="N379" i="26"/>
  <c r="N362" i="26"/>
  <c r="N173" i="26"/>
  <c r="N531" i="26"/>
  <c r="N528" i="26"/>
  <c r="N439" i="26"/>
  <c r="N33" i="26"/>
  <c r="N230" i="26"/>
  <c r="N79" i="26"/>
  <c r="N364" i="26"/>
  <c r="N338" i="26"/>
  <c r="N91" i="26"/>
  <c r="N401" i="26"/>
  <c r="N263" i="26"/>
  <c r="N58" i="26"/>
  <c r="N249" i="26"/>
  <c r="N179" i="26"/>
  <c r="N156" i="26"/>
  <c r="N381" i="26"/>
  <c r="N380" i="26"/>
  <c r="N186" i="26"/>
  <c r="N328" i="26"/>
  <c r="N539" i="26"/>
  <c r="N568" i="26"/>
  <c r="N283" i="26"/>
  <c r="N597" i="26"/>
  <c r="N220" i="26"/>
  <c r="N334" i="26"/>
  <c r="N183" i="26"/>
  <c r="N40" i="26"/>
  <c r="N309" i="26"/>
  <c r="N545" i="26"/>
  <c r="N622" i="26"/>
  <c r="N361" i="26"/>
  <c r="N482" i="26"/>
  <c r="N286" i="26"/>
  <c r="N210" i="26"/>
  <c r="N274" i="26"/>
  <c r="N207" i="26"/>
  <c r="N593" i="26"/>
  <c r="N507" i="26"/>
  <c r="N551" i="26"/>
  <c r="N592" i="26"/>
  <c r="N572" i="26"/>
  <c r="N206" i="26"/>
  <c r="N310" i="26"/>
  <c r="N370" i="26"/>
  <c r="N303" i="26"/>
  <c r="N23" i="26"/>
  <c r="N418" i="26"/>
  <c r="N329" i="26"/>
  <c r="N128" i="26"/>
  <c r="N158" i="26"/>
  <c r="N365" i="26"/>
  <c r="N522" i="26"/>
  <c r="N523" i="26"/>
  <c r="N162" i="26"/>
  <c r="N9" i="26"/>
  <c r="N512" i="26"/>
  <c r="N130" i="26"/>
  <c r="N14" i="26"/>
  <c r="N554" i="26"/>
  <c r="N122" i="26"/>
  <c r="N44" i="26"/>
  <c r="N578" i="26"/>
  <c r="N471" i="26"/>
  <c r="N133" i="26"/>
  <c r="N304" i="26"/>
  <c r="N451" i="26"/>
  <c r="N445" i="26"/>
  <c r="N336" i="26"/>
  <c r="N579" i="26"/>
  <c r="N143" i="26"/>
  <c r="N160" i="26"/>
  <c r="N216" i="26"/>
  <c r="N422" i="26"/>
  <c r="N105" i="26"/>
  <c r="N176" i="26"/>
  <c r="N582" i="26"/>
  <c r="N92" i="26"/>
  <c r="N171" i="26"/>
  <c r="N420" i="26"/>
  <c r="N219" i="26"/>
  <c r="N226" i="26"/>
  <c r="N80" i="26"/>
  <c r="N615" i="26"/>
  <c r="N462" i="26"/>
  <c r="N89" i="26"/>
  <c r="N175" i="26"/>
  <c r="N194" i="26"/>
  <c r="N458" i="26"/>
  <c r="N490" i="26"/>
  <c r="N327" i="26"/>
  <c r="N161" i="26"/>
  <c r="N256" i="26"/>
  <c r="N86" i="26"/>
  <c r="N513" i="26"/>
  <c r="N611" i="26"/>
  <c r="N320" i="26"/>
  <c r="N300" i="26"/>
  <c r="N404" i="26"/>
  <c r="N581" i="26"/>
  <c r="N608" i="26"/>
  <c r="N193" i="26"/>
  <c r="N358" i="26"/>
  <c r="N596" i="26"/>
  <c r="N234" i="26"/>
  <c r="N277" i="26"/>
  <c r="N357" i="26"/>
  <c r="N187" i="26"/>
  <c r="N200" i="26"/>
  <c r="N38" i="26"/>
  <c r="N395" i="26"/>
  <c r="N403" i="26"/>
  <c r="N340" i="26"/>
  <c r="N290" i="26"/>
  <c r="N610" i="26"/>
  <c r="N127" i="26"/>
  <c r="N264" i="26"/>
  <c r="N237" i="26"/>
  <c r="N248" i="26"/>
  <c r="N267" i="26"/>
  <c r="N477" i="26"/>
  <c r="N419" i="26"/>
  <c r="N189" i="26"/>
  <c r="N580" i="26"/>
  <c r="N228" i="26"/>
  <c r="N285" i="26"/>
  <c r="N25" i="26"/>
  <c r="N463" i="26"/>
  <c r="N374" i="26"/>
  <c r="N195" i="26"/>
  <c r="N155" i="26"/>
  <c r="N494" i="26"/>
  <c r="N534" i="26"/>
  <c r="N408" i="26"/>
  <c r="N295" i="26"/>
  <c r="N96" i="26"/>
  <c r="N51" i="26"/>
  <c r="N397" i="26"/>
  <c r="N547" i="26"/>
  <c r="N214" i="26"/>
  <c r="N244" i="26"/>
  <c r="N414" i="26"/>
  <c r="N546" i="26"/>
  <c r="N250" i="26"/>
  <c r="N311" i="26"/>
  <c r="N260" i="26"/>
  <c r="N335" i="26"/>
  <c r="N407" i="26"/>
  <c r="N423" i="26"/>
  <c r="N266" i="26"/>
  <c r="N626" i="26"/>
  <c r="N10" i="26"/>
  <c r="N428" i="26"/>
  <c r="N223" i="26"/>
  <c r="N316" i="26"/>
  <c r="N376" i="26"/>
  <c r="N388" i="26"/>
  <c r="N467" i="26"/>
  <c r="N601" i="26"/>
  <c r="N618" i="26"/>
  <c r="N299" i="26"/>
  <c r="N145" i="26"/>
  <c r="N192" i="26"/>
  <c r="N254" i="26"/>
  <c r="N363" i="26"/>
  <c r="N529" i="26"/>
  <c r="N15" i="26"/>
  <c r="N17" i="26"/>
  <c r="N506" i="26"/>
  <c r="N557" i="26"/>
  <c r="N217" i="26"/>
  <c r="N270" i="26"/>
  <c r="N559" i="26"/>
  <c r="N62" i="26"/>
  <c r="N472" i="26"/>
  <c r="N68" i="26"/>
  <c r="N434" i="26"/>
  <c r="N288" i="26"/>
  <c r="N498" i="26"/>
  <c r="N246" i="26"/>
  <c r="N625" i="26"/>
  <c r="N203" i="26"/>
  <c r="N321" i="26"/>
  <c r="N481" i="26"/>
  <c r="N169" i="26"/>
  <c r="N47" i="26"/>
  <c r="N491" i="26"/>
  <c r="N140" i="26"/>
  <c r="N594" i="26"/>
  <c r="N112" i="26"/>
  <c r="N526" i="26"/>
  <c r="N457" i="26"/>
  <c r="N489" i="26"/>
  <c r="N154" i="26"/>
  <c r="N110" i="26"/>
  <c r="N431" i="26"/>
  <c r="N227" i="26"/>
  <c r="N501" i="26"/>
  <c r="N543" i="26"/>
  <c r="N426" i="26"/>
  <c r="N343" i="26"/>
  <c r="N398" i="26"/>
  <c r="N332" i="26"/>
  <c r="N583" i="26"/>
  <c r="N351" i="26"/>
  <c r="N75" i="26"/>
  <c r="N425" i="26"/>
  <c r="N452" i="26"/>
  <c r="N424" i="26"/>
  <c r="N21" i="26"/>
  <c r="N135" i="26"/>
  <c r="N190" i="26"/>
  <c r="N549" i="26"/>
  <c r="N49" i="26"/>
  <c r="N265" i="26"/>
  <c r="N52" i="26"/>
  <c r="N72" i="26"/>
  <c r="N377" i="26"/>
  <c r="N627" i="26"/>
  <c r="N314" i="26"/>
  <c r="N225" i="26"/>
  <c r="N359" i="26"/>
  <c r="N60" i="26"/>
  <c r="N202" i="26"/>
  <c r="N602" i="26"/>
  <c r="N341" i="26"/>
  <c r="N88" i="26"/>
  <c r="N571" i="26"/>
  <c r="N275" i="26"/>
  <c r="N151" i="26"/>
  <c r="N427" i="26"/>
  <c r="N465" i="26"/>
  <c r="N493" i="26"/>
  <c r="N517" i="26"/>
  <c r="N586" i="26"/>
  <c r="N550" i="26"/>
  <c r="N281" i="26"/>
  <c r="N617" i="26"/>
  <c r="N599" i="26"/>
  <c r="N113" i="26"/>
  <c r="N64" i="26"/>
  <c r="N347" i="26"/>
  <c r="N167" i="26"/>
  <c r="N558" i="26"/>
  <c r="N13" i="26"/>
  <c r="N147" i="26"/>
  <c r="N36" i="26"/>
  <c r="N296" i="26"/>
  <c r="N433" i="26"/>
  <c r="N492" i="26"/>
  <c r="N562" i="26"/>
  <c r="N137" i="26"/>
  <c r="N393" i="26"/>
  <c r="N396" i="26"/>
  <c r="N520" i="26"/>
  <c r="N201" i="26"/>
  <c r="N564" i="26"/>
  <c r="N294" i="26"/>
  <c r="N159" i="26"/>
  <c r="N26" i="26"/>
  <c r="N262" i="26"/>
  <c r="N149" i="26"/>
  <c r="N570" i="26"/>
  <c r="N272" i="26"/>
  <c r="N73" i="26"/>
  <c r="N168" i="26"/>
  <c r="N119" i="26"/>
  <c r="N563" i="26"/>
  <c r="N448" i="26"/>
  <c r="N315" i="26"/>
  <c r="N307" i="26"/>
  <c r="N106" i="26"/>
  <c r="N12" i="26"/>
  <c r="N588" i="26"/>
  <c r="N614" i="26"/>
  <c r="N94" i="26"/>
  <c r="N353" i="26"/>
  <c r="N121" i="26"/>
  <c r="N117" i="26"/>
  <c r="N144" i="26"/>
  <c r="N391" i="26"/>
  <c r="N532" i="26"/>
  <c r="N603" i="26"/>
  <c r="N163" i="26"/>
  <c r="N85" i="26"/>
  <c r="N136" i="26"/>
  <c r="N114" i="26"/>
  <c r="N108" i="26"/>
  <c r="N441" i="26"/>
  <c r="N509" i="26"/>
  <c r="N495" i="26"/>
  <c r="N474" i="26"/>
  <c r="N456" i="26"/>
  <c r="N32" i="26"/>
  <c r="N67" i="26"/>
  <c r="N432" i="26"/>
  <c r="N301" i="26"/>
  <c r="N164" i="26"/>
  <c r="N553" i="26"/>
  <c r="N406" i="26"/>
  <c r="N100" i="26"/>
  <c r="N251" i="26"/>
  <c r="N185" i="26"/>
  <c r="N436" i="26"/>
  <c r="N319" i="26"/>
  <c r="N292" i="26"/>
  <c r="N383" i="26"/>
  <c r="N459" i="26"/>
  <c r="N65" i="26"/>
  <c r="N116" i="26"/>
  <c r="N322" i="26"/>
  <c r="N313" i="26"/>
  <c r="N612" i="26"/>
  <c r="N215" i="26"/>
  <c r="N59" i="26"/>
  <c r="N166" i="26"/>
  <c r="N46" i="26"/>
  <c r="N205" i="26"/>
  <c r="N317" i="26"/>
  <c r="N146" i="26"/>
  <c r="N323" i="26"/>
  <c r="N109" i="26"/>
  <c r="N157" i="26"/>
  <c r="N556" i="26"/>
  <c r="N533" i="26"/>
  <c r="N587" i="26"/>
  <c r="N252" i="26"/>
  <c r="N385" i="26"/>
  <c r="N504" i="26"/>
  <c r="N120" i="26"/>
  <c r="N182" i="26"/>
  <c r="N222" i="26"/>
  <c r="N333" i="26"/>
  <c r="N366" i="26"/>
  <c r="N399" i="26"/>
  <c r="N279" i="26"/>
  <c r="N282" i="26"/>
  <c r="N35" i="26"/>
  <c r="N19" i="26"/>
  <c r="N70" i="26"/>
  <c r="N524" i="26"/>
  <c r="N487" i="26"/>
  <c r="N213" i="26"/>
  <c r="N521" i="26"/>
  <c r="N382" i="26"/>
  <c r="N479" i="26"/>
  <c r="N516" i="26"/>
  <c r="N20" i="26"/>
  <c r="N152" i="26"/>
  <c r="N107" i="26"/>
  <c r="N43" i="26"/>
  <c r="N54" i="26"/>
  <c r="N530" i="26"/>
  <c r="N402" i="26"/>
  <c r="N623" i="26"/>
  <c r="N253" i="26"/>
  <c r="N312" i="26"/>
  <c r="N191" i="26"/>
  <c r="N165" i="26"/>
  <c r="N411" i="26"/>
  <c r="N390" i="26"/>
  <c r="N348" i="26"/>
  <c r="N437" i="26"/>
  <c r="N188" i="26"/>
  <c r="N378" i="26"/>
  <c r="N241" i="26"/>
  <c r="N87" i="26"/>
  <c r="N231" i="26"/>
  <c r="N405" i="26"/>
  <c r="N375" i="26"/>
  <c r="N174" i="26"/>
  <c r="N126" i="26"/>
  <c r="N48" i="26"/>
  <c r="N141" i="26"/>
  <c r="N324" i="26"/>
  <c r="N95" i="26"/>
  <c r="N356" i="26"/>
  <c r="N330" i="26"/>
  <c r="N101" i="26"/>
  <c r="N82" i="26"/>
  <c r="N499" i="26"/>
  <c r="N184" i="26"/>
  <c r="N394" i="26"/>
  <c r="N212" i="26"/>
  <c r="N257" i="26"/>
  <c r="N567" i="26"/>
  <c r="N41" i="26"/>
  <c r="N510" i="26"/>
  <c r="N27" i="26"/>
  <c r="N486" i="26"/>
  <c r="N50" i="26"/>
  <c r="N566" i="26"/>
  <c r="N34" i="26"/>
  <c r="N53" i="26"/>
  <c r="N56" i="26"/>
  <c r="N104" i="26"/>
  <c r="N242" i="26"/>
  <c r="N235" i="26"/>
  <c r="N57" i="26"/>
  <c r="N42" i="26"/>
  <c r="N7" i="26" l="1"/>
  <c r="M443" i="25"/>
  <c r="J443" i="25"/>
  <c r="G443" i="25"/>
  <c r="D443" i="25"/>
  <c r="M482" i="25"/>
  <c r="J482" i="25"/>
  <c r="G482" i="25"/>
  <c r="D482" i="25"/>
  <c r="M169" i="25"/>
  <c r="J169" i="25"/>
  <c r="G169" i="25"/>
  <c r="D169" i="25"/>
  <c r="M209" i="25"/>
  <c r="J209" i="25"/>
  <c r="G209" i="25"/>
  <c r="D209" i="25"/>
  <c r="M389" i="25"/>
  <c r="J389" i="25"/>
  <c r="G389" i="25"/>
  <c r="D389" i="25"/>
  <c r="M352" i="25"/>
  <c r="J352" i="25"/>
  <c r="G352" i="25"/>
  <c r="D352" i="25"/>
  <c r="M553" i="25"/>
  <c r="J553" i="25"/>
  <c r="G553" i="25"/>
  <c r="D553" i="25"/>
  <c r="M390" i="25"/>
  <c r="J390" i="25"/>
  <c r="G390" i="25"/>
  <c r="D390" i="25"/>
  <c r="M75" i="25"/>
  <c r="J75" i="25"/>
  <c r="G75" i="25"/>
  <c r="D75" i="25"/>
  <c r="M71" i="25"/>
  <c r="J71" i="25"/>
  <c r="G71" i="25"/>
  <c r="D71" i="25"/>
  <c r="M560" i="25"/>
  <c r="J560" i="25"/>
  <c r="G560" i="25"/>
  <c r="D560" i="25"/>
  <c r="M30" i="25"/>
  <c r="J30" i="25"/>
  <c r="G30" i="25"/>
  <c r="D30" i="25"/>
  <c r="M100" i="25"/>
  <c r="J100" i="25"/>
  <c r="G100" i="25"/>
  <c r="D100" i="25"/>
  <c r="M472" i="25"/>
  <c r="J472" i="25"/>
  <c r="G472" i="25"/>
  <c r="D472" i="25"/>
  <c r="M184" i="25"/>
  <c r="J184" i="25"/>
  <c r="G184" i="25"/>
  <c r="D184" i="25"/>
  <c r="M64" i="25"/>
  <c r="J64" i="25"/>
  <c r="G64" i="25"/>
  <c r="D64" i="25"/>
  <c r="M410" i="25"/>
  <c r="J410" i="25"/>
  <c r="G410" i="25"/>
  <c r="D410" i="25"/>
  <c r="M219" i="25"/>
  <c r="J219" i="25"/>
  <c r="G219" i="25"/>
  <c r="D219" i="25"/>
  <c r="M375" i="25"/>
  <c r="J375" i="25"/>
  <c r="G375" i="25"/>
  <c r="D375" i="25"/>
  <c r="M129" i="25"/>
  <c r="J129" i="25"/>
  <c r="G129" i="25"/>
  <c r="D129" i="25"/>
  <c r="M412" i="25"/>
  <c r="J412" i="25"/>
  <c r="G412" i="25"/>
  <c r="D412" i="25"/>
  <c r="M590" i="25"/>
  <c r="J590" i="25"/>
  <c r="G590" i="25"/>
  <c r="D590" i="25"/>
  <c r="M316" i="25"/>
  <c r="J316" i="25"/>
  <c r="G316" i="25"/>
  <c r="D316" i="25"/>
  <c r="M153" i="25"/>
  <c r="J153" i="25"/>
  <c r="G153" i="25"/>
  <c r="D153" i="25"/>
  <c r="M20" i="25"/>
  <c r="J20" i="25"/>
  <c r="G20" i="25"/>
  <c r="D20" i="25"/>
  <c r="M127" i="25"/>
  <c r="J127" i="25"/>
  <c r="G127" i="25"/>
  <c r="D127" i="25"/>
  <c r="M163" i="25"/>
  <c r="J163" i="25"/>
  <c r="G163" i="25"/>
  <c r="D163" i="25"/>
  <c r="M402" i="25"/>
  <c r="J402" i="25"/>
  <c r="G402" i="25"/>
  <c r="D402" i="25"/>
  <c r="M404" i="25"/>
  <c r="J404" i="25"/>
  <c r="G404" i="25"/>
  <c r="D404" i="25"/>
  <c r="M461" i="25"/>
  <c r="J461" i="25"/>
  <c r="G461" i="25"/>
  <c r="D461" i="25"/>
  <c r="M246" i="25"/>
  <c r="J246" i="25"/>
  <c r="G246" i="25"/>
  <c r="D246" i="25"/>
  <c r="M566" i="25"/>
  <c r="J566" i="25"/>
  <c r="G566" i="25"/>
  <c r="D566" i="25"/>
  <c r="M439" i="25"/>
  <c r="J439" i="25"/>
  <c r="G439" i="25"/>
  <c r="D439" i="25"/>
  <c r="M341" i="25"/>
  <c r="J341" i="25"/>
  <c r="G341" i="25"/>
  <c r="D341" i="25"/>
  <c r="M88" i="25"/>
  <c r="J88" i="25"/>
  <c r="G88" i="25"/>
  <c r="D88" i="25"/>
  <c r="M401" i="25"/>
  <c r="J401" i="25"/>
  <c r="G401" i="25"/>
  <c r="D401" i="25"/>
  <c r="M397" i="25"/>
  <c r="J397" i="25"/>
  <c r="G397" i="25"/>
  <c r="D397" i="25"/>
  <c r="M532" i="25"/>
  <c r="J532" i="25"/>
  <c r="G532" i="25"/>
  <c r="D532" i="25"/>
  <c r="M420" i="25"/>
  <c r="J420" i="25"/>
  <c r="G420" i="25"/>
  <c r="D420" i="25"/>
  <c r="M31" i="25"/>
  <c r="J31" i="25"/>
  <c r="G31" i="25"/>
  <c r="D31" i="25"/>
  <c r="M606" i="25"/>
  <c r="J606" i="25"/>
  <c r="G606" i="25"/>
  <c r="D606" i="25"/>
  <c r="M294" i="25"/>
  <c r="J294" i="25"/>
  <c r="G294" i="25"/>
  <c r="D294" i="25"/>
  <c r="M256" i="25"/>
  <c r="J256" i="25"/>
  <c r="G256" i="25"/>
  <c r="D256" i="25"/>
  <c r="M55" i="25"/>
  <c r="J55" i="25"/>
  <c r="G55" i="25"/>
  <c r="D55" i="25"/>
  <c r="M137" i="25"/>
  <c r="J137" i="25"/>
  <c r="G137" i="25"/>
  <c r="D137" i="25"/>
  <c r="M243" i="25"/>
  <c r="J243" i="25"/>
  <c r="G243" i="25"/>
  <c r="D243" i="25"/>
  <c r="M539" i="25"/>
  <c r="J539" i="25"/>
  <c r="G539" i="25"/>
  <c r="D539" i="25"/>
  <c r="M458" i="25"/>
  <c r="J458" i="25"/>
  <c r="G458" i="25"/>
  <c r="D458" i="25"/>
  <c r="M157" i="25"/>
  <c r="J157" i="25"/>
  <c r="G157" i="25"/>
  <c r="D157" i="25"/>
  <c r="M413" i="25"/>
  <c r="J413" i="25"/>
  <c r="G413" i="25"/>
  <c r="D413" i="25"/>
  <c r="M582" i="25"/>
  <c r="J582" i="25"/>
  <c r="G582" i="25"/>
  <c r="D582" i="25"/>
  <c r="M489" i="25"/>
  <c r="J489" i="25"/>
  <c r="G489" i="25"/>
  <c r="D489" i="25"/>
  <c r="M212" i="25"/>
  <c r="J212" i="25"/>
  <c r="G212" i="25"/>
  <c r="D212" i="25"/>
  <c r="M304" i="25"/>
  <c r="J304" i="25"/>
  <c r="G304" i="25"/>
  <c r="D304" i="25"/>
  <c r="M479" i="25"/>
  <c r="J479" i="25"/>
  <c r="G479" i="25"/>
  <c r="D479" i="25"/>
  <c r="M303" i="25"/>
  <c r="J303" i="25"/>
  <c r="G303" i="25"/>
  <c r="D303" i="25"/>
  <c r="M411" i="25"/>
  <c r="J411" i="25"/>
  <c r="G411" i="25"/>
  <c r="D411" i="25"/>
  <c r="M280" i="25"/>
  <c r="J280" i="25"/>
  <c r="G280" i="25"/>
  <c r="D280" i="25"/>
  <c r="M273" i="25"/>
  <c r="J273" i="25"/>
  <c r="G273" i="25"/>
  <c r="D273" i="25"/>
  <c r="M394" i="25"/>
  <c r="J394" i="25"/>
  <c r="G394" i="25"/>
  <c r="D394" i="25"/>
  <c r="M297" i="25"/>
  <c r="J297" i="25"/>
  <c r="G297" i="25"/>
  <c r="D297" i="25"/>
  <c r="M158" i="25"/>
  <c r="J158" i="25"/>
  <c r="G158" i="25"/>
  <c r="D158" i="25"/>
  <c r="M545" i="25"/>
  <c r="J545" i="25"/>
  <c r="G545" i="25"/>
  <c r="D545" i="25"/>
  <c r="M487" i="25"/>
  <c r="J487" i="25"/>
  <c r="G487" i="25"/>
  <c r="D487" i="25"/>
  <c r="M242" i="25"/>
  <c r="J242" i="25"/>
  <c r="G242" i="25"/>
  <c r="D242" i="25"/>
  <c r="M73" i="25"/>
  <c r="J73" i="25"/>
  <c r="G73" i="25"/>
  <c r="D73" i="25"/>
  <c r="M395" i="25"/>
  <c r="J395" i="25"/>
  <c r="G395" i="25"/>
  <c r="D395" i="25"/>
  <c r="M133" i="25"/>
  <c r="J133" i="25"/>
  <c r="G133" i="25"/>
  <c r="D133" i="25"/>
  <c r="M32" i="25"/>
  <c r="J32" i="25"/>
  <c r="G32" i="25"/>
  <c r="D32" i="25"/>
  <c r="M36" i="25"/>
  <c r="J36" i="25"/>
  <c r="G36" i="25"/>
  <c r="D36" i="25"/>
  <c r="M527" i="25"/>
  <c r="J527" i="25"/>
  <c r="G527" i="25"/>
  <c r="D527" i="25"/>
  <c r="M599" i="25"/>
  <c r="J599" i="25"/>
  <c r="G599" i="25"/>
  <c r="D599" i="25"/>
  <c r="M399" i="25"/>
  <c r="J399" i="25"/>
  <c r="G399" i="25"/>
  <c r="D399" i="25"/>
  <c r="M428" i="25"/>
  <c r="J428" i="25"/>
  <c r="G428" i="25"/>
  <c r="D428" i="25"/>
  <c r="M535" i="25"/>
  <c r="J535" i="25"/>
  <c r="G535" i="25"/>
  <c r="D535" i="25"/>
  <c r="M388" i="25"/>
  <c r="J388" i="25"/>
  <c r="G388" i="25"/>
  <c r="D388" i="25"/>
  <c r="M173" i="25"/>
  <c r="J173" i="25"/>
  <c r="G173" i="25"/>
  <c r="D173" i="25"/>
  <c r="M171" i="25"/>
  <c r="J171" i="25"/>
  <c r="G171" i="25"/>
  <c r="D171" i="25"/>
  <c r="M183" i="25"/>
  <c r="J183" i="25"/>
  <c r="G183" i="25"/>
  <c r="D183" i="25"/>
  <c r="M517" i="25"/>
  <c r="J517" i="25"/>
  <c r="G517" i="25"/>
  <c r="D517" i="25"/>
  <c r="M338" i="25"/>
  <c r="J338" i="25"/>
  <c r="G338" i="25"/>
  <c r="D338" i="25"/>
  <c r="M438" i="25"/>
  <c r="J438" i="25"/>
  <c r="G438" i="25"/>
  <c r="D438" i="25"/>
  <c r="M237" i="25"/>
  <c r="J237" i="25"/>
  <c r="G237" i="25"/>
  <c r="D237" i="25"/>
  <c r="M74" i="25"/>
  <c r="J74" i="25"/>
  <c r="G74" i="25"/>
  <c r="D74" i="25"/>
  <c r="M591" i="25"/>
  <c r="J591" i="25"/>
  <c r="G591" i="25"/>
  <c r="D591" i="25"/>
  <c r="M76" i="25"/>
  <c r="J76" i="25"/>
  <c r="G76" i="25"/>
  <c r="D76" i="25"/>
  <c r="M17" i="25"/>
  <c r="J17" i="25"/>
  <c r="G17" i="25"/>
  <c r="D17" i="25"/>
  <c r="M149" i="25"/>
  <c r="J149" i="25"/>
  <c r="G149" i="25"/>
  <c r="D149" i="25"/>
  <c r="M202" i="25"/>
  <c r="J202" i="25"/>
  <c r="G202" i="25"/>
  <c r="D202" i="25"/>
  <c r="M168" i="25"/>
  <c r="J168" i="25"/>
  <c r="G168" i="25"/>
  <c r="D168" i="25"/>
  <c r="M423" i="25"/>
  <c r="J423" i="25"/>
  <c r="G423" i="25"/>
  <c r="D423" i="25"/>
  <c r="M408" i="25"/>
  <c r="J408" i="25"/>
  <c r="G408" i="25"/>
  <c r="D408" i="25"/>
  <c r="M261" i="25"/>
  <c r="J261" i="25"/>
  <c r="G261" i="25"/>
  <c r="D261" i="25"/>
  <c r="M141" i="25"/>
  <c r="J141" i="25"/>
  <c r="G141" i="25"/>
  <c r="D141" i="25"/>
  <c r="M253" i="25"/>
  <c r="J253" i="25"/>
  <c r="G253" i="25"/>
  <c r="D253" i="25"/>
  <c r="M484" i="25"/>
  <c r="J484" i="25"/>
  <c r="G484" i="25"/>
  <c r="D484" i="25"/>
  <c r="M298" i="25"/>
  <c r="J298" i="25"/>
  <c r="G298" i="25"/>
  <c r="D298" i="25"/>
  <c r="M321" i="25"/>
  <c r="J321" i="25"/>
  <c r="G321" i="25"/>
  <c r="D321" i="25"/>
  <c r="M172" i="25"/>
  <c r="J172" i="25"/>
  <c r="G172" i="25"/>
  <c r="D172" i="25"/>
  <c r="M79" i="25"/>
  <c r="J79" i="25"/>
  <c r="G79" i="25"/>
  <c r="D79" i="25"/>
  <c r="M217" i="25"/>
  <c r="J217" i="25"/>
  <c r="G217" i="25"/>
  <c r="D217" i="25"/>
  <c r="M85" i="25"/>
  <c r="J85" i="25"/>
  <c r="G85" i="25"/>
  <c r="D85" i="25"/>
  <c r="M10" i="25"/>
  <c r="J10" i="25"/>
  <c r="G10" i="25"/>
  <c r="D10" i="25"/>
  <c r="M538" i="25"/>
  <c r="J538" i="25"/>
  <c r="G538" i="25"/>
  <c r="D538" i="25"/>
  <c r="M392" i="25"/>
  <c r="J392" i="25"/>
  <c r="G392" i="25"/>
  <c r="D392" i="25"/>
  <c r="M430" i="25"/>
  <c r="J430" i="25"/>
  <c r="G430" i="25"/>
  <c r="D430" i="25"/>
  <c r="M47" i="25"/>
  <c r="J47" i="25"/>
  <c r="G47" i="25"/>
  <c r="D47" i="25"/>
  <c r="M259" i="25"/>
  <c r="J259" i="25"/>
  <c r="G259" i="25"/>
  <c r="D259" i="25"/>
  <c r="M416" i="25"/>
  <c r="J416" i="25"/>
  <c r="G416" i="25"/>
  <c r="D416" i="25"/>
  <c r="M28" i="25"/>
  <c r="J28" i="25"/>
  <c r="G28" i="25"/>
  <c r="D28" i="25"/>
  <c r="M244" i="25"/>
  <c r="J244" i="25"/>
  <c r="G244" i="25"/>
  <c r="D244" i="25"/>
  <c r="M359" i="25"/>
  <c r="J359" i="25"/>
  <c r="G359" i="25"/>
  <c r="D359" i="25"/>
  <c r="M258" i="25"/>
  <c r="J258" i="25"/>
  <c r="G258" i="25"/>
  <c r="D258" i="25"/>
  <c r="M216" i="25"/>
  <c r="J216" i="25"/>
  <c r="G216" i="25"/>
  <c r="D216" i="25"/>
  <c r="M376" i="25"/>
  <c r="J376" i="25"/>
  <c r="G376" i="25"/>
  <c r="D376" i="25"/>
  <c r="M337" i="25"/>
  <c r="J337" i="25"/>
  <c r="G337" i="25"/>
  <c r="D337" i="25"/>
  <c r="M331" i="25"/>
  <c r="J331" i="25"/>
  <c r="G331" i="25"/>
  <c r="D331" i="25"/>
  <c r="M604" i="25"/>
  <c r="J604" i="25"/>
  <c r="G604" i="25"/>
  <c r="D604" i="25"/>
  <c r="M467" i="25"/>
  <c r="J467" i="25"/>
  <c r="G467" i="25"/>
  <c r="D467" i="25"/>
  <c r="M313" i="25"/>
  <c r="J313" i="25"/>
  <c r="G313" i="25"/>
  <c r="D313" i="25"/>
  <c r="M8" i="25"/>
  <c r="J8" i="25"/>
  <c r="G8" i="25"/>
  <c r="D8" i="25"/>
  <c r="M449" i="25"/>
  <c r="J449" i="25"/>
  <c r="G449" i="25"/>
  <c r="D449" i="25"/>
  <c r="M249" i="25"/>
  <c r="J249" i="25"/>
  <c r="G249" i="25"/>
  <c r="D249" i="25"/>
  <c r="M284" i="25"/>
  <c r="J284" i="25"/>
  <c r="G284" i="25"/>
  <c r="D284" i="25"/>
  <c r="M277" i="25"/>
  <c r="J277" i="25"/>
  <c r="G277" i="25"/>
  <c r="D277" i="25"/>
  <c r="M49" i="25"/>
  <c r="J49" i="25"/>
  <c r="G49" i="25"/>
  <c r="D49" i="25"/>
  <c r="M424" i="25"/>
  <c r="J424" i="25"/>
  <c r="G424" i="25"/>
  <c r="D424" i="25"/>
  <c r="M310" i="25"/>
  <c r="J310" i="25"/>
  <c r="G310" i="25"/>
  <c r="D310" i="25"/>
  <c r="M187" i="25"/>
  <c r="J187" i="25"/>
  <c r="G187" i="25"/>
  <c r="D187" i="25"/>
  <c r="M166" i="25"/>
  <c r="J166" i="25"/>
  <c r="G166" i="25"/>
  <c r="D166" i="25"/>
  <c r="M154" i="25"/>
  <c r="J154" i="25"/>
  <c r="G154" i="25"/>
  <c r="D154" i="25"/>
  <c r="M368" i="25"/>
  <c r="J368" i="25"/>
  <c r="G368" i="25"/>
  <c r="D368" i="25"/>
  <c r="M374" i="25"/>
  <c r="J374" i="25"/>
  <c r="G374" i="25"/>
  <c r="D374" i="25"/>
  <c r="M369" i="25"/>
  <c r="J369" i="25"/>
  <c r="G369" i="25"/>
  <c r="D369" i="25"/>
  <c r="M87" i="25"/>
  <c r="J87" i="25"/>
  <c r="G87" i="25"/>
  <c r="D87" i="25"/>
  <c r="M252" i="25"/>
  <c r="J252" i="25"/>
  <c r="G252" i="25"/>
  <c r="D252" i="25"/>
  <c r="M433" i="25"/>
  <c r="J433" i="25"/>
  <c r="G433" i="25"/>
  <c r="D433" i="25"/>
  <c r="M179" i="25"/>
  <c r="J179" i="25"/>
  <c r="G179" i="25"/>
  <c r="D179" i="25"/>
  <c r="M178" i="25"/>
  <c r="J178" i="25"/>
  <c r="G178" i="25"/>
  <c r="D178" i="25"/>
  <c r="M512" i="25"/>
  <c r="J512" i="25"/>
  <c r="G512" i="25"/>
  <c r="D512" i="25"/>
  <c r="M429" i="25"/>
  <c r="J429" i="25"/>
  <c r="G429" i="25"/>
  <c r="D429" i="25"/>
  <c r="M477" i="25"/>
  <c r="J477" i="25"/>
  <c r="G477" i="25"/>
  <c r="D477" i="25"/>
  <c r="M197" i="25"/>
  <c r="J197" i="25"/>
  <c r="G197" i="25"/>
  <c r="D197" i="25"/>
  <c r="M223" i="25"/>
  <c r="J223" i="25"/>
  <c r="G223" i="25"/>
  <c r="D223" i="25"/>
  <c r="M441" i="25"/>
  <c r="J441" i="25"/>
  <c r="G441" i="25"/>
  <c r="D441" i="25"/>
  <c r="M445" i="25"/>
  <c r="J445" i="25"/>
  <c r="G445" i="25"/>
  <c r="D445" i="25"/>
  <c r="M405" i="25"/>
  <c r="J405" i="25"/>
  <c r="G405" i="25"/>
  <c r="D405" i="25"/>
  <c r="M371" i="25"/>
  <c r="J371" i="25"/>
  <c r="G371" i="25"/>
  <c r="D371" i="25"/>
  <c r="M432" i="25"/>
  <c r="J432" i="25"/>
  <c r="G432" i="25"/>
  <c r="D432" i="25"/>
  <c r="M567" i="25"/>
  <c r="J567" i="25"/>
  <c r="G567" i="25"/>
  <c r="D567" i="25"/>
  <c r="M609" i="25"/>
  <c r="J609" i="25"/>
  <c r="G609" i="25"/>
  <c r="D609" i="25"/>
  <c r="M524" i="25"/>
  <c r="J524" i="25"/>
  <c r="G524" i="25"/>
  <c r="D524" i="25"/>
  <c r="M500" i="25"/>
  <c r="J500" i="25"/>
  <c r="G500" i="25"/>
  <c r="D500" i="25"/>
  <c r="M318" i="25"/>
  <c r="J318" i="25"/>
  <c r="G318" i="25"/>
  <c r="D318" i="25"/>
  <c r="M327" i="25"/>
  <c r="J327" i="25"/>
  <c r="G327" i="25"/>
  <c r="D327" i="25"/>
  <c r="M285" i="25"/>
  <c r="J285" i="25"/>
  <c r="G285" i="25"/>
  <c r="D285" i="25"/>
  <c r="M120" i="25"/>
  <c r="J120" i="25"/>
  <c r="G120" i="25"/>
  <c r="D120" i="25"/>
  <c r="M526" i="25"/>
  <c r="J526" i="25"/>
  <c r="G526" i="25"/>
  <c r="D526" i="25"/>
  <c r="M602" i="25"/>
  <c r="J602" i="25"/>
  <c r="G602" i="25"/>
  <c r="D602" i="25"/>
  <c r="M530" i="25"/>
  <c r="J530" i="25"/>
  <c r="G530" i="25"/>
  <c r="D530" i="25"/>
  <c r="M325" i="25"/>
  <c r="J325" i="25"/>
  <c r="G325" i="25"/>
  <c r="D325" i="25"/>
  <c r="M496" i="25"/>
  <c r="J496" i="25"/>
  <c r="G496" i="25"/>
  <c r="D496" i="25"/>
  <c r="M96" i="25"/>
  <c r="J96" i="25"/>
  <c r="G96" i="25"/>
  <c r="D96" i="25"/>
  <c r="M226" i="25"/>
  <c r="J226" i="25"/>
  <c r="G226" i="25"/>
  <c r="D226" i="25"/>
  <c r="M409" i="25"/>
  <c r="J409" i="25"/>
  <c r="G409" i="25"/>
  <c r="D409" i="25"/>
  <c r="M276" i="25"/>
  <c r="J276" i="25"/>
  <c r="G276" i="25"/>
  <c r="D276" i="25"/>
  <c r="M454" i="25"/>
  <c r="J454" i="25"/>
  <c r="G454" i="25"/>
  <c r="D454" i="25"/>
  <c r="M418" i="25"/>
  <c r="J418" i="25"/>
  <c r="G418" i="25"/>
  <c r="D418" i="25"/>
  <c r="M364" i="25"/>
  <c r="J364" i="25"/>
  <c r="G364" i="25"/>
  <c r="D364" i="25"/>
  <c r="M315" i="25"/>
  <c r="J315" i="25"/>
  <c r="G315" i="25"/>
  <c r="D315" i="25"/>
  <c r="M317" i="25"/>
  <c r="J317" i="25"/>
  <c r="G317" i="25"/>
  <c r="D317" i="25"/>
  <c r="M600" i="25"/>
  <c r="J600" i="25"/>
  <c r="G600" i="25"/>
  <c r="D600" i="25"/>
  <c r="M426" i="25"/>
  <c r="J426" i="25"/>
  <c r="G426" i="25"/>
  <c r="D426" i="25"/>
  <c r="M213" i="25"/>
  <c r="J213" i="25"/>
  <c r="G213" i="25"/>
  <c r="D213" i="25"/>
  <c r="M340" i="25"/>
  <c r="J340" i="25"/>
  <c r="G340" i="25"/>
  <c r="D340" i="25"/>
  <c r="M142" i="25"/>
  <c r="J142" i="25"/>
  <c r="G142" i="25"/>
  <c r="D142" i="25"/>
  <c r="M139" i="25"/>
  <c r="J139" i="25"/>
  <c r="G139" i="25"/>
  <c r="D139" i="25"/>
  <c r="M440" i="25"/>
  <c r="J440" i="25"/>
  <c r="G440" i="25"/>
  <c r="D440" i="25"/>
  <c r="M505" i="25"/>
  <c r="J505" i="25"/>
  <c r="G505" i="25"/>
  <c r="D505" i="25"/>
  <c r="M93" i="25"/>
  <c r="J93" i="25"/>
  <c r="G93" i="25"/>
  <c r="D93" i="25"/>
  <c r="M94" i="25"/>
  <c r="J94" i="25"/>
  <c r="G94" i="25"/>
  <c r="D94" i="25"/>
  <c r="M490" i="25"/>
  <c r="J490" i="25"/>
  <c r="G490" i="25"/>
  <c r="D490" i="25"/>
  <c r="M365" i="25"/>
  <c r="J365" i="25"/>
  <c r="G365" i="25"/>
  <c r="D365" i="25"/>
  <c r="M293" i="25"/>
  <c r="J293" i="25"/>
  <c r="G293" i="25"/>
  <c r="D293" i="25"/>
  <c r="M378" i="25"/>
  <c r="J378" i="25"/>
  <c r="G378" i="25"/>
  <c r="D378" i="25"/>
  <c r="M111" i="25"/>
  <c r="J111" i="25"/>
  <c r="G111" i="25"/>
  <c r="D111" i="25"/>
  <c r="M234" i="25"/>
  <c r="J234" i="25"/>
  <c r="G234" i="25"/>
  <c r="D234" i="25"/>
  <c r="M201" i="25"/>
  <c r="J201" i="25"/>
  <c r="G201" i="25"/>
  <c r="D201" i="25"/>
  <c r="M563" i="25"/>
  <c r="J563" i="25"/>
  <c r="G563" i="25"/>
  <c r="D563" i="25"/>
  <c r="M69" i="25"/>
  <c r="J69" i="25"/>
  <c r="G69" i="25"/>
  <c r="D69" i="25"/>
  <c r="M381" i="25"/>
  <c r="J381" i="25"/>
  <c r="G381" i="25"/>
  <c r="D381" i="25"/>
  <c r="M299" i="25"/>
  <c r="J299" i="25"/>
  <c r="G299" i="25"/>
  <c r="D299" i="25"/>
  <c r="M311" i="25"/>
  <c r="J311" i="25"/>
  <c r="G311" i="25"/>
  <c r="D311" i="25"/>
  <c r="M463" i="25"/>
  <c r="J463" i="25"/>
  <c r="G463" i="25"/>
  <c r="D463" i="25"/>
  <c r="M185" i="25"/>
  <c r="J185" i="25"/>
  <c r="G185" i="25"/>
  <c r="D185" i="25"/>
  <c r="M610" i="25"/>
  <c r="J610" i="25"/>
  <c r="G610" i="25"/>
  <c r="D610" i="25"/>
  <c r="M552" i="25"/>
  <c r="J552" i="25"/>
  <c r="G552" i="25"/>
  <c r="D552" i="25"/>
  <c r="M82" i="25"/>
  <c r="J82" i="25"/>
  <c r="G82" i="25"/>
  <c r="D82" i="25"/>
  <c r="M581" i="25"/>
  <c r="J581" i="25"/>
  <c r="G581" i="25"/>
  <c r="D581" i="25"/>
  <c r="M425" i="25"/>
  <c r="J425" i="25"/>
  <c r="G425" i="25"/>
  <c r="D425" i="25"/>
  <c r="M462" i="25"/>
  <c r="J462" i="25"/>
  <c r="G462" i="25"/>
  <c r="D462" i="25"/>
  <c r="M585" i="25"/>
  <c r="J585" i="25"/>
  <c r="G585" i="25"/>
  <c r="D585" i="25"/>
  <c r="M453" i="25"/>
  <c r="J453" i="25"/>
  <c r="G453" i="25"/>
  <c r="D453" i="25"/>
  <c r="M562" i="25"/>
  <c r="J562" i="25"/>
  <c r="G562" i="25"/>
  <c r="D562" i="25"/>
  <c r="M595" i="25"/>
  <c r="J595" i="25"/>
  <c r="G595" i="25"/>
  <c r="D595" i="25"/>
  <c r="M546" i="25"/>
  <c r="J546" i="25"/>
  <c r="G546" i="25"/>
  <c r="D546" i="25"/>
  <c r="M83" i="25"/>
  <c r="J83" i="25"/>
  <c r="G83" i="25"/>
  <c r="D83" i="25"/>
  <c r="M291" i="25"/>
  <c r="J291" i="25"/>
  <c r="G291" i="25"/>
  <c r="D291" i="25"/>
  <c r="M292" i="25"/>
  <c r="J292" i="25"/>
  <c r="G292" i="25"/>
  <c r="D292" i="25"/>
  <c r="M448" i="25"/>
  <c r="J448" i="25"/>
  <c r="G448" i="25"/>
  <c r="D448" i="25"/>
  <c r="M577" i="25"/>
  <c r="J577" i="25"/>
  <c r="G577" i="25"/>
  <c r="D577" i="25"/>
  <c r="M247" i="25"/>
  <c r="J247" i="25"/>
  <c r="G247" i="25"/>
  <c r="D247" i="25"/>
  <c r="M131" i="25"/>
  <c r="J131" i="25"/>
  <c r="G131" i="25"/>
  <c r="D131" i="25"/>
  <c r="M286" i="25"/>
  <c r="J286" i="25"/>
  <c r="G286" i="25"/>
  <c r="D286" i="25"/>
  <c r="M60" i="25"/>
  <c r="J60" i="25"/>
  <c r="G60" i="25"/>
  <c r="D60" i="25"/>
  <c r="M309" i="25"/>
  <c r="J309" i="25"/>
  <c r="G309" i="25"/>
  <c r="D309" i="25"/>
  <c r="M62" i="25"/>
  <c r="J62" i="25"/>
  <c r="G62" i="25"/>
  <c r="D62" i="25"/>
  <c r="M446" i="25"/>
  <c r="J446" i="25"/>
  <c r="G446" i="25"/>
  <c r="D446" i="25"/>
  <c r="M596" i="25"/>
  <c r="J596" i="25"/>
  <c r="G596" i="25"/>
  <c r="D596" i="25"/>
  <c r="M181" i="25"/>
  <c r="J181" i="25"/>
  <c r="G181" i="25"/>
  <c r="D181" i="25"/>
  <c r="M459" i="25"/>
  <c r="J459" i="25"/>
  <c r="G459" i="25"/>
  <c r="D459" i="25"/>
  <c r="M339" i="25"/>
  <c r="J339" i="25"/>
  <c r="G339" i="25"/>
  <c r="D339" i="25"/>
  <c r="M366" i="25"/>
  <c r="J366" i="25"/>
  <c r="G366" i="25"/>
  <c r="D366" i="25"/>
  <c r="M324" i="25"/>
  <c r="J324" i="25"/>
  <c r="G324" i="25"/>
  <c r="D324" i="25"/>
  <c r="M218" i="25"/>
  <c r="J218" i="25"/>
  <c r="G218" i="25"/>
  <c r="D218" i="25"/>
  <c r="M549" i="25"/>
  <c r="J549" i="25"/>
  <c r="G549" i="25"/>
  <c r="D549" i="25"/>
  <c r="M569" i="25"/>
  <c r="J569" i="25"/>
  <c r="G569" i="25"/>
  <c r="D569" i="25"/>
  <c r="M176" i="25"/>
  <c r="J176" i="25"/>
  <c r="G176" i="25"/>
  <c r="D176" i="25"/>
  <c r="M565" i="25"/>
  <c r="J565" i="25"/>
  <c r="G565" i="25"/>
  <c r="D565" i="25"/>
  <c r="M475" i="25"/>
  <c r="J475" i="25"/>
  <c r="G475" i="25"/>
  <c r="D475" i="25"/>
  <c r="M194" i="25"/>
  <c r="J194" i="25"/>
  <c r="G194" i="25"/>
  <c r="D194" i="25"/>
  <c r="M516" i="25"/>
  <c r="J516" i="25"/>
  <c r="G516" i="25"/>
  <c r="D516" i="25"/>
  <c r="M460" i="25"/>
  <c r="J460" i="25"/>
  <c r="G460" i="25"/>
  <c r="D460" i="25"/>
  <c r="M186" i="25"/>
  <c r="J186" i="25"/>
  <c r="G186" i="25"/>
  <c r="D186" i="25"/>
  <c r="M548" i="25"/>
  <c r="J548" i="25"/>
  <c r="G548" i="25"/>
  <c r="D548" i="25"/>
  <c r="M507" i="25"/>
  <c r="J507" i="25"/>
  <c r="G507" i="25"/>
  <c r="D507" i="25"/>
  <c r="M229" i="25"/>
  <c r="J229" i="25"/>
  <c r="G229" i="25"/>
  <c r="D229" i="25"/>
  <c r="M360" i="25"/>
  <c r="J360" i="25"/>
  <c r="G360" i="25"/>
  <c r="D360" i="25"/>
  <c r="M16" i="25"/>
  <c r="J16" i="25"/>
  <c r="G16" i="25"/>
  <c r="D16" i="25"/>
  <c r="M282" i="25"/>
  <c r="J282" i="25"/>
  <c r="G282" i="25"/>
  <c r="D282" i="25"/>
  <c r="M269" i="25"/>
  <c r="J269" i="25"/>
  <c r="G269" i="25"/>
  <c r="D269" i="25"/>
  <c r="M147" i="25"/>
  <c r="J147" i="25"/>
  <c r="G147" i="25"/>
  <c r="D147" i="25"/>
  <c r="M224" i="25"/>
  <c r="J224" i="25"/>
  <c r="G224" i="25"/>
  <c r="D224" i="25"/>
  <c r="M559" i="25"/>
  <c r="J559" i="25"/>
  <c r="G559" i="25"/>
  <c r="D559" i="25"/>
  <c r="M208" i="25"/>
  <c r="J208" i="25"/>
  <c r="G208" i="25"/>
  <c r="D208" i="25"/>
  <c r="M351" i="25"/>
  <c r="J351" i="25"/>
  <c r="G351" i="25"/>
  <c r="D351" i="25"/>
  <c r="M346" i="25"/>
  <c r="J346" i="25"/>
  <c r="G346" i="25"/>
  <c r="D346" i="25"/>
  <c r="M384" i="25"/>
  <c r="J384" i="25"/>
  <c r="G384" i="25"/>
  <c r="D384" i="25"/>
  <c r="M305" i="25"/>
  <c r="J305" i="25"/>
  <c r="G305" i="25"/>
  <c r="D305" i="25"/>
  <c r="M263" i="25"/>
  <c r="J263" i="25"/>
  <c r="G263" i="25"/>
  <c r="D263" i="25"/>
  <c r="M56" i="25"/>
  <c r="J56" i="25"/>
  <c r="G56" i="25"/>
  <c r="D56" i="25"/>
  <c r="M495" i="25"/>
  <c r="J495" i="25"/>
  <c r="G495" i="25"/>
  <c r="D495" i="25"/>
  <c r="M39" i="25"/>
  <c r="J39" i="25"/>
  <c r="G39" i="25"/>
  <c r="D39" i="25"/>
  <c r="M214" i="25"/>
  <c r="J214" i="25"/>
  <c r="G214" i="25"/>
  <c r="D214" i="25"/>
  <c r="M302" i="25"/>
  <c r="J302" i="25"/>
  <c r="G302" i="25"/>
  <c r="D302" i="25"/>
  <c r="M308" i="25"/>
  <c r="J308" i="25"/>
  <c r="G308" i="25"/>
  <c r="D308" i="25"/>
  <c r="M306" i="25"/>
  <c r="J306" i="25"/>
  <c r="G306" i="25"/>
  <c r="D306" i="25"/>
  <c r="M541" i="25"/>
  <c r="J541" i="25"/>
  <c r="G541" i="25"/>
  <c r="D541" i="25"/>
  <c r="M80" i="25"/>
  <c r="J80" i="25"/>
  <c r="G80" i="25"/>
  <c r="D80" i="25"/>
  <c r="M393" i="25"/>
  <c r="J393" i="25"/>
  <c r="G393" i="25"/>
  <c r="D393" i="25"/>
  <c r="M442" i="25"/>
  <c r="J442" i="25"/>
  <c r="G442" i="25"/>
  <c r="D442" i="25"/>
  <c r="M203" i="25"/>
  <c r="J203" i="25"/>
  <c r="G203" i="25"/>
  <c r="D203" i="25"/>
  <c r="M233" i="25"/>
  <c r="J233" i="25"/>
  <c r="G233" i="25"/>
  <c r="D233" i="25"/>
  <c r="M227" i="25"/>
  <c r="J227" i="25"/>
  <c r="G227" i="25"/>
  <c r="D227" i="25"/>
  <c r="M231" i="25"/>
  <c r="J231" i="25"/>
  <c r="G231" i="25"/>
  <c r="D231" i="25"/>
  <c r="M403" i="25"/>
  <c r="J403" i="25"/>
  <c r="G403" i="25"/>
  <c r="D403" i="25"/>
  <c r="M575" i="25"/>
  <c r="J575" i="25"/>
  <c r="G575" i="25"/>
  <c r="D575" i="25"/>
  <c r="M493" i="25"/>
  <c r="J493" i="25"/>
  <c r="G493" i="25"/>
  <c r="D493" i="25"/>
  <c r="M592" i="25"/>
  <c r="J592" i="25"/>
  <c r="G592" i="25"/>
  <c r="D592" i="25"/>
  <c r="M605" i="25"/>
  <c r="J605" i="25"/>
  <c r="G605" i="25"/>
  <c r="D605" i="25"/>
  <c r="M568" i="25"/>
  <c r="J568" i="25"/>
  <c r="G568" i="25"/>
  <c r="D568" i="25"/>
  <c r="M159" i="25"/>
  <c r="J159" i="25"/>
  <c r="G159" i="25"/>
  <c r="D159" i="25"/>
  <c r="M537" i="25"/>
  <c r="J537" i="25"/>
  <c r="G537" i="25"/>
  <c r="D537" i="25"/>
  <c r="M580" i="25"/>
  <c r="J580" i="25"/>
  <c r="G580" i="25"/>
  <c r="D580" i="25"/>
  <c r="M543" i="25"/>
  <c r="J543" i="25"/>
  <c r="G543" i="25"/>
  <c r="D543" i="25"/>
  <c r="M514" i="25"/>
  <c r="J514" i="25"/>
  <c r="G514" i="25"/>
  <c r="D514" i="25"/>
  <c r="M372" i="25"/>
  <c r="J372" i="25"/>
  <c r="G372" i="25"/>
  <c r="D372" i="25"/>
  <c r="M126" i="25"/>
  <c r="J126" i="25"/>
  <c r="G126" i="25"/>
  <c r="D126" i="25"/>
  <c r="M200" i="25"/>
  <c r="J200" i="25"/>
  <c r="G200" i="25"/>
  <c r="D200" i="25"/>
  <c r="M437" i="25"/>
  <c r="J437" i="25"/>
  <c r="G437" i="25"/>
  <c r="D437" i="25"/>
  <c r="M57" i="25"/>
  <c r="J57" i="25"/>
  <c r="G57" i="25"/>
  <c r="D57" i="25"/>
  <c r="M70" i="25"/>
  <c r="J70" i="25"/>
  <c r="G70" i="25"/>
  <c r="D70" i="25"/>
  <c r="M457" i="25"/>
  <c r="J457" i="25"/>
  <c r="G457" i="25"/>
  <c r="D457" i="25"/>
  <c r="M456" i="25"/>
  <c r="J456" i="25"/>
  <c r="G456" i="25"/>
  <c r="D456" i="25"/>
  <c r="M287" i="25"/>
  <c r="J287" i="25"/>
  <c r="G287" i="25"/>
  <c r="D287" i="25"/>
  <c r="M483" i="25"/>
  <c r="J483" i="25"/>
  <c r="G483" i="25"/>
  <c r="D483" i="25"/>
  <c r="M279" i="25"/>
  <c r="J279" i="25"/>
  <c r="G279" i="25"/>
  <c r="D279" i="25"/>
  <c r="M150" i="25"/>
  <c r="J150" i="25"/>
  <c r="G150" i="25"/>
  <c r="D150" i="25"/>
  <c r="M363" i="25"/>
  <c r="J363" i="25"/>
  <c r="G363" i="25"/>
  <c r="D363" i="25"/>
  <c r="M135" i="25"/>
  <c r="J135" i="25"/>
  <c r="G135" i="25"/>
  <c r="D135" i="25"/>
  <c r="M373" i="25"/>
  <c r="J373" i="25"/>
  <c r="G373" i="25"/>
  <c r="D373" i="25"/>
  <c r="M554" i="25"/>
  <c r="J554" i="25"/>
  <c r="G554" i="25"/>
  <c r="D554" i="25"/>
  <c r="M270" i="25"/>
  <c r="J270" i="25"/>
  <c r="G270" i="25"/>
  <c r="D270" i="25"/>
  <c r="M283" i="25"/>
  <c r="J283" i="25"/>
  <c r="G283" i="25"/>
  <c r="D283" i="25"/>
  <c r="M451" i="25"/>
  <c r="J451" i="25"/>
  <c r="G451" i="25"/>
  <c r="D451" i="25"/>
  <c r="M124" i="25"/>
  <c r="J124" i="25"/>
  <c r="G124" i="25"/>
  <c r="D124" i="25"/>
  <c r="M86" i="25"/>
  <c r="J86" i="25"/>
  <c r="G86" i="25"/>
  <c r="D86" i="25"/>
  <c r="M506" i="25"/>
  <c r="J506" i="25"/>
  <c r="G506" i="25"/>
  <c r="D506" i="25"/>
  <c r="M281" i="25"/>
  <c r="J281" i="25"/>
  <c r="G281" i="25"/>
  <c r="D281" i="25"/>
  <c r="M349" i="25"/>
  <c r="J349" i="25"/>
  <c r="G349" i="25"/>
  <c r="D349" i="25"/>
  <c r="M59" i="25"/>
  <c r="J59" i="25"/>
  <c r="G59" i="25"/>
  <c r="D59" i="25"/>
  <c r="M196" i="25"/>
  <c r="J196" i="25"/>
  <c r="G196" i="25"/>
  <c r="D196" i="25"/>
  <c r="M586" i="25"/>
  <c r="J586" i="25"/>
  <c r="G586" i="25"/>
  <c r="D586" i="25"/>
  <c r="M95" i="25"/>
  <c r="J95" i="25"/>
  <c r="G95" i="25"/>
  <c r="D95" i="25"/>
  <c r="M198" i="25"/>
  <c r="J198" i="25"/>
  <c r="G198" i="25"/>
  <c r="D198" i="25"/>
  <c r="M239" i="25"/>
  <c r="J239" i="25"/>
  <c r="G239" i="25"/>
  <c r="D239" i="25"/>
  <c r="M531" i="25"/>
  <c r="J531" i="25"/>
  <c r="G531" i="25"/>
  <c r="D531" i="25"/>
  <c r="M190" i="25"/>
  <c r="J190" i="25"/>
  <c r="G190" i="25"/>
  <c r="D190" i="25"/>
  <c r="M361" i="25"/>
  <c r="J361" i="25"/>
  <c r="G361" i="25"/>
  <c r="D361" i="25"/>
  <c r="M547" i="25"/>
  <c r="J547" i="25"/>
  <c r="G547" i="25"/>
  <c r="D547" i="25"/>
  <c r="M167" i="25"/>
  <c r="J167" i="25"/>
  <c r="G167" i="25"/>
  <c r="D167" i="25"/>
  <c r="M314" i="25"/>
  <c r="J314" i="25"/>
  <c r="G314" i="25"/>
  <c r="D314" i="25"/>
  <c r="M480" i="25"/>
  <c r="J480" i="25"/>
  <c r="G480" i="25"/>
  <c r="D480" i="25"/>
  <c r="M267" i="25"/>
  <c r="J267" i="25"/>
  <c r="G267" i="25"/>
  <c r="D267" i="25"/>
  <c r="M204" i="25"/>
  <c r="J204" i="25"/>
  <c r="G204" i="25"/>
  <c r="D204" i="25"/>
  <c r="M43" i="25"/>
  <c r="J43" i="25"/>
  <c r="G43" i="25"/>
  <c r="D43" i="25"/>
  <c r="M72" i="25"/>
  <c r="J72" i="25"/>
  <c r="G72" i="25"/>
  <c r="D72" i="25"/>
  <c r="M494" i="25"/>
  <c r="J494" i="25"/>
  <c r="G494" i="25"/>
  <c r="D494" i="25"/>
  <c r="M255" i="25"/>
  <c r="J255" i="25"/>
  <c r="G255" i="25"/>
  <c r="D255" i="25"/>
  <c r="M344" i="25"/>
  <c r="J344" i="25"/>
  <c r="G344" i="25"/>
  <c r="D344" i="25"/>
  <c r="M571" i="25"/>
  <c r="J571" i="25"/>
  <c r="G571" i="25"/>
  <c r="D571" i="25"/>
  <c r="M195" i="25"/>
  <c r="J195" i="25"/>
  <c r="G195" i="25"/>
  <c r="D195" i="25"/>
  <c r="M65" i="25"/>
  <c r="J65" i="25"/>
  <c r="G65" i="25"/>
  <c r="D65" i="25"/>
  <c r="M145" i="25"/>
  <c r="J145" i="25"/>
  <c r="G145" i="25"/>
  <c r="D145" i="25"/>
  <c r="M264" i="25"/>
  <c r="J264" i="25"/>
  <c r="G264" i="25"/>
  <c r="D264" i="25"/>
  <c r="M265" i="25"/>
  <c r="J265" i="25"/>
  <c r="G265" i="25"/>
  <c r="D265" i="25"/>
  <c r="M593" i="25"/>
  <c r="J593" i="25"/>
  <c r="G593" i="25"/>
  <c r="D593" i="25"/>
  <c r="M522" i="25"/>
  <c r="J522" i="25"/>
  <c r="G522" i="25"/>
  <c r="D522" i="25"/>
  <c r="M143" i="25"/>
  <c r="J143" i="25"/>
  <c r="G143" i="25"/>
  <c r="D143" i="25"/>
  <c r="M132" i="25"/>
  <c r="J132" i="25"/>
  <c r="G132" i="25"/>
  <c r="D132" i="25"/>
  <c r="M576" i="25"/>
  <c r="J576" i="25"/>
  <c r="G576" i="25"/>
  <c r="D576" i="25"/>
  <c r="M160" i="25"/>
  <c r="J160" i="25"/>
  <c r="G160" i="25"/>
  <c r="D160" i="25"/>
  <c r="M161" i="25"/>
  <c r="J161" i="25"/>
  <c r="G161" i="25"/>
  <c r="D161" i="25"/>
  <c r="M345" i="25"/>
  <c r="J345" i="25"/>
  <c r="G345" i="25"/>
  <c r="D345" i="25"/>
  <c r="M174" i="25"/>
  <c r="J174" i="25"/>
  <c r="G174" i="25"/>
  <c r="D174" i="25"/>
  <c r="M468" i="25"/>
  <c r="J468" i="25"/>
  <c r="G468" i="25"/>
  <c r="D468" i="25"/>
  <c r="M152" i="25"/>
  <c r="J152" i="25"/>
  <c r="G152" i="25"/>
  <c r="D152" i="25"/>
  <c r="M320" i="25"/>
  <c r="J320" i="25"/>
  <c r="G320" i="25"/>
  <c r="D320" i="25"/>
  <c r="M469" i="25"/>
  <c r="J469" i="25"/>
  <c r="G469" i="25"/>
  <c r="D469" i="25"/>
  <c r="M422" i="25"/>
  <c r="J422" i="25"/>
  <c r="G422" i="25"/>
  <c r="D422" i="25"/>
  <c r="M528" i="25"/>
  <c r="J528" i="25"/>
  <c r="G528" i="25"/>
  <c r="D528" i="25"/>
  <c r="M436" i="25"/>
  <c r="J436" i="25"/>
  <c r="G436" i="25"/>
  <c r="D436" i="25"/>
  <c r="M383" i="25"/>
  <c r="J383" i="25"/>
  <c r="G383" i="25"/>
  <c r="D383" i="25"/>
  <c r="M245" i="25"/>
  <c r="J245" i="25"/>
  <c r="G245" i="25"/>
  <c r="D245" i="25"/>
  <c r="M170" i="25"/>
  <c r="J170" i="25"/>
  <c r="G170" i="25"/>
  <c r="D170" i="25"/>
  <c r="M251" i="25"/>
  <c r="J251" i="25"/>
  <c r="G251" i="25"/>
  <c r="D251" i="25"/>
  <c r="M104" i="25"/>
  <c r="J104" i="25"/>
  <c r="G104" i="25"/>
  <c r="D104" i="25"/>
  <c r="M347" i="25"/>
  <c r="J347" i="25"/>
  <c r="G347" i="25"/>
  <c r="D347" i="25"/>
  <c r="M452" i="25"/>
  <c r="J452" i="25"/>
  <c r="G452" i="25"/>
  <c r="D452" i="25"/>
  <c r="M257" i="25"/>
  <c r="J257" i="25"/>
  <c r="G257" i="25"/>
  <c r="D257" i="25"/>
  <c r="M27" i="25"/>
  <c r="J27" i="25"/>
  <c r="G27" i="25"/>
  <c r="D27" i="25"/>
  <c r="M295" i="25"/>
  <c r="J295" i="25"/>
  <c r="G295" i="25"/>
  <c r="D295" i="25"/>
  <c r="M555" i="25"/>
  <c r="J555" i="25"/>
  <c r="G555" i="25"/>
  <c r="D555" i="25"/>
  <c r="M348" i="25"/>
  <c r="J348" i="25"/>
  <c r="G348" i="25"/>
  <c r="D348" i="25"/>
  <c r="M540" i="25"/>
  <c r="J540" i="25"/>
  <c r="G540" i="25"/>
  <c r="D540" i="25"/>
  <c r="M262" i="25"/>
  <c r="J262" i="25"/>
  <c r="G262" i="25"/>
  <c r="D262" i="25"/>
  <c r="M330" i="25"/>
  <c r="J330" i="25"/>
  <c r="G330" i="25"/>
  <c r="D330" i="25"/>
  <c r="M400" i="25"/>
  <c r="J400" i="25"/>
  <c r="G400" i="25"/>
  <c r="D400" i="25"/>
  <c r="M25" i="25"/>
  <c r="J25" i="25"/>
  <c r="G25" i="25"/>
  <c r="D25" i="25"/>
  <c r="M326" i="25"/>
  <c r="J326" i="25"/>
  <c r="G326" i="25"/>
  <c r="D326" i="25"/>
  <c r="M355" i="25"/>
  <c r="J355" i="25"/>
  <c r="G355" i="25"/>
  <c r="D355" i="25"/>
  <c r="M91" i="25"/>
  <c r="J91" i="25"/>
  <c r="G91" i="25"/>
  <c r="D91" i="25"/>
  <c r="M391" i="25"/>
  <c r="J391" i="25"/>
  <c r="G391" i="25"/>
  <c r="D391" i="25"/>
  <c r="M485" i="25"/>
  <c r="J485" i="25"/>
  <c r="G485" i="25"/>
  <c r="D485" i="25"/>
  <c r="M11" i="25"/>
  <c r="J11" i="25"/>
  <c r="G11" i="25"/>
  <c r="D11" i="25"/>
  <c r="M329" i="25"/>
  <c r="J329" i="25"/>
  <c r="G329" i="25"/>
  <c r="D329" i="25"/>
  <c r="M579" i="25"/>
  <c r="J579" i="25"/>
  <c r="G579" i="25"/>
  <c r="D579" i="25"/>
  <c r="M520" i="25"/>
  <c r="J520" i="25"/>
  <c r="G520" i="25"/>
  <c r="D520" i="25"/>
  <c r="M594" i="25"/>
  <c r="J594" i="25"/>
  <c r="G594" i="25"/>
  <c r="D594" i="25"/>
  <c r="M574" i="25"/>
  <c r="J574" i="25"/>
  <c r="G574" i="25"/>
  <c r="D574" i="25"/>
  <c r="M556" i="25"/>
  <c r="J556" i="25"/>
  <c r="G556" i="25"/>
  <c r="D556" i="25"/>
  <c r="M180" i="25"/>
  <c r="J180" i="25"/>
  <c r="G180" i="25"/>
  <c r="D180" i="25"/>
  <c r="M356" i="25"/>
  <c r="J356" i="25"/>
  <c r="G356" i="25"/>
  <c r="D356" i="25"/>
  <c r="M84" i="25"/>
  <c r="J84" i="25"/>
  <c r="G84" i="25"/>
  <c r="D84" i="25"/>
  <c r="M271" i="25"/>
  <c r="J271" i="25"/>
  <c r="G271" i="25"/>
  <c r="D271" i="25"/>
  <c r="M21" i="25"/>
  <c r="J21" i="25"/>
  <c r="G21" i="25"/>
  <c r="D21" i="25"/>
  <c r="M312" i="25"/>
  <c r="J312" i="25"/>
  <c r="G312" i="25"/>
  <c r="D312" i="25"/>
  <c r="M564" i="25"/>
  <c r="J564" i="25"/>
  <c r="G564" i="25"/>
  <c r="D564" i="25"/>
  <c r="M215" i="25"/>
  <c r="J215" i="25"/>
  <c r="G215" i="25"/>
  <c r="D215" i="25"/>
  <c r="M46" i="25"/>
  <c r="J46" i="25"/>
  <c r="G46" i="25"/>
  <c r="D46" i="25"/>
  <c r="M44" i="25"/>
  <c r="J44" i="25"/>
  <c r="G44" i="25"/>
  <c r="D44" i="25"/>
  <c r="M241" i="25"/>
  <c r="J241" i="25"/>
  <c r="G241" i="25"/>
  <c r="D241" i="25"/>
  <c r="M45" i="25"/>
  <c r="J45" i="25"/>
  <c r="G45" i="25"/>
  <c r="D45" i="25"/>
  <c r="M121" i="25"/>
  <c r="J121" i="25"/>
  <c r="G121" i="25"/>
  <c r="D121" i="25"/>
  <c r="M534" i="25"/>
  <c r="J534" i="25"/>
  <c r="G534" i="25"/>
  <c r="D534" i="25"/>
  <c r="M199" i="25"/>
  <c r="J199" i="25"/>
  <c r="G199" i="25"/>
  <c r="D199" i="25"/>
  <c r="M447" i="25"/>
  <c r="J447" i="25"/>
  <c r="G447" i="25"/>
  <c r="D447" i="25"/>
  <c r="M504" i="25"/>
  <c r="J504" i="25"/>
  <c r="G504" i="25"/>
  <c r="D504" i="25"/>
  <c r="M572" i="25"/>
  <c r="J572" i="25"/>
  <c r="G572" i="25"/>
  <c r="D572" i="25"/>
  <c r="M97" i="25"/>
  <c r="J97" i="25"/>
  <c r="G97" i="25"/>
  <c r="D97" i="25"/>
  <c r="M491" i="25"/>
  <c r="J491" i="25"/>
  <c r="G491" i="25"/>
  <c r="D491" i="25"/>
  <c r="M162" i="25"/>
  <c r="J162" i="25"/>
  <c r="G162" i="25"/>
  <c r="D162" i="25"/>
  <c r="M354" i="25"/>
  <c r="J354" i="25"/>
  <c r="G354" i="25"/>
  <c r="D354" i="25"/>
  <c r="M382" i="25"/>
  <c r="J382" i="25"/>
  <c r="G382" i="25"/>
  <c r="D382" i="25"/>
  <c r="M119" i="25"/>
  <c r="J119" i="25"/>
  <c r="G119" i="25"/>
  <c r="D119" i="25"/>
  <c r="M134" i="25"/>
  <c r="J134" i="25"/>
  <c r="G134" i="25"/>
  <c r="D134" i="25"/>
  <c r="M536" i="25"/>
  <c r="J536" i="25"/>
  <c r="G536" i="25"/>
  <c r="D536" i="25"/>
  <c r="M193" i="25"/>
  <c r="J193" i="25"/>
  <c r="G193" i="25"/>
  <c r="D193" i="25"/>
  <c r="M465" i="25"/>
  <c r="J465" i="25"/>
  <c r="G465" i="25"/>
  <c r="D465" i="25"/>
  <c r="M205" i="25"/>
  <c r="J205" i="25"/>
  <c r="G205" i="25"/>
  <c r="D205" i="25"/>
  <c r="M34" i="25"/>
  <c r="J34" i="25"/>
  <c r="G34" i="25"/>
  <c r="D34" i="25"/>
  <c r="M22" i="25"/>
  <c r="J22" i="25"/>
  <c r="G22" i="25"/>
  <c r="D22" i="25"/>
  <c r="M29" i="25"/>
  <c r="J29" i="25"/>
  <c r="G29" i="25"/>
  <c r="D29" i="25"/>
  <c r="M358" i="25"/>
  <c r="J358" i="25"/>
  <c r="G358" i="25"/>
  <c r="D358" i="25"/>
  <c r="M387" i="25"/>
  <c r="J387" i="25"/>
  <c r="G387" i="25"/>
  <c r="D387" i="25"/>
  <c r="M608" i="25"/>
  <c r="J608" i="25"/>
  <c r="G608" i="25"/>
  <c r="D608" i="25"/>
  <c r="M471" i="25"/>
  <c r="J471" i="25"/>
  <c r="G471" i="25"/>
  <c r="D471" i="25"/>
  <c r="M189" i="25"/>
  <c r="J189" i="25"/>
  <c r="G189" i="25"/>
  <c r="D189" i="25"/>
  <c r="M323" i="25"/>
  <c r="J323" i="25"/>
  <c r="G323" i="25"/>
  <c r="D323" i="25"/>
  <c r="M415" i="25"/>
  <c r="J415" i="25"/>
  <c r="G415" i="25"/>
  <c r="D415" i="25"/>
  <c r="M191" i="25"/>
  <c r="J191" i="25"/>
  <c r="G191" i="25"/>
  <c r="D191" i="25"/>
  <c r="M275" i="25"/>
  <c r="J275" i="25"/>
  <c r="G275" i="25"/>
  <c r="D275" i="25"/>
  <c r="M114" i="25"/>
  <c r="J114" i="25"/>
  <c r="G114" i="25"/>
  <c r="D114" i="25"/>
  <c r="M210" i="25"/>
  <c r="J210" i="25"/>
  <c r="G210" i="25"/>
  <c r="D210" i="25"/>
  <c r="M211" i="25"/>
  <c r="J211" i="25"/>
  <c r="G211" i="25"/>
  <c r="D211" i="25"/>
  <c r="M128" i="25"/>
  <c r="J128" i="25"/>
  <c r="G128" i="25"/>
  <c r="D128" i="25"/>
  <c r="M307" i="25"/>
  <c r="J307" i="25"/>
  <c r="G307" i="25"/>
  <c r="D307" i="25"/>
  <c r="M589" i="25"/>
  <c r="J589" i="25"/>
  <c r="G589" i="25"/>
  <c r="D589" i="25"/>
  <c r="M110" i="25"/>
  <c r="J110" i="25"/>
  <c r="G110" i="25"/>
  <c r="D110" i="25"/>
  <c r="M513" i="25"/>
  <c r="J513" i="25"/>
  <c r="G513" i="25"/>
  <c r="D513" i="25"/>
  <c r="M544" i="25"/>
  <c r="J544" i="25"/>
  <c r="G544" i="25"/>
  <c r="D544" i="25"/>
  <c r="M398" i="25"/>
  <c r="J398" i="25"/>
  <c r="G398" i="25"/>
  <c r="D398" i="25"/>
  <c r="M578" i="25"/>
  <c r="J578" i="25"/>
  <c r="G578" i="25"/>
  <c r="D578" i="25"/>
  <c r="M583" i="25"/>
  <c r="J583" i="25"/>
  <c r="G583" i="25"/>
  <c r="D583" i="25"/>
  <c r="M486" i="25"/>
  <c r="J486" i="25"/>
  <c r="G486" i="25"/>
  <c r="D486" i="25"/>
  <c r="M136" i="25"/>
  <c r="J136" i="25"/>
  <c r="G136" i="25"/>
  <c r="D136" i="25"/>
  <c r="M240" i="25"/>
  <c r="J240" i="25"/>
  <c r="G240" i="25"/>
  <c r="D240" i="25"/>
  <c r="M290" i="25"/>
  <c r="J290" i="25"/>
  <c r="G290" i="25"/>
  <c r="D290" i="25"/>
  <c r="M37" i="25"/>
  <c r="J37" i="25"/>
  <c r="G37" i="25"/>
  <c r="D37" i="25"/>
  <c r="M478" i="25"/>
  <c r="J478" i="25"/>
  <c r="G478" i="25"/>
  <c r="D478" i="25"/>
  <c r="M406" i="25"/>
  <c r="J406" i="25"/>
  <c r="G406" i="25"/>
  <c r="D406" i="25"/>
  <c r="M105" i="25"/>
  <c r="J105" i="25"/>
  <c r="G105" i="25"/>
  <c r="D105" i="25"/>
  <c r="M78" i="25"/>
  <c r="J78" i="25"/>
  <c r="G78" i="25"/>
  <c r="D78" i="25"/>
  <c r="M108" i="25"/>
  <c r="J108" i="25"/>
  <c r="G108" i="25"/>
  <c r="D108" i="25"/>
  <c r="M551" i="25"/>
  <c r="J551" i="25"/>
  <c r="G551" i="25"/>
  <c r="D551" i="25"/>
  <c r="M570" i="25"/>
  <c r="J570" i="25"/>
  <c r="G570" i="25"/>
  <c r="D570" i="25"/>
  <c r="M164" i="25"/>
  <c r="J164" i="25"/>
  <c r="G164" i="25"/>
  <c r="D164" i="25"/>
  <c r="M221" i="25"/>
  <c r="J221" i="25"/>
  <c r="G221" i="25"/>
  <c r="D221" i="25"/>
  <c r="M300" i="25"/>
  <c r="J300" i="25"/>
  <c r="G300" i="25"/>
  <c r="D300" i="25"/>
  <c r="M122" i="25"/>
  <c r="J122" i="25"/>
  <c r="G122" i="25"/>
  <c r="D122" i="25"/>
  <c r="M89" i="25"/>
  <c r="J89" i="25"/>
  <c r="G89" i="25"/>
  <c r="D89" i="25"/>
  <c r="M90" i="25"/>
  <c r="J90" i="25"/>
  <c r="G90" i="25"/>
  <c r="D90" i="25"/>
  <c r="M584" i="25"/>
  <c r="J584" i="25"/>
  <c r="G584" i="25"/>
  <c r="D584" i="25"/>
  <c r="M268" i="25"/>
  <c r="J268" i="25"/>
  <c r="G268" i="25"/>
  <c r="D268" i="25"/>
  <c r="M319" i="25"/>
  <c r="J319" i="25"/>
  <c r="G319" i="25"/>
  <c r="D319" i="25"/>
  <c r="M23" i="25"/>
  <c r="J23" i="25"/>
  <c r="G23" i="25"/>
  <c r="D23" i="25"/>
  <c r="M123" i="25"/>
  <c r="J123" i="25"/>
  <c r="G123" i="25"/>
  <c r="D123" i="25"/>
  <c r="M101" i="25"/>
  <c r="J101" i="25"/>
  <c r="G101" i="25"/>
  <c r="D101" i="25"/>
  <c r="M230" i="25"/>
  <c r="J230" i="25"/>
  <c r="G230" i="25"/>
  <c r="D230" i="25"/>
  <c r="M380" i="25"/>
  <c r="J380" i="25"/>
  <c r="G380" i="25"/>
  <c r="D380" i="25"/>
  <c r="M260" i="25"/>
  <c r="J260" i="25"/>
  <c r="G260" i="25"/>
  <c r="D260" i="25"/>
  <c r="M98" i="25"/>
  <c r="J98" i="25"/>
  <c r="G98" i="25"/>
  <c r="D98" i="25"/>
  <c r="M333" i="25"/>
  <c r="J333" i="25"/>
  <c r="G333" i="25"/>
  <c r="D333" i="25"/>
  <c r="M107" i="25"/>
  <c r="J107" i="25"/>
  <c r="G107" i="25"/>
  <c r="D107" i="25"/>
  <c r="M118" i="25"/>
  <c r="J118" i="25"/>
  <c r="G118" i="25"/>
  <c r="D118" i="25"/>
  <c r="M115" i="25"/>
  <c r="J115" i="25"/>
  <c r="G115" i="25"/>
  <c r="D115" i="25"/>
  <c r="M113" i="25"/>
  <c r="J113" i="25"/>
  <c r="G113" i="25"/>
  <c r="D113" i="25"/>
  <c r="M52" i="25"/>
  <c r="J52" i="25"/>
  <c r="G52" i="25"/>
  <c r="D52" i="25"/>
  <c r="M77" i="25"/>
  <c r="J77" i="25"/>
  <c r="G77" i="25"/>
  <c r="D77" i="25"/>
  <c r="M272" i="25"/>
  <c r="J272" i="25"/>
  <c r="G272" i="25"/>
  <c r="D272" i="25"/>
  <c r="M274" i="25"/>
  <c r="J274" i="25"/>
  <c r="G274" i="25"/>
  <c r="D274" i="25"/>
  <c r="M81" i="25"/>
  <c r="J81" i="25"/>
  <c r="G81" i="25"/>
  <c r="D81" i="25"/>
  <c r="M601" i="25"/>
  <c r="J601" i="25"/>
  <c r="G601" i="25"/>
  <c r="D601" i="25"/>
  <c r="M177" i="25"/>
  <c r="J177" i="25"/>
  <c r="G177" i="25"/>
  <c r="D177" i="25"/>
  <c r="M14" i="25"/>
  <c r="J14" i="25"/>
  <c r="G14" i="25"/>
  <c r="D14" i="25"/>
  <c r="M12" i="25"/>
  <c r="J12" i="25"/>
  <c r="G12" i="25"/>
  <c r="D12" i="25"/>
  <c r="M296" i="25"/>
  <c r="J296" i="25"/>
  <c r="G296" i="25"/>
  <c r="D296" i="25"/>
  <c r="M250" i="25"/>
  <c r="J250" i="25"/>
  <c r="G250" i="25"/>
  <c r="D250" i="25"/>
  <c r="M476" i="25"/>
  <c r="J476" i="25"/>
  <c r="G476" i="25"/>
  <c r="D476" i="25"/>
  <c r="M444" i="25"/>
  <c r="J444" i="25"/>
  <c r="G444" i="25"/>
  <c r="D444" i="25"/>
  <c r="M343" i="25"/>
  <c r="J343" i="25"/>
  <c r="G343" i="25"/>
  <c r="D343" i="25"/>
  <c r="M464" i="25"/>
  <c r="J464" i="25"/>
  <c r="G464" i="25"/>
  <c r="D464" i="25"/>
  <c r="M417" i="25"/>
  <c r="J417" i="25"/>
  <c r="G417" i="25"/>
  <c r="D417" i="25"/>
  <c r="M561" i="25"/>
  <c r="J561" i="25"/>
  <c r="G561" i="25"/>
  <c r="D561" i="25"/>
  <c r="M509" i="25"/>
  <c r="J509" i="25"/>
  <c r="G509" i="25"/>
  <c r="D509" i="25"/>
  <c r="M518" i="25"/>
  <c r="J518" i="25"/>
  <c r="G518" i="25"/>
  <c r="D518" i="25"/>
  <c r="M301" i="25"/>
  <c r="J301" i="25"/>
  <c r="G301" i="25"/>
  <c r="D301" i="25"/>
  <c r="M228" i="25"/>
  <c r="J228" i="25"/>
  <c r="G228" i="25"/>
  <c r="D228" i="25"/>
  <c r="M9" i="25"/>
  <c r="J9" i="25"/>
  <c r="G9" i="25"/>
  <c r="D9" i="25"/>
  <c r="M342" i="25"/>
  <c r="J342" i="25"/>
  <c r="G342" i="25"/>
  <c r="D342" i="25"/>
  <c r="M598" i="25"/>
  <c r="J598" i="25"/>
  <c r="G598" i="25"/>
  <c r="D598" i="25"/>
  <c r="M18" i="25"/>
  <c r="J18" i="25"/>
  <c r="G18" i="25"/>
  <c r="D18" i="25"/>
  <c r="M68" i="25"/>
  <c r="J68" i="25"/>
  <c r="G68" i="25"/>
  <c r="D68" i="25"/>
  <c r="M503" i="25"/>
  <c r="J503" i="25"/>
  <c r="G503" i="25"/>
  <c r="D503" i="25"/>
  <c r="M523" i="25"/>
  <c r="J523" i="25"/>
  <c r="G523" i="25"/>
  <c r="D523" i="25"/>
  <c r="M148" i="25"/>
  <c r="J148" i="25"/>
  <c r="G148" i="25"/>
  <c r="D148" i="25"/>
  <c r="M182" i="25"/>
  <c r="J182" i="25"/>
  <c r="G182" i="25"/>
  <c r="D182" i="25"/>
  <c r="M175" i="25"/>
  <c r="J175" i="25"/>
  <c r="G175" i="25"/>
  <c r="D175" i="25"/>
  <c r="M407" i="25"/>
  <c r="J407" i="25"/>
  <c r="G407" i="25"/>
  <c r="D407" i="25"/>
  <c r="M66" i="25"/>
  <c r="J66" i="25"/>
  <c r="G66" i="25"/>
  <c r="D66" i="25"/>
  <c r="M67" i="25"/>
  <c r="J67" i="25"/>
  <c r="G67" i="25"/>
  <c r="D67" i="25"/>
  <c r="M328" i="25"/>
  <c r="J328" i="25"/>
  <c r="G328" i="25"/>
  <c r="D328" i="25"/>
  <c r="M146" i="25"/>
  <c r="J146" i="25"/>
  <c r="G146" i="25"/>
  <c r="D146" i="25"/>
  <c r="M470" i="25"/>
  <c r="J470" i="25"/>
  <c r="G470" i="25"/>
  <c r="D470" i="25"/>
  <c r="M498" i="25"/>
  <c r="J498" i="25"/>
  <c r="G498" i="25"/>
  <c r="D498" i="25"/>
  <c r="M102" i="25"/>
  <c r="J102" i="25"/>
  <c r="G102" i="25"/>
  <c r="D102" i="25"/>
  <c r="M238" i="25"/>
  <c r="J238" i="25"/>
  <c r="G238" i="25"/>
  <c r="D238" i="25"/>
  <c r="M533" i="25"/>
  <c r="J533" i="25"/>
  <c r="G533" i="25"/>
  <c r="D533" i="25"/>
  <c r="M222" i="25"/>
  <c r="J222" i="25"/>
  <c r="G222" i="25"/>
  <c r="D222" i="25"/>
  <c r="M497" i="25"/>
  <c r="J497" i="25"/>
  <c r="G497" i="25"/>
  <c r="D497" i="25"/>
  <c r="M607" i="25"/>
  <c r="J607" i="25"/>
  <c r="G607" i="25"/>
  <c r="D607" i="25"/>
  <c r="M61" i="25"/>
  <c r="J61" i="25"/>
  <c r="G61" i="25"/>
  <c r="D61" i="25"/>
  <c r="M266" i="25"/>
  <c r="J266" i="25"/>
  <c r="G266" i="25"/>
  <c r="D266" i="25"/>
  <c r="M573" i="25"/>
  <c r="J573" i="25"/>
  <c r="G573" i="25"/>
  <c r="D573" i="25"/>
  <c r="M151" i="25"/>
  <c r="J151" i="25"/>
  <c r="G151" i="25"/>
  <c r="D151" i="25"/>
  <c r="M289" i="25"/>
  <c r="J289" i="25"/>
  <c r="G289" i="25"/>
  <c r="D289" i="25"/>
  <c r="M54" i="25"/>
  <c r="J54" i="25"/>
  <c r="G54" i="25"/>
  <c r="D54" i="25"/>
  <c r="M50" i="25"/>
  <c r="J50" i="25"/>
  <c r="G50" i="25"/>
  <c r="D50" i="25"/>
  <c r="M42" i="25"/>
  <c r="J42" i="25"/>
  <c r="G42" i="25"/>
  <c r="D42" i="25"/>
  <c r="M53" i="25"/>
  <c r="J53" i="25"/>
  <c r="G53" i="25"/>
  <c r="D53" i="25"/>
  <c r="M248" i="25"/>
  <c r="J248" i="25"/>
  <c r="G248" i="25"/>
  <c r="D248" i="25"/>
  <c r="M557" i="25"/>
  <c r="J557" i="25"/>
  <c r="G557" i="25"/>
  <c r="D557" i="25"/>
  <c r="M58" i="25"/>
  <c r="J58" i="25"/>
  <c r="G58" i="25"/>
  <c r="D58" i="25"/>
  <c r="M254" i="25"/>
  <c r="J254" i="25"/>
  <c r="G254" i="25"/>
  <c r="D254" i="25"/>
  <c r="M220" i="25"/>
  <c r="J220" i="25"/>
  <c r="G220" i="25"/>
  <c r="D220" i="25"/>
  <c r="M499" i="25"/>
  <c r="J499" i="25"/>
  <c r="G499" i="25"/>
  <c r="D499" i="25"/>
  <c r="M421" i="25"/>
  <c r="J421" i="25"/>
  <c r="G421" i="25"/>
  <c r="D421" i="25"/>
  <c r="M385" i="25"/>
  <c r="J385" i="25"/>
  <c r="G385" i="25"/>
  <c r="D385" i="25"/>
  <c r="M379" i="25"/>
  <c r="J379" i="25"/>
  <c r="G379" i="25"/>
  <c r="D379" i="25"/>
  <c r="M502" i="25"/>
  <c r="J502" i="25"/>
  <c r="G502" i="25"/>
  <c r="D502" i="25"/>
  <c r="M140" i="25"/>
  <c r="J140" i="25"/>
  <c r="G140" i="25"/>
  <c r="D140" i="25"/>
  <c r="M603" i="25"/>
  <c r="J603" i="25"/>
  <c r="G603" i="25"/>
  <c r="D603" i="25"/>
  <c r="M353" i="25"/>
  <c r="J353" i="25"/>
  <c r="G353" i="25"/>
  <c r="D353" i="25"/>
  <c r="M188" i="25"/>
  <c r="J188" i="25"/>
  <c r="G188" i="25"/>
  <c r="D188" i="25"/>
  <c r="M99" i="25"/>
  <c r="J99" i="25"/>
  <c r="G99" i="25"/>
  <c r="D99" i="25"/>
  <c r="M278" i="25"/>
  <c r="J278" i="25"/>
  <c r="G278" i="25"/>
  <c r="D278" i="25"/>
  <c r="M501" i="25"/>
  <c r="J501" i="25"/>
  <c r="G501" i="25"/>
  <c r="D501" i="25"/>
  <c r="M92" i="25"/>
  <c r="J92" i="25"/>
  <c r="G92" i="25"/>
  <c r="D92" i="25"/>
  <c r="M511" i="25"/>
  <c r="J511" i="25"/>
  <c r="G511" i="25"/>
  <c r="D511" i="25"/>
  <c r="M116" i="25"/>
  <c r="J116" i="25"/>
  <c r="G116" i="25"/>
  <c r="D116" i="25"/>
  <c r="M370" i="25"/>
  <c r="J370" i="25"/>
  <c r="G370" i="25"/>
  <c r="D370" i="25"/>
  <c r="M510" i="25"/>
  <c r="J510" i="25"/>
  <c r="G510" i="25"/>
  <c r="D510" i="25"/>
  <c r="M492" i="25"/>
  <c r="J492" i="25"/>
  <c r="G492" i="25"/>
  <c r="D492" i="25"/>
  <c r="M525" i="25"/>
  <c r="J525" i="25"/>
  <c r="G525" i="25"/>
  <c r="D525" i="25"/>
  <c r="M515" i="25"/>
  <c r="J515" i="25"/>
  <c r="G515" i="25"/>
  <c r="D515" i="25"/>
  <c r="M587" i="25"/>
  <c r="J587" i="25"/>
  <c r="G587" i="25"/>
  <c r="D587" i="25"/>
  <c r="M336" i="25"/>
  <c r="J336" i="25"/>
  <c r="G336" i="25"/>
  <c r="D336" i="25"/>
  <c r="M466" i="25"/>
  <c r="J466" i="25"/>
  <c r="G466" i="25"/>
  <c r="D466" i="25"/>
  <c r="M473" i="25"/>
  <c r="J473" i="25"/>
  <c r="G473" i="25"/>
  <c r="D473" i="25"/>
  <c r="M488" i="25"/>
  <c r="J488" i="25"/>
  <c r="G488" i="25"/>
  <c r="D488" i="25"/>
  <c r="M474" i="25"/>
  <c r="J474" i="25"/>
  <c r="G474" i="25"/>
  <c r="D474" i="25"/>
  <c r="M335" i="25"/>
  <c r="J335" i="25"/>
  <c r="G335" i="25"/>
  <c r="D335" i="25"/>
  <c r="M225" i="25"/>
  <c r="J225" i="25"/>
  <c r="G225" i="25"/>
  <c r="D225" i="25"/>
  <c r="M155" i="25"/>
  <c r="J155" i="25"/>
  <c r="G155" i="25"/>
  <c r="D155" i="25"/>
  <c r="M24" i="25"/>
  <c r="J24" i="25"/>
  <c r="G24" i="25"/>
  <c r="D24" i="25"/>
  <c r="M550" i="25"/>
  <c r="J550" i="25"/>
  <c r="G550" i="25"/>
  <c r="D550" i="25"/>
  <c r="M435" i="25"/>
  <c r="J435" i="25"/>
  <c r="G435" i="25"/>
  <c r="D435" i="25"/>
  <c r="M519" i="25"/>
  <c r="J519" i="25"/>
  <c r="G519" i="25"/>
  <c r="D519" i="25"/>
  <c r="M558" i="25"/>
  <c r="J558" i="25"/>
  <c r="G558" i="25"/>
  <c r="D558" i="25"/>
  <c r="M235" i="25"/>
  <c r="J235" i="25"/>
  <c r="G235" i="25"/>
  <c r="D235" i="25"/>
  <c r="M13" i="25"/>
  <c r="J13" i="25"/>
  <c r="G13" i="25"/>
  <c r="D13" i="25"/>
  <c r="M431" i="25"/>
  <c r="J431" i="25"/>
  <c r="G431" i="25"/>
  <c r="D431" i="25"/>
  <c r="M419" i="25"/>
  <c r="J419" i="25"/>
  <c r="G419" i="25"/>
  <c r="D419" i="25"/>
  <c r="M51" i="25"/>
  <c r="J51" i="25"/>
  <c r="G51" i="25"/>
  <c r="D51" i="25"/>
  <c r="M236" i="25"/>
  <c r="J236" i="25"/>
  <c r="G236" i="25"/>
  <c r="D236" i="25"/>
  <c r="M450" i="25"/>
  <c r="J450" i="25"/>
  <c r="G450" i="25"/>
  <c r="D450" i="25"/>
  <c r="M334" i="25"/>
  <c r="J334" i="25"/>
  <c r="G334" i="25"/>
  <c r="D334" i="25"/>
  <c r="M521" i="25"/>
  <c r="J521" i="25"/>
  <c r="G521" i="25"/>
  <c r="D521" i="25"/>
  <c r="M350" i="25"/>
  <c r="J350" i="25"/>
  <c r="G350" i="25"/>
  <c r="D350" i="25"/>
  <c r="M206" i="25"/>
  <c r="J206" i="25"/>
  <c r="G206" i="25"/>
  <c r="D206" i="25"/>
  <c r="M112" i="25"/>
  <c r="J112" i="25"/>
  <c r="G112" i="25"/>
  <c r="D112" i="25"/>
  <c r="M386" i="25"/>
  <c r="J386" i="25"/>
  <c r="G386" i="25"/>
  <c r="D386" i="25"/>
  <c r="M529" i="25"/>
  <c r="J529" i="25"/>
  <c r="G529" i="25"/>
  <c r="D529" i="25"/>
  <c r="M588" i="25"/>
  <c r="J588" i="25"/>
  <c r="G588" i="25"/>
  <c r="D588" i="25"/>
  <c r="M192" i="25"/>
  <c r="J192" i="25"/>
  <c r="G192" i="25"/>
  <c r="D192" i="25"/>
  <c r="M597" i="25"/>
  <c r="J597" i="25"/>
  <c r="G597" i="25"/>
  <c r="D597" i="25"/>
  <c r="M414" i="25"/>
  <c r="J414" i="25"/>
  <c r="G414" i="25"/>
  <c r="D414" i="25"/>
  <c r="M481" i="25"/>
  <c r="J481" i="25"/>
  <c r="G481" i="25"/>
  <c r="D481" i="25"/>
  <c r="M130" i="25"/>
  <c r="J130" i="25"/>
  <c r="G130" i="25"/>
  <c r="D130" i="25"/>
  <c r="M63" i="25"/>
  <c r="J63" i="25"/>
  <c r="G63" i="25"/>
  <c r="D63" i="25"/>
  <c r="M322" i="25"/>
  <c r="J322" i="25"/>
  <c r="G322" i="25"/>
  <c r="D322" i="25"/>
  <c r="M156" i="25"/>
  <c r="J156" i="25"/>
  <c r="G156" i="25"/>
  <c r="D156" i="25"/>
  <c r="M455" i="25"/>
  <c r="J455" i="25"/>
  <c r="G455" i="25"/>
  <c r="D455" i="25"/>
  <c r="M144" i="25"/>
  <c r="J144" i="25"/>
  <c r="G144" i="25"/>
  <c r="D144" i="25"/>
  <c r="M106" i="25"/>
  <c r="J106" i="25"/>
  <c r="G106" i="25"/>
  <c r="D106" i="25"/>
  <c r="M288" i="25"/>
  <c r="J288" i="25"/>
  <c r="G288" i="25"/>
  <c r="D288" i="25"/>
  <c r="M40" i="25"/>
  <c r="J40" i="25"/>
  <c r="G40" i="25"/>
  <c r="D40" i="25"/>
  <c r="M38" i="25"/>
  <c r="J38" i="25"/>
  <c r="G38" i="25"/>
  <c r="D38" i="25"/>
  <c r="M508" i="25"/>
  <c r="J508" i="25"/>
  <c r="G508" i="25"/>
  <c r="D508" i="25"/>
  <c r="M357" i="25"/>
  <c r="J357" i="25"/>
  <c r="G357" i="25"/>
  <c r="D357" i="25"/>
  <c r="M434" i="25"/>
  <c r="J434" i="25"/>
  <c r="G434" i="25"/>
  <c r="D434" i="25"/>
  <c r="M542" i="25"/>
  <c r="J542" i="25"/>
  <c r="G542" i="25"/>
  <c r="D542" i="25"/>
  <c r="M138" i="25"/>
  <c r="J138" i="25"/>
  <c r="G138" i="25"/>
  <c r="D138" i="25"/>
  <c r="M125" i="25"/>
  <c r="J125" i="25"/>
  <c r="G125" i="25"/>
  <c r="D125" i="25"/>
  <c r="M15" i="25"/>
  <c r="J15" i="25"/>
  <c r="G15" i="25"/>
  <c r="D15" i="25"/>
  <c r="M362" i="25"/>
  <c r="J362" i="25"/>
  <c r="G362" i="25"/>
  <c r="D362" i="25"/>
  <c r="M396" i="25"/>
  <c r="J396" i="25"/>
  <c r="G396" i="25"/>
  <c r="D396" i="25"/>
  <c r="M427" i="25"/>
  <c r="J427" i="25"/>
  <c r="G427" i="25"/>
  <c r="D427" i="25"/>
  <c r="M377" i="25"/>
  <c r="J377" i="25"/>
  <c r="G377" i="25"/>
  <c r="D377" i="25"/>
  <c r="M367" i="25"/>
  <c r="J367" i="25"/>
  <c r="G367" i="25"/>
  <c r="D367" i="25"/>
  <c r="M48" i="25"/>
  <c r="J48" i="25"/>
  <c r="G48" i="25"/>
  <c r="D48" i="25"/>
  <c r="M332" i="25"/>
  <c r="J332" i="25"/>
  <c r="G332" i="25"/>
  <c r="D332" i="25"/>
  <c r="M35" i="25"/>
  <c r="J35" i="25"/>
  <c r="G35" i="25"/>
  <c r="D35" i="25"/>
  <c r="M109" i="25"/>
  <c r="J109" i="25"/>
  <c r="G109" i="25"/>
  <c r="D109" i="25"/>
  <c r="M19" i="25"/>
  <c r="J19" i="25"/>
  <c r="G19" i="25"/>
  <c r="D19" i="25"/>
  <c r="M232" i="25"/>
  <c r="J232" i="25"/>
  <c r="G232" i="25"/>
  <c r="D232" i="25"/>
  <c r="M26" i="25"/>
  <c r="J26" i="25"/>
  <c r="G26" i="25"/>
  <c r="D26" i="25"/>
  <c r="M117" i="25"/>
  <c r="J117" i="25"/>
  <c r="G117" i="25"/>
  <c r="D117" i="25"/>
  <c r="M41" i="25"/>
  <c r="J41" i="25"/>
  <c r="G41" i="25"/>
  <c r="D41" i="25"/>
  <c r="M103" i="25"/>
  <c r="J103" i="25"/>
  <c r="G103" i="25"/>
  <c r="D103" i="25"/>
  <c r="M33" i="25"/>
  <c r="J33" i="25"/>
  <c r="G33" i="25"/>
  <c r="D33" i="25"/>
  <c r="M165" i="25"/>
  <c r="J165" i="25"/>
  <c r="G165" i="25"/>
  <c r="D165" i="25"/>
  <c r="M207" i="25"/>
  <c r="J207" i="25"/>
  <c r="G207" i="25"/>
  <c r="D207" i="25"/>
  <c r="N566" i="25" l="1"/>
  <c r="N153" i="25"/>
  <c r="N64" i="25"/>
  <c r="N390" i="25"/>
  <c r="N372" i="25"/>
  <c r="N77" i="25"/>
  <c r="N398" i="25"/>
  <c r="N564" i="25"/>
  <c r="N580" i="25"/>
  <c r="N427" i="25"/>
  <c r="N156" i="25"/>
  <c r="N400" i="25"/>
  <c r="N345" i="25"/>
  <c r="N360" i="25"/>
  <c r="N378" i="25"/>
  <c r="N429" i="25"/>
  <c r="N502" i="25"/>
  <c r="N194" i="25"/>
  <c r="N93" i="25"/>
  <c r="N92" i="25"/>
  <c r="N380" i="25"/>
  <c r="N300" i="25"/>
  <c r="N45" i="25"/>
  <c r="N16" i="25"/>
  <c r="N365" i="25"/>
  <c r="N298" i="25"/>
  <c r="N202" i="25"/>
  <c r="N109" i="25"/>
  <c r="N320" i="25"/>
  <c r="N330" i="25"/>
  <c r="N596" i="25"/>
  <c r="N8" i="25"/>
  <c r="N584" i="25"/>
  <c r="N74" i="25"/>
  <c r="N388" i="25"/>
  <c r="N133" i="25"/>
  <c r="N394" i="25"/>
  <c r="N489" i="25"/>
  <c r="N55" i="25"/>
  <c r="N401" i="25"/>
  <c r="N402" i="25"/>
  <c r="N129" i="25"/>
  <c r="N30" i="25"/>
  <c r="N209" i="25"/>
  <c r="N188" i="25"/>
  <c r="N272" i="25"/>
  <c r="N241" i="25"/>
  <c r="N576" i="25"/>
  <c r="N575" i="25"/>
  <c r="N203" i="25"/>
  <c r="N260" i="25"/>
  <c r="N59" i="25"/>
  <c r="N384" i="25"/>
  <c r="N609" i="25"/>
  <c r="N268" i="25"/>
  <c r="N570" i="25"/>
  <c r="N608" i="25"/>
  <c r="N453" i="25"/>
  <c r="N90" i="25"/>
  <c r="N363" i="25"/>
  <c r="N327" i="25"/>
  <c r="N261" i="25"/>
  <c r="N558" i="25"/>
  <c r="N307" i="25"/>
  <c r="N493" i="25"/>
  <c r="N374" i="25"/>
  <c r="N277" i="25"/>
  <c r="N331" i="25"/>
  <c r="N416" i="25"/>
  <c r="N76" i="25"/>
  <c r="N412" i="25"/>
  <c r="N100" i="25"/>
  <c r="N419" i="25"/>
  <c r="N336" i="25"/>
  <c r="N182" i="25"/>
  <c r="N470" i="25"/>
  <c r="N98" i="25"/>
  <c r="N589" i="25"/>
  <c r="N594" i="25"/>
  <c r="N593" i="25"/>
  <c r="N264" i="25"/>
  <c r="N181" i="25"/>
  <c r="N448" i="25"/>
  <c r="N432" i="25"/>
  <c r="N477" i="25"/>
  <c r="N369" i="25"/>
  <c r="N49" i="25"/>
  <c r="N604" i="25"/>
  <c r="N28" i="25"/>
  <c r="N85" i="25"/>
  <c r="N141" i="25"/>
  <c r="N17" i="25"/>
  <c r="N171" i="25"/>
  <c r="N36" i="25"/>
  <c r="N158" i="25"/>
  <c r="N474" i="25"/>
  <c r="N510" i="25"/>
  <c r="N296" i="25"/>
  <c r="N193" i="25"/>
  <c r="N349" i="25"/>
  <c r="N433" i="25"/>
  <c r="N187" i="25"/>
  <c r="N258" i="25"/>
  <c r="N136" i="25"/>
  <c r="N114" i="25"/>
  <c r="N24" i="25"/>
  <c r="N497" i="25"/>
  <c r="N250" i="25"/>
  <c r="N283" i="25"/>
  <c r="N263" i="25"/>
  <c r="N503" i="25"/>
  <c r="N366" i="25"/>
  <c r="N179" i="25"/>
  <c r="N166" i="25"/>
  <c r="N449" i="25"/>
  <c r="N216" i="25"/>
  <c r="N430" i="25"/>
  <c r="N321" i="25"/>
  <c r="N168" i="25"/>
  <c r="N73" i="25"/>
  <c r="N413" i="25"/>
  <c r="N294" i="25"/>
  <c r="N127" i="25"/>
  <c r="N219" i="25"/>
  <c r="N71" i="25"/>
  <c r="N165" i="25"/>
  <c r="N35" i="25"/>
  <c r="N220" i="25"/>
  <c r="N601" i="25"/>
  <c r="N11" i="25"/>
  <c r="N391" i="25"/>
  <c r="N537" i="25"/>
  <c r="N247" i="25"/>
  <c r="N462" i="25"/>
  <c r="N364" i="25"/>
  <c r="N492" i="25"/>
  <c r="N333" i="25"/>
  <c r="N536" i="25"/>
  <c r="N574" i="25"/>
  <c r="N70" i="25"/>
  <c r="N56" i="25"/>
  <c r="N26" i="25"/>
  <c r="N15" i="25"/>
  <c r="N144" i="25"/>
  <c r="N501" i="25"/>
  <c r="N50" i="25"/>
  <c r="N222" i="25"/>
  <c r="N498" i="25"/>
  <c r="N113" i="25"/>
  <c r="N123" i="25"/>
  <c r="N504" i="25"/>
  <c r="N271" i="25"/>
  <c r="N347" i="25"/>
  <c r="N270" i="25"/>
  <c r="N302" i="25"/>
  <c r="N208" i="25"/>
  <c r="N577" i="25"/>
  <c r="N585" i="25"/>
  <c r="N185" i="25"/>
  <c r="N293" i="25"/>
  <c r="N94" i="25"/>
  <c r="N317" i="25"/>
  <c r="N357" i="25"/>
  <c r="N588" i="25"/>
  <c r="N266" i="25"/>
  <c r="N523" i="25"/>
  <c r="N107" i="25"/>
  <c r="N275" i="25"/>
  <c r="N174" i="25"/>
  <c r="N198" i="25"/>
  <c r="N600" i="25"/>
  <c r="N226" i="25"/>
  <c r="N435" i="25"/>
  <c r="N225" i="25"/>
  <c r="N177" i="25"/>
  <c r="N101" i="25"/>
  <c r="N21" i="25"/>
  <c r="N540" i="25"/>
  <c r="N469" i="25"/>
  <c r="N86" i="25"/>
  <c r="N499" i="25"/>
  <c r="N274" i="25"/>
  <c r="N191" i="25"/>
  <c r="N60" i="25"/>
  <c r="N505" i="25"/>
  <c r="N542" i="25"/>
  <c r="N40" i="25"/>
  <c r="N597" i="25"/>
  <c r="N379" i="25"/>
  <c r="N328" i="25"/>
  <c r="N14" i="25"/>
  <c r="N406" i="25"/>
  <c r="N91" i="25"/>
  <c r="N262" i="25"/>
  <c r="N559" i="25"/>
  <c r="N218" i="25"/>
  <c r="N340" i="25"/>
  <c r="N341" i="25"/>
  <c r="N482" i="25"/>
  <c r="N367" i="25"/>
  <c r="N434" i="25"/>
  <c r="N63" i="25"/>
  <c r="N587" i="25"/>
  <c r="N353" i="25"/>
  <c r="N407" i="25"/>
  <c r="N18" i="25"/>
  <c r="N228" i="25"/>
  <c r="N561" i="25"/>
  <c r="N444" i="25"/>
  <c r="N230" i="25"/>
  <c r="N23" i="25"/>
  <c r="N89" i="25"/>
  <c r="N105" i="25"/>
  <c r="N37" i="25"/>
  <c r="N572" i="25"/>
  <c r="N295" i="25"/>
  <c r="N541" i="25"/>
  <c r="N548" i="25"/>
  <c r="N83" i="25"/>
  <c r="N381" i="25"/>
  <c r="N178" i="25"/>
  <c r="N154" i="25"/>
  <c r="N249" i="25"/>
  <c r="N376" i="25"/>
  <c r="N47" i="25"/>
  <c r="N172" i="25"/>
  <c r="N423" i="25"/>
  <c r="N173" i="25"/>
  <c r="N32" i="25"/>
  <c r="N297" i="25"/>
  <c r="N212" i="25"/>
  <c r="N137" i="25"/>
  <c r="N397" i="25"/>
  <c r="N404" i="25"/>
  <c r="N389" i="25"/>
  <c r="N117" i="25"/>
  <c r="N125" i="25"/>
  <c r="N455" i="25"/>
  <c r="N334" i="25"/>
  <c r="N66" i="25"/>
  <c r="N354" i="25"/>
  <c r="N199" i="25"/>
  <c r="N312" i="25"/>
  <c r="N251" i="25"/>
  <c r="N161" i="25"/>
  <c r="N531" i="25"/>
  <c r="N506" i="25"/>
  <c r="N569" i="25"/>
  <c r="N299" i="25"/>
  <c r="N69" i="25"/>
  <c r="N392" i="25"/>
  <c r="N52" i="25"/>
  <c r="N118" i="25"/>
  <c r="N551" i="25"/>
  <c r="N108" i="25"/>
  <c r="N240" i="25"/>
  <c r="N210" i="25"/>
  <c r="N97" i="25"/>
  <c r="N534" i="25"/>
  <c r="N556" i="25"/>
  <c r="N485" i="25"/>
  <c r="N528" i="25"/>
  <c r="N468" i="25"/>
  <c r="N200" i="25"/>
  <c r="N549" i="25"/>
  <c r="N234" i="25"/>
  <c r="N602" i="25"/>
  <c r="N304" i="25"/>
  <c r="N243" i="25"/>
  <c r="N532" i="25"/>
  <c r="N461" i="25"/>
  <c r="N590" i="25"/>
  <c r="N472" i="25"/>
  <c r="N352" i="25"/>
  <c r="N377" i="25"/>
  <c r="N362" i="25"/>
  <c r="N288" i="25"/>
  <c r="N238" i="25"/>
  <c r="N102" i="25"/>
  <c r="N81" i="25"/>
  <c r="N110" i="25"/>
  <c r="N382" i="25"/>
  <c r="N447" i="25"/>
  <c r="N215" i="25"/>
  <c r="N494" i="25"/>
  <c r="N457" i="25"/>
  <c r="N231" i="25"/>
  <c r="N291" i="25"/>
  <c r="N311" i="25"/>
  <c r="N142" i="25"/>
  <c r="N213" i="25"/>
  <c r="N197" i="25"/>
  <c r="N87" i="25"/>
  <c r="N424" i="25"/>
  <c r="N467" i="25"/>
  <c r="N244" i="25"/>
  <c r="N10" i="25"/>
  <c r="N253" i="25"/>
  <c r="N338" i="25"/>
  <c r="N399" i="25"/>
  <c r="N242" i="25"/>
  <c r="N411" i="25"/>
  <c r="N157" i="25"/>
  <c r="N606" i="25"/>
  <c r="N439" i="25"/>
  <c r="N20" i="25"/>
  <c r="N410" i="25"/>
  <c r="N75" i="25"/>
  <c r="N473" i="25"/>
  <c r="N58" i="25"/>
  <c r="N151" i="25"/>
  <c r="N12" i="25"/>
  <c r="N578" i="25"/>
  <c r="N29" i="25"/>
  <c r="N22" i="25"/>
  <c r="N132" i="25"/>
  <c r="N195" i="25"/>
  <c r="N393" i="25"/>
  <c r="N516" i="25"/>
  <c r="N131" i="25"/>
  <c r="N425" i="25"/>
  <c r="N38" i="25"/>
  <c r="N481" i="25"/>
  <c r="N370" i="25"/>
  <c r="N53" i="25"/>
  <c r="N471" i="25"/>
  <c r="N554" i="25"/>
  <c r="N437" i="25"/>
  <c r="N403" i="25"/>
  <c r="N147" i="25"/>
  <c r="N418" i="25"/>
  <c r="N96" i="25"/>
  <c r="N325" i="25"/>
  <c r="N445" i="25"/>
  <c r="N217" i="25"/>
  <c r="N33" i="25"/>
  <c r="N13" i="25"/>
  <c r="N289" i="25"/>
  <c r="N115" i="25"/>
  <c r="N319" i="25"/>
  <c r="N452" i="25"/>
  <c r="N72" i="25"/>
  <c r="N547" i="25"/>
  <c r="N57" i="25"/>
  <c r="N346" i="25"/>
  <c r="N286" i="25"/>
  <c r="N139" i="25"/>
  <c r="N530" i="25"/>
  <c r="N438" i="25"/>
  <c r="N428" i="25"/>
  <c r="N280" i="25"/>
  <c r="N396" i="25"/>
  <c r="N106" i="25"/>
  <c r="N322" i="25"/>
  <c r="N130" i="25"/>
  <c r="N414" i="25"/>
  <c r="N192" i="25"/>
  <c r="N112" i="25"/>
  <c r="N51" i="25"/>
  <c r="N431" i="25"/>
  <c r="N550" i="25"/>
  <c r="N155" i="25"/>
  <c r="N466" i="25"/>
  <c r="N248" i="25"/>
  <c r="N61" i="25"/>
  <c r="N138" i="25"/>
  <c r="N508" i="25"/>
  <c r="N521" i="25"/>
  <c r="N515" i="25"/>
  <c r="N525" i="25"/>
  <c r="N116" i="25"/>
  <c r="N511" i="25"/>
  <c r="N278" i="25"/>
  <c r="N99" i="25"/>
  <c r="N603" i="25"/>
  <c r="N140" i="25"/>
  <c r="N385" i="25"/>
  <c r="N421" i="25"/>
  <c r="N54" i="25"/>
  <c r="N533" i="25"/>
  <c r="N68" i="25"/>
  <c r="N9" i="25"/>
  <c r="N509" i="25"/>
  <c r="N343" i="25"/>
  <c r="N557" i="25"/>
  <c r="N67" i="25"/>
  <c r="N386" i="25"/>
  <c r="N350" i="25"/>
  <c r="N236" i="25"/>
  <c r="N146" i="25"/>
  <c r="N342" i="25"/>
  <c r="N518" i="25"/>
  <c r="N464" i="25"/>
  <c r="N207" i="25"/>
  <c r="N41" i="25"/>
  <c r="N19" i="25"/>
  <c r="N48" i="25"/>
  <c r="N235" i="25"/>
  <c r="N519" i="25"/>
  <c r="N335" i="25"/>
  <c r="N488" i="25"/>
  <c r="N42" i="25"/>
  <c r="N573" i="25"/>
  <c r="N148" i="25"/>
  <c r="N206" i="25"/>
  <c r="N450" i="25"/>
  <c r="N254" i="25"/>
  <c r="N598" i="25"/>
  <c r="N301" i="25"/>
  <c r="N417" i="25"/>
  <c r="N476" i="25"/>
  <c r="N103" i="25"/>
  <c r="N232" i="25"/>
  <c r="N332" i="25"/>
  <c r="N529" i="25"/>
  <c r="N607" i="25"/>
  <c r="N175" i="25"/>
  <c r="N78" i="25"/>
  <c r="N583" i="25"/>
  <c r="N189" i="25"/>
  <c r="N465" i="25"/>
  <c r="N46" i="25"/>
  <c r="N486" i="25"/>
  <c r="N513" i="25"/>
  <c r="N323" i="25"/>
  <c r="N358" i="25"/>
  <c r="N119" i="25"/>
  <c r="N491" i="25"/>
  <c r="N180" i="25"/>
  <c r="N122" i="25"/>
  <c r="N211" i="25"/>
  <c r="N205" i="25"/>
  <c r="N121" i="25"/>
  <c r="N221" i="25"/>
  <c r="N164" i="25"/>
  <c r="N544" i="25"/>
  <c r="N415" i="25"/>
  <c r="N387" i="25"/>
  <c r="N134" i="25"/>
  <c r="N162" i="25"/>
  <c r="N348" i="25"/>
  <c r="N478" i="25"/>
  <c r="N290" i="25"/>
  <c r="N128" i="25"/>
  <c r="N34" i="25"/>
  <c r="N84" i="25"/>
  <c r="N383" i="25"/>
  <c r="N143" i="25"/>
  <c r="N356" i="25"/>
  <c r="N555" i="25"/>
  <c r="N245" i="25"/>
  <c r="N265" i="25"/>
  <c r="N145" i="25"/>
  <c r="N255" i="25"/>
  <c r="N329" i="25"/>
  <c r="N25" i="25"/>
  <c r="N422" i="25"/>
  <c r="N344" i="25"/>
  <c r="N227" i="25"/>
  <c r="N214" i="25"/>
  <c r="N351" i="25"/>
  <c r="N326" i="25"/>
  <c r="N257" i="25"/>
  <c r="N170" i="25"/>
  <c r="N480" i="25"/>
  <c r="N314" i="25"/>
  <c r="N355" i="25"/>
  <c r="N160" i="25"/>
  <c r="N44" i="25"/>
  <c r="N579" i="25"/>
  <c r="N436" i="25"/>
  <c r="N152" i="25"/>
  <c r="N571" i="25"/>
  <c r="N43" i="25"/>
  <c r="N204" i="25"/>
  <c r="N267" i="25"/>
  <c r="N190" i="25"/>
  <c r="N520" i="25"/>
  <c r="N27" i="25"/>
  <c r="N104" i="25"/>
  <c r="N522" i="25"/>
  <c r="N65" i="25"/>
  <c r="N361" i="25"/>
  <c r="N456" i="25"/>
  <c r="N239" i="25"/>
  <c r="N373" i="25"/>
  <c r="N306" i="25"/>
  <c r="N281" i="25"/>
  <c r="N483" i="25"/>
  <c r="N126" i="25"/>
  <c r="N167" i="25"/>
  <c r="N196" i="25"/>
  <c r="N279" i="25"/>
  <c r="N592" i="25"/>
  <c r="N451" i="25"/>
  <c r="N150" i="25"/>
  <c r="N605" i="25"/>
  <c r="N586" i="25"/>
  <c r="N124" i="25"/>
  <c r="N514" i="25"/>
  <c r="N159" i="25"/>
  <c r="N80" i="25"/>
  <c r="N224" i="25"/>
  <c r="N95" i="25"/>
  <c r="N135" i="25"/>
  <c r="N287" i="25"/>
  <c r="N308" i="25"/>
  <c r="N495" i="25"/>
  <c r="N543" i="25"/>
  <c r="N39" i="25"/>
  <c r="N568" i="25"/>
  <c r="N282" i="25"/>
  <c r="N460" i="25"/>
  <c r="N463" i="25"/>
  <c r="N186" i="25"/>
  <c r="N176" i="25"/>
  <c r="N459" i="25"/>
  <c r="N292" i="25"/>
  <c r="N562" i="25"/>
  <c r="N581" i="25"/>
  <c r="N610" i="25"/>
  <c r="N111" i="25"/>
  <c r="N305" i="25"/>
  <c r="N269" i="25"/>
  <c r="N339" i="25"/>
  <c r="N309" i="25"/>
  <c r="N201" i="25"/>
  <c r="N440" i="25"/>
  <c r="N507" i="25"/>
  <c r="N565" i="25"/>
  <c r="N595" i="25"/>
  <c r="N82" i="25"/>
  <c r="N552" i="25"/>
  <c r="N233" i="25"/>
  <c r="N475" i="25"/>
  <c r="N324" i="25"/>
  <c r="N62" i="25"/>
  <c r="N546" i="25"/>
  <c r="N563" i="25"/>
  <c r="N442" i="25"/>
  <c r="N229" i="25"/>
  <c r="N446" i="25"/>
  <c r="N454" i="25"/>
  <c r="N276" i="25"/>
  <c r="N500" i="25"/>
  <c r="N567" i="25"/>
  <c r="N252" i="25"/>
  <c r="N310" i="25"/>
  <c r="N313" i="25"/>
  <c r="N359" i="25"/>
  <c r="N538" i="25"/>
  <c r="N484" i="25"/>
  <c r="N426" i="25"/>
  <c r="N409" i="25"/>
  <c r="N315" i="25"/>
  <c r="N318" i="25"/>
  <c r="N490" i="25"/>
  <c r="N120" i="25"/>
  <c r="N285" i="25"/>
  <c r="N371" i="25"/>
  <c r="N496" i="25"/>
  <c r="N512" i="25"/>
  <c r="N368" i="25"/>
  <c r="N284" i="25"/>
  <c r="N337" i="25"/>
  <c r="N259" i="25"/>
  <c r="N79" i="25"/>
  <c r="N408" i="25"/>
  <c r="N526" i="25"/>
  <c r="N524" i="25"/>
  <c r="N441" i="25"/>
  <c r="N183" i="25"/>
  <c r="N527" i="25"/>
  <c r="N545" i="25"/>
  <c r="N479" i="25"/>
  <c r="N539" i="25"/>
  <c r="N420" i="25"/>
  <c r="N246" i="25"/>
  <c r="N316" i="25"/>
  <c r="N184" i="25"/>
  <c r="N553" i="25"/>
  <c r="N223" i="25"/>
  <c r="N149" i="25"/>
  <c r="N591" i="25"/>
  <c r="N517" i="25"/>
  <c r="N599" i="25"/>
  <c r="N487" i="25"/>
  <c r="N303" i="25"/>
  <c r="N458" i="25"/>
  <c r="N31" i="25"/>
  <c r="N237" i="25"/>
  <c r="N535" i="25"/>
  <c r="N395" i="25"/>
  <c r="N273" i="25"/>
  <c r="N582" i="25"/>
  <c r="N256" i="25"/>
  <c r="N88" i="25"/>
  <c r="N163" i="25"/>
  <c r="N375" i="25"/>
  <c r="N560" i="25"/>
  <c r="N169" i="25"/>
  <c r="N405" i="25"/>
  <c r="N443" i="25"/>
  <c r="D419" i="24"/>
  <c r="H419" i="24" s="1"/>
  <c r="D457" i="24"/>
  <c r="H457" i="24" s="1"/>
  <c r="D158" i="24"/>
  <c r="H158" i="24" s="1"/>
  <c r="D198" i="24"/>
  <c r="H198" i="24" s="1"/>
  <c r="D333" i="24"/>
  <c r="H333" i="24" s="1"/>
  <c r="D527" i="24"/>
  <c r="H527" i="24" s="1"/>
  <c r="D369" i="24"/>
  <c r="H369" i="24" s="1"/>
  <c r="D69" i="24"/>
  <c r="H69" i="24" s="1"/>
  <c r="D65" i="24"/>
  <c r="H65" i="24" s="1"/>
  <c r="D534" i="24"/>
  <c r="H534" i="24" s="1"/>
  <c r="D25" i="24"/>
  <c r="H25" i="24" s="1"/>
  <c r="D93" i="24"/>
  <c r="H93" i="24" s="1"/>
  <c r="D447" i="24"/>
  <c r="H447" i="24" s="1"/>
  <c r="D173" i="24"/>
  <c r="H173" i="24" s="1"/>
  <c r="D58" i="24"/>
  <c r="H58" i="24" s="1"/>
  <c r="D387" i="24"/>
  <c r="H387" i="24" s="1"/>
  <c r="D207" i="24"/>
  <c r="H207" i="24" s="1"/>
  <c r="D376" i="24"/>
  <c r="H376" i="24" s="1"/>
  <c r="D356" i="24"/>
  <c r="H356" i="24" s="1"/>
  <c r="D164" i="24"/>
  <c r="H164" i="24" s="1"/>
  <c r="D121" i="24"/>
  <c r="H121" i="24" s="1"/>
  <c r="D389" i="24"/>
  <c r="H389" i="24" s="1"/>
  <c r="D385" i="24"/>
  <c r="H385" i="24" s="1"/>
  <c r="D564" i="24"/>
  <c r="H564" i="24" s="1"/>
  <c r="D300" i="24"/>
  <c r="H300" i="24" s="1"/>
  <c r="D143" i="24"/>
  <c r="H143" i="24" s="1"/>
  <c r="D16" i="24"/>
  <c r="H16" i="24" s="1"/>
  <c r="D119" i="24"/>
  <c r="H119" i="24" s="1"/>
  <c r="D153" i="24"/>
  <c r="H153" i="24" s="1"/>
  <c r="D380" i="24"/>
  <c r="H380" i="24" s="1"/>
  <c r="D382" i="24"/>
  <c r="H382" i="24" s="1"/>
  <c r="D436" i="24"/>
  <c r="H436" i="24" s="1"/>
  <c r="D540" i="24"/>
  <c r="H540" i="24" s="1"/>
  <c r="D415" i="24"/>
  <c r="H415" i="24" s="1"/>
  <c r="D324" i="24"/>
  <c r="H324" i="24" s="1"/>
  <c r="D82" i="24"/>
  <c r="H82" i="24" s="1"/>
  <c r="D379" i="24"/>
  <c r="H379" i="24" s="1"/>
  <c r="D241" i="24"/>
  <c r="H241" i="24" s="1"/>
  <c r="D506" i="24"/>
  <c r="H506" i="24" s="1"/>
  <c r="D397" i="24"/>
  <c r="H397" i="24" s="1"/>
  <c r="D26" i="24"/>
  <c r="H26" i="24" s="1"/>
  <c r="D580" i="24"/>
  <c r="H580" i="24" s="1"/>
  <c r="D279" i="24"/>
  <c r="H279" i="24" s="1"/>
  <c r="D243" i="24"/>
  <c r="H243" i="24" s="1"/>
  <c r="D49" i="24"/>
  <c r="H49" i="24" s="1"/>
  <c r="D128" i="24"/>
  <c r="H128" i="24" s="1"/>
  <c r="D434" i="24"/>
  <c r="H434" i="24" s="1"/>
  <c r="D147" i="24"/>
  <c r="H147" i="24" s="1"/>
  <c r="D390" i="24"/>
  <c r="H390" i="24" s="1"/>
  <c r="D556" i="24"/>
  <c r="H556" i="24" s="1"/>
  <c r="D115" i="24"/>
  <c r="H115" i="24" s="1"/>
  <c r="D201" i="24"/>
  <c r="H201" i="24" s="1"/>
  <c r="D289" i="24"/>
  <c r="H289" i="24" s="1"/>
  <c r="D454" i="24"/>
  <c r="H454" i="24" s="1"/>
  <c r="D388" i="24"/>
  <c r="H388" i="24" s="1"/>
  <c r="D266" i="24"/>
  <c r="H266" i="24" s="1"/>
  <c r="D260" i="24"/>
  <c r="H260" i="24" s="1"/>
  <c r="D373" i="24"/>
  <c r="H373" i="24" s="1"/>
  <c r="D282" i="24"/>
  <c r="H282" i="24" s="1"/>
  <c r="D148" i="24"/>
  <c r="H148" i="24" s="1"/>
  <c r="D519" i="24"/>
  <c r="H519" i="24" s="1"/>
  <c r="D27" i="24"/>
  <c r="H27" i="24" s="1"/>
  <c r="D31" i="24"/>
  <c r="H31" i="24" s="1"/>
  <c r="D230" i="24"/>
  <c r="H230" i="24" s="1"/>
  <c r="D67" i="24"/>
  <c r="H67" i="24" s="1"/>
  <c r="D374" i="24"/>
  <c r="H374" i="24" s="1"/>
  <c r="D125" i="24"/>
  <c r="H125" i="24" s="1"/>
  <c r="D378" i="24"/>
  <c r="H378" i="24" s="1"/>
  <c r="D368" i="24"/>
  <c r="H368" i="24" s="1"/>
  <c r="D162" i="24"/>
  <c r="H162" i="24" s="1"/>
  <c r="D172" i="24"/>
  <c r="H172" i="24" s="1"/>
  <c r="D160" i="24"/>
  <c r="H160" i="24" s="1"/>
  <c r="D491" i="24"/>
  <c r="H491" i="24" s="1"/>
  <c r="D322" i="24"/>
  <c r="H322" i="24" s="1"/>
  <c r="D191" i="24"/>
  <c r="H191" i="24" s="1"/>
  <c r="D157" i="24"/>
  <c r="H157" i="24" s="1"/>
  <c r="D248" i="24"/>
  <c r="H248" i="24" s="1"/>
  <c r="D131" i="24"/>
  <c r="H131" i="24" s="1"/>
  <c r="D283" i="24"/>
  <c r="H283" i="24" s="1"/>
  <c r="D305" i="24"/>
  <c r="H305" i="24" s="1"/>
  <c r="D161" i="24"/>
  <c r="H161" i="24" s="1"/>
  <c r="D73" i="24"/>
  <c r="H73" i="24" s="1"/>
  <c r="D79" i="24"/>
  <c r="H79" i="24" s="1"/>
  <c r="D461" i="24"/>
  <c r="H461" i="24" s="1"/>
  <c r="D7" i="24"/>
  <c r="H7" i="24" s="1"/>
  <c r="D512" i="24"/>
  <c r="H512" i="24" s="1"/>
  <c r="D371" i="24"/>
  <c r="H371" i="24" s="1"/>
  <c r="D407" i="24"/>
  <c r="H407" i="24" s="1"/>
  <c r="D246" i="24"/>
  <c r="H246" i="24" s="1"/>
  <c r="D393" i="24"/>
  <c r="H393" i="24" s="1"/>
  <c r="D24" i="24"/>
  <c r="H24" i="24" s="1"/>
  <c r="D232" i="24"/>
  <c r="H232" i="24" s="1"/>
  <c r="D340" i="24"/>
  <c r="H340" i="24" s="1"/>
  <c r="D245" i="24"/>
  <c r="H245" i="24" s="1"/>
  <c r="D205" i="24"/>
  <c r="H205" i="24" s="1"/>
  <c r="D357" i="24"/>
  <c r="H357" i="24" s="1"/>
  <c r="D321" i="24"/>
  <c r="H321" i="24" s="1"/>
  <c r="D315" i="24"/>
  <c r="H315" i="24" s="1"/>
  <c r="D578" i="24"/>
  <c r="H578" i="24" s="1"/>
  <c r="D442" i="24"/>
  <c r="H442" i="24" s="1"/>
  <c r="D298" i="24"/>
  <c r="H298" i="24" s="1"/>
  <c r="D5" i="24"/>
  <c r="H5" i="24" s="1"/>
  <c r="D425" i="24"/>
  <c r="H425" i="24" s="1"/>
  <c r="D237" i="24"/>
  <c r="H237" i="24" s="1"/>
  <c r="D269" i="24"/>
  <c r="H269" i="24" s="1"/>
  <c r="D263" i="24"/>
  <c r="H263" i="24" s="1"/>
  <c r="D43" i="24"/>
  <c r="H43" i="24" s="1"/>
  <c r="D401" i="24"/>
  <c r="H401" i="24" s="1"/>
  <c r="D295" i="24"/>
  <c r="H295" i="24" s="1"/>
  <c r="D231" i="24"/>
  <c r="H231" i="24" s="1"/>
  <c r="D176" i="24"/>
  <c r="H176" i="24" s="1"/>
  <c r="D144" i="24"/>
  <c r="H144" i="24" s="1"/>
  <c r="D349" i="24"/>
  <c r="H349" i="24" s="1"/>
  <c r="D355" i="24"/>
  <c r="H355" i="24" s="1"/>
  <c r="D95" i="24"/>
  <c r="H95" i="24" s="1"/>
  <c r="D350" i="24"/>
  <c r="H350" i="24" s="1"/>
  <c r="D81" i="24"/>
  <c r="H81" i="24" s="1"/>
  <c r="D240" i="24"/>
  <c r="H240" i="24" s="1"/>
  <c r="D410" i="24"/>
  <c r="H410" i="24" s="1"/>
  <c r="D463" i="24"/>
  <c r="H463" i="24" s="1"/>
  <c r="D168" i="24"/>
  <c r="H168" i="24" s="1"/>
  <c r="D167" i="24"/>
  <c r="H167" i="24" s="1"/>
  <c r="D486" i="24"/>
  <c r="H486" i="24" s="1"/>
  <c r="D406" i="24"/>
  <c r="H406" i="24" s="1"/>
  <c r="D452" i="24"/>
  <c r="H452" i="24" s="1"/>
  <c r="D186" i="24"/>
  <c r="H186" i="24" s="1"/>
  <c r="D211" i="24"/>
  <c r="H211" i="24" s="1"/>
  <c r="D417" i="24"/>
  <c r="H417" i="24" s="1"/>
  <c r="D421" i="24"/>
  <c r="H421" i="24" s="1"/>
  <c r="D352" i="24"/>
  <c r="H352" i="24" s="1"/>
  <c r="D409" i="24"/>
  <c r="H409" i="24" s="1"/>
  <c r="D541" i="24"/>
  <c r="H541" i="24" s="1"/>
  <c r="D583" i="24"/>
  <c r="H583" i="24" s="1"/>
  <c r="D498" i="24"/>
  <c r="H498" i="24" s="1"/>
  <c r="D500" i="24"/>
  <c r="H500" i="24" s="1"/>
  <c r="D88" i="24"/>
  <c r="H88" i="24" s="1"/>
  <c r="D474" i="24"/>
  <c r="H474" i="24" s="1"/>
  <c r="D302" i="24"/>
  <c r="H302" i="24" s="1"/>
  <c r="D502" i="24"/>
  <c r="H502" i="24" s="1"/>
  <c r="D311" i="24"/>
  <c r="H311" i="24" s="1"/>
  <c r="D270" i="24"/>
  <c r="H270" i="24" s="1"/>
  <c r="D112" i="24"/>
  <c r="H112" i="24" s="1"/>
  <c r="D504" i="24"/>
  <c r="H504" i="24" s="1"/>
  <c r="D576" i="24"/>
  <c r="H576" i="24" s="1"/>
  <c r="D309" i="24"/>
  <c r="H309" i="24" s="1"/>
  <c r="D470" i="24"/>
  <c r="H470" i="24" s="1"/>
  <c r="D90" i="24"/>
  <c r="H90" i="24" s="1"/>
  <c r="D214" i="24"/>
  <c r="H214" i="24" s="1"/>
  <c r="D386" i="24"/>
  <c r="H386" i="24" s="1"/>
  <c r="D262" i="24"/>
  <c r="H262" i="24" s="1"/>
  <c r="D430" i="24"/>
  <c r="H430" i="24" s="1"/>
  <c r="D395" i="24"/>
  <c r="H395" i="24" s="1"/>
  <c r="D345" i="24"/>
  <c r="H345" i="24" s="1"/>
  <c r="D301" i="24"/>
  <c r="H301" i="24" s="1"/>
  <c r="D403" i="24"/>
  <c r="H403" i="24" s="1"/>
  <c r="D202" i="24"/>
  <c r="H202" i="24" s="1"/>
  <c r="D323" i="24"/>
  <c r="H323" i="24" s="1"/>
  <c r="D132" i="24"/>
  <c r="H132" i="24" s="1"/>
  <c r="D130" i="24"/>
  <c r="H130" i="24" s="1"/>
  <c r="D416" i="24"/>
  <c r="H416" i="24" s="1"/>
  <c r="D479" i="24"/>
  <c r="H479" i="24" s="1"/>
  <c r="D465" i="24"/>
  <c r="H465" i="24" s="1"/>
  <c r="D346" i="24"/>
  <c r="H346" i="24" s="1"/>
  <c r="D278" i="24"/>
  <c r="H278" i="24" s="1"/>
  <c r="D359" i="24"/>
  <c r="H359" i="24" s="1"/>
  <c r="D103" i="24"/>
  <c r="H103" i="24" s="1"/>
  <c r="D222" i="24"/>
  <c r="H222" i="24" s="1"/>
  <c r="D225" i="24"/>
  <c r="H225" i="24" s="1"/>
  <c r="D190" i="24"/>
  <c r="H190" i="24" s="1"/>
  <c r="D537" i="24"/>
  <c r="H537" i="24" s="1"/>
  <c r="D63" i="24"/>
  <c r="H63" i="24" s="1"/>
  <c r="D362" i="24"/>
  <c r="H362" i="24" s="1"/>
  <c r="D284" i="24"/>
  <c r="H284" i="24" s="1"/>
  <c r="D296" i="24"/>
  <c r="H296" i="24" s="1"/>
  <c r="D348" i="24"/>
  <c r="H348" i="24" s="1"/>
  <c r="D438" i="24"/>
  <c r="H438" i="24" s="1"/>
  <c r="D68" i="24"/>
  <c r="H68" i="24" s="1"/>
  <c r="D174" i="24"/>
  <c r="H174" i="24" s="1"/>
  <c r="D87" i="24"/>
  <c r="H87" i="24" s="1"/>
  <c r="D584" i="24"/>
  <c r="H584" i="24" s="1"/>
  <c r="D526" i="24"/>
  <c r="H526" i="24" s="1"/>
  <c r="D76" i="24"/>
  <c r="H76" i="24" s="1"/>
  <c r="D555" i="24"/>
  <c r="H555" i="24" s="1"/>
  <c r="D402" i="24"/>
  <c r="H402" i="24" s="1"/>
  <c r="D437" i="24"/>
  <c r="H437" i="24" s="1"/>
  <c r="D559" i="24"/>
  <c r="H559" i="24" s="1"/>
  <c r="D429" i="24"/>
  <c r="H429" i="24" s="1"/>
  <c r="D288" i="24"/>
  <c r="H288" i="24" s="1"/>
  <c r="D536" i="24"/>
  <c r="H536" i="24" s="1"/>
  <c r="D565" i="24"/>
  <c r="H565" i="24" s="1"/>
  <c r="D569" i="24"/>
  <c r="H569" i="24" s="1"/>
  <c r="D520" i="24"/>
  <c r="H520" i="24" s="1"/>
  <c r="D77" i="24"/>
  <c r="H77" i="24" s="1"/>
  <c r="D276" i="24"/>
  <c r="H276" i="24" s="1"/>
  <c r="D277" i="24"/>
  <c r="H277" i="24" s="1"/>
  <c r="D424" i="24"/>
  <c r="H424" i="24" s="1"/>
  <c r="D551" i="24"/>
  <c r="H551" i="24" s="1"/>
  <c r="D235" i="24"/>
  <c r="H235" i="24" s="1"/>
  <c r="D400" i="24"/>
  <c r="H400" i="24" s="1"/>
  <c r="D271" i="24"/>
  <c r="H271" i="24" s="1"/>
  <c r="D294" i="24"/>
  <c r="H294" i="24" s="1"/>
  <c r="D56" i="24"/>
  <c r="H56" i="24" s="1"/>
  <c r="D422" i="24"/>
  <c r="H422" i="24" s="1"/>
  <c r="D570" i="24"/>
  <c r="H570" i="24" s="1"/>
  <c r="D170" i="24"/>
  <c r="H170" i="24" s="1"/>
  <c r="D435" i="24"/>
  <c r="H435" i="24" s="1"/>
  <c r="D347" i="24"/>
  <c r="H347" i="24" s="1"/>
  <c r="D308" i="24"/>
  <c r="H308" i="24" s="1"/>
  <c r="D206" i="24"/>
  <c r="H206" i="24" s="1"/>
  <c r="D523" i="24"/>
  <c r="H523" i="24" s="1"/>
  <c r="D543" i="24"/>
  <c r="H543" i="24" s="1"/>
  <c r="D165" i="24"/>
  <c r="H165" i="24" s="1"/>
  <c r="D539" i="24"/>
  <c r="H539" i="24" s="1"/>
  <c r="D450" i="24"/>
  <c r="H450" i="24" s="1"/>
  <c r="D183" i="24"/>
  <c r="H183" i="24" s="1"/>
  <c r="D490" i="24"/>
  <c r="H490" i="24" s="1"/>
  <c r="D175" i="24"/>
  <c r="H175" i="24" s="1"/>
  <c r="D522" i="24"/>
  <c r="H522" i="24" s="1"/>
  <c r="D481" i="24"/>
  <c r="H481" i="24" s="1"/>
  <c r="D217" i="24"/>
  <c r="H217" i="24" s="1"/>
  <c r="D13" i="24"/>
  <c r="H13" i="24" s="1"/>
  <c r="D341" i="24"/>
  <c r="H341" i="24" s="1"/>
  <c r="D275" i="24"/>
  <c r="H275" i="24" s="1"/>
  <c r="D192" i="24"/>
  <c r="H192" i="24" s="1"/>
  <c r="D268" i="24"/>
  <c r="H268" i="24" s="1"/>
  <c r="D256" i="24"/>
  <c r="H256" i="24" s="1"/>
  <c r="D137" i="24"/>
  <c r="H137" i="24" s="1"/>
  <c r="D212" i="24"/>
  <c r="H212" i="24" s="1"/>
  <c r="D533" i="24"/>
  <c r="H533" i="24" s="1"/>
  <c r="D197" i="24"/>
  <c r="H197" i="24" s="1"/>
  <c r="D332" i="24"/>
  <c r="H332" i="24" s="1"/>
  <c r="D329" i="24"/>
  <c r="H329" i="24" s="1"/>
  <c r="D364" i="24"/>
  <c r="H364" i="24" s="1"/>
  <c r="D413" i="24"/>
  <c r="H413" i="24" s="1"/>
  <c r="D51" i="24"/>
  <c r="H51" i="24" s="1"/>
  <c r="D290" i="24"/>
  <c r="H290" i="24" s="1"/>
  <c r="D250" i="24"/>
  <c r="H250" i="24" s="1"/>
  <c r="D50" i="24"/>
  <c r="H50" i="24" s="1"/>
  <c r="D469" i="24"/>
  <c r="H469" i="24" s="1"/>
  <c r="D34" i="24"/>
  <c r="H34" i="24" s="1"/>
  <c r="D287" i="24"/>
  <c r="H287" i="24" s="1"/>
  <c r="D293" i="24"/>
  <c r="H293" i="24" s="1"/>
  <c r="D291" i="24"/>
  <c r="H291" i="24" s="1"/>
  <c r="D515" i="24"/>
  <c r="H515" i="24" s="1"/>
  <c r="D74" i="24"/>
  <c r="H74" i="24" s="1"/>
  <c r="D372" i="24"/>
  <c r="H372" i="24" s="1"/>
  <c r="D418" i="24"/>
  <c r="H418" i="24" s="1"/>
  <c r="D203" i="24"/>
  <c r="H203" i="24" s="1"/>
  <c r="D221" i="24"/>
  <c r="H221" i="24" s="1"/>
  <c r="D215" i="24"/>
  <c r="H215" i="24" s="1"/>
  <c r="D85" i="24"/>
  <c r="H85" i="24" s="1"/>
  <c r="D219" i="24"/>
  <c r="H219" i="24" s="1"/>
  <c r="D381" i="24"/>
  <c r="H381" i="24" s="1"/>
  <c r="D549" i="24"/>
  <c r="H549" i="24" s="1"/>
  <c r="D468" i="24"/>
  <c r="H468" i="24" s="1"/>
  <c r="D566" i="24"/>
  <c r="H566" i="24" s="1"/>
  <c r="D579" i="24"/>
  <c r="H579" i="24" s="1"/>
  <c r="D542" i="24"/>
  <c r="H542" i="24" s="1"/>
  <c r="D511" i="24"/>
  <c r="H511" i="24" s="1"/>
  <c r="D554" i="24"/>
  <c r="H554" i="24" s="1"/>
  <c r="D517" i="24"/>
  <c r="H517" i="24" s="1"/>
  <c r="D488" i="24"/>
  <c r="H488" i="24" s="1"/>
  <c r="D353" i="24"/>
  <c r="H353" i="24" s="1"/>
  <c r="D118" i="24"/>
  <c r="H118" i="24" s="1"/>
  <c r="D189" i="24"/>
  <c r="H189" i="24" s="1"/>
  <c r="D64" i="24"/>
  <c r="H64" i="24" s="1"/>
  <c r="D433" i="24"/>
  <c r="H433" i="24" s="1"/>
  <c r="D432" i="24"/>
  <c r="H432" i="24" s="1"/>
  <c r="D272" i="24"/>
  <c r="H272" i="24" s="1"/>
  <c r="D458" i="24"/>
  <c r="H458" i="24" s="1"/>
  <c r="D265" i="24"/>
  <c r="H265" i="24" s="1"/>
  <c r="D140" i="24"/>
  <c r="H140" i="24" s="1"/>
  <c r="D344" i="24"/>
  <c r="H344" i="24" s="1"/>
  <c r="D127" i="24"/>
  <c r="H127" i="24" s="1"/>
  <c r="D254" i="24"/>
  <c r="H254" i="24" s="1"/>
  <c r="D354" i="24"/>
  <c r="H354" i="24" s="1"/>
  <c r="D528" i="24"/>
  <c r="H528" i="24" s="1"/>
  <c r="D257" i="24"/>
  <c r="H257" i="24" s="1"/>
  <c r="D404" i="24"/>
  <c r="H404" i="24" s="1"/>
  <c r="D427" i="24"/>
  <c r="H427" i="24" s="1"/>
  <c r="D116" i="24"/>
  <c r="H116" i="24" s="1"/>
  <c r="D80" i="24"/>
  <c r="H80" i="24" s="1"/>
  <c r="D480" i="24"/>
  <c r="H480" i="24" s="1"/>
  <c r="D267" i="24"/>
  <c r="H267" i="24" s="1"/>
  <c r="D53" i="24"/>
  <c r="H53" i="24" s="1"/>
  <c r="D185" i="24"/>
  <c r="H185" i="24" s="1"/>
  <c r="D560" i="24"/>
  <c r="H560" i="24" s="1"/>
  <c r="D89" i="24"/>
  <c r="H89" i="24" s="1"/>
  <c r="D317" i="24"/>
  <c r="H317" i="24" s="1"/>
  <c r="D187" i="24"/>
  <c r="H187" i="24" s="1"/>
  <c r="D227" i="24"/>
  <c r="H227" i="24" s="1"/>
  <c r="D505" i="24"/>
  <c r="H505" i="24" s="1"/>
  <c r="D179" i="24"/>
  <c r="H179" i="24" s="1"/>
  <c r="D342" i="24"/>
  <c r="H342" i="24" s="1"/>
  <c r="D521" i="24"/>
  <c r="H521" i="24" s="1"/>
  <c r="D156" i="24"/>
  <c r="H156" i="24" s="1"/>
  <c r="D299" i="24"/>
  <c r="H299" i="24" s="1"/>
  <c r="D455" i="24"/>
  <c r="H455" i="24" s="1"/>
  <c r="D193" i="24"/>
  <c r="H193" i="24" s="1"/>
  <c r="D38" i="24"/>
  <c r="H38" i="24" s="1"/>
  <c r="D66" i="24"/>
  <c r="H66" i="24" s="1"/>
  <c r="D242" i="24"/>
  <c r="H242" i="24" s="1"/>
  <c r="D327" i="24"/>
  <c r="H327" i="24" s="1"/>
  <c r="D545" i="24"/>
  <c r="H545" i="24" s="1"/>
  <c r="D59" i="24"/>
  <c r="H59" i="24" s="1"/>
  <c r="D135" i="24"/>
  <c r="H135" i="24" s="1"/>
  <c r="D251" i="24"/>
  <c r="H251" i="24" s="1"/>
  <c r="D252" i="24"/>
  <c r="H252" i="24" s="1"/>
  <c r="D567" i="24"/>
  <c r="H567" i="24" s="1"/>
  <c r="D496" i="24"/>
  <c r="H496" i="24" s="1"/>
  <c r="D133" i="24"/>
  <c r="H133" i="24" s="1"/>
  <c r="D124" i="24"/>
  <c r="H124" i="24" s="1"/>
  <c r="D550" i="24"/>
  <c r="H550" i="24" s="1"/>
  <c r="D151" i="24"/>
  <c r="H151" i="24" s="1"/>
  <c r="D150" i="24"/>
  <c r="H150" i="24" s="1"/>
  <c r="D328" i="24"/>
  <c r="H328" i="24" s="1"/>
  <c r="D163" i="24"/>
  <c r="H163" i="24" s="1"/>
  <c r="D443" i="24"/>
  <c r="H443" i="24" s="1"/>
  <c r="D184" i="24"/>
  <c r="H184" i="24" s="1"/>
  <c r="D142" i="24"/>
  <c r="H142" i="24" s="1"/>
  <c r="D304" i="24"/>
  <c r="H304" i="24" s="1"/>
  <c r="D459" i="24"/>
  <c r="H459" i="24" s="1"/>
  <c r="D444" i="24"/>
  <c r="H444" i="24" s="1"/>
  <c r="D399" i="24"/>
  <c r="H399" i="24" s="1"/>
  <c r="D503" i="24"/>
  <c r="H503" i="24" s="1"/>
  <c r="D233" i="24"/>
  <c r="H233" i="24" s="1"/>
  <c r="D126" i="24"/>
  <c r="H126" i="24" s="1"/>
  <c r="D239" i="24"/>
  <c r="H239" i="24" s="1"/>
  <c r="D462" i="24"/>
  <c r="H462" i="24" s="1"/>
  <c r="D405" i="24"/>
  <c r="H405" i="24" s="1"/>
  <c r="D509" i="24"/>
  <c r="H509" i="24" s="1"/>
  <c r="D159" i="24"/>
  <c r="H159" i="24" s="1"/>
  <c r="D97" i="24"/>
  <c r="H97" i="24" s="1"/>
  <c r="D428" i="24"/>
  <c r="H428" i="24" s="1"/>
  <c r="D244" i="24"/>
  <c r="H244" i="24" s="1"/>
  <c r="D23" i="24"/>
  <c r="H23" i="24" s="1"/>
  <c r="D280" i="24"/>
  <c r="H280" i="24" s="1"/>
  <c r="D529" i="24"/>
  <c r="H529" i="24" s="1"/>
  <c r="D330" i="24"/>
  <c r="H330" i="24" s="1"/>
  <c r="D514" i="24"/>
  <c r="H514" i="24" s="1"/>
  <c r="D249" i="24"/>
  <c r="H249" i="24" s="1"/>
  <c r="D314" i="24"/>
  <c r="H314" i="24" s="1"/>
  <c r="D21" i="24"/>
  <c r="H21" i="24" s="1"/>
  <c r="D310" i="24"/>
  <c r="H310" i="24" s="1"/>
  <c r="D336" i="24"/>
  <c r="H336" i="24" s="1"/>
  <c r="D370" i="24"/>
  <c r="H370" i="24" s="1"/>
  <c r="D460" i="24"/>
  <c r="H460" i="24" s="1"/>
  <c r="D8" i="24"/>
  <c r="H8" i="24" s="1"/>
  <c r="D313" i="24"/>
  <c r="H313" i="24" s="1"/>
  <c r="D553" i="24"/>
  <c r="H553" i="24" s="1"/>
  <c r="D494" i="24"/>
  <c r="H494" i="24" s="1"/>
  <c r="D568" i="24"/>
  <c r="H568" i="24" s="1"/>
  <c r="D548" i="24"/>
  <c r="H548" i="24" s="1"/>
  <c r="D530" i="24"/>
  <c r="H530" i="24" s="1"/>
  <c r="D169" i="24"/>
  <c r="H169" i="24" s="1"/>
  <c r="D337" i="24"/>
  <c r="H337" i="24" s="1"/>
  <c r="D78" i="24"/>
  <c r="H78" i="24" s="1"/>
  <c r="D258" i="24"/>
  <c r="H258" i="24" s="1"/>
  <c r="D17" i="24"/>
  <c r="H17" i="24" s="1"/>
  <c r="D297" i="24"/>
  <c r="H297" i="24" s="1"/>
  <c r="D538" i="24"/>
  <c r="H538" i="24" s="1"/>
  <c r="D204" i="24"/>
  <c r="H204" i="24" s="1"/>
  <c r="D41" i="24"/>
  <c r="H41" i="24" s="1"/>
  <c r="D39" i="24"/>
  <c r="H39" i="24" s="1"/>
  <c r="D229" i="24"/>
  <c r="H229" i="24" s="1"/>
  <c r="D40" i="24"/>
  <c r="H40" i="24" s="1"/>
  <c r="D113" i="24"/>
  <c r="H113" i="24" s="1"/>
  <c r="D508" i="24"/>
  <c r="H508" i="24" s="1"/>
  <c r="D188" i="24"/>
  <c r="H188" i="24" s="1"/>
  <c r="D414" i="24"/>
  <c r="H414" i="24" s="1"/>
  <c r="D423" i="24"/>
  <c r="H423" i="24" s="1"/>
  <c r="D478" i="24"/>
  <c r="H478" i="24" s="1"/>
  <c r="D83" i="24"/>
  <c r="H83" i="24" s="1"/>
  <c r="D546" i="24"/>
  <c r="H546" i="24" s="1"/>
  <c r="D91" i="24"/>
  <c r="H91" i="24" s="1"/>
  <c r="D234" i="24"/>
  <c r="H234" i="24" s="1"/>
  <c r="D84" i="24"/>
  <c r="H84" i="24" s="1"/>
  <c r="D466" i="24"/>
  <c r="H466" i="24" s="1"/>
  <c r="D152" i="24"/>
  <c r="H152" i="24" s="1"/>
  <c r="D335" i="24"/>
  <c r="H335" i="24" s="1"/>
  <c r="D363" i="24"/>
  <c r="H363" i="24" s="1"/>
  <c r="D111" i="24"/>
  <c r="H111" i="24" s="1"/>
  <c r="D510" i="24"/>
  <c r="H510" i="24" s="1"/>
  <c r="D182" i="24"/>
  <c r="H182" i="24" s="1"/>
  <c r="D440" i="24"/>
  <c r="H440" i="24" s="1"/>
  <c r="D194" i="24"/>
  <c r="H194" i="24" s="1"/>
  <c r="D29" i="24"/>
  <c r="H29" i="24" s="1"/>
  <c r="D18" i="24"/>
  <c r="H18" i="24" s="1"/>
  <c r="D339" i="24"/>
  <c r="H339" i="24" s="1"/>
  <c r="D367" i="24"/>
  <c r="H367" i="24" s="1"/>
  <c r="D582" i="24"/>
  <c r="H582" i="24" s="1"/>
  <c r="D446" i="24"/>
  <c r="H446" i="24" s="1"/>
  <c r="D178" i="24"/>
  <c r="H178" i="24" s="1"/>
  <c r="D307" i="24"/>
  <c r="H307" i="24" s="1"/>
  <c r="D392" i="24"/>
  <c r="H392" i="24" s="1"/>
  <c r="D180" i="24"/>
  <c r="H180" i="24" s="1"/>
  <c r="D123" i="24"/>
  <c r="H123" i="24" s="1"/>
  <c r="D106" i="24"/>
  <c r="H106" i="24" s="1"/>
  <c r="D199" i="24"/>
  <c r="H199" i="24" s="1"/>
  <c r="D200" i="24"/>
  <c r="H200" i="24" s="1"/>
  <c r="D120" i="24"/>
  <c r="H120" i="24" s="1"/>
  <c r="D292" i="24"/>
  <c r="H292" i="24" s="1"/>
  <c r="D563" i="24"/>
  <c r="H563" i="24" s="1"/>
  <c r="D487" i="24"/>
  <c r="H487" i="24" s="1"/>
  <c r="D518" i="24"/>
  <c r="H518" i="24" s="1"/>
  <c r="D377" i="24"/>
  <c r="H377" i="24" s="1"/>
  <c r="D552" i="24"/>
  <c r="H552" i="24" s="1"/>
  <c r="D557" i="24"/>
  <c r="H557" i="24" s="1"/>
  <c r="D228" i="24"/>
  <c r="H228" i="24" s="1"/>
  <c r="D574" i="24"/>
  <c r="H574" i="24" s="1"/>
  <c r="D572" i="24"/>
  <c r="H572" i="24" s="1"/>
  <c r="D32" i="24"/>
  <c r="H32" i="24" s="1"/>
  <c r="D453" i="24"/>
  <c r="H453" i="24" s="1"/>
  <c r="D383" i="24"/>
  <c r="H383" i="24" s="1"/>
  <c r="D98" i="24"/>
  <c r="H98" i="24" s="1"/>
  <c r="D72" i="24"/>
  <c r="H72" i="24" s="1"/>
  <c r="D101" i="24"/>
  <c r="H101" i="24" s="1"/>
  <c r="D525" i="24"/>
  <c r="H525" i="24" s="1"/>
  <c r="D544" i="24"/>
  <c r="H544" i="24" s="1"/>
  <c r="D154" i="24"/>
  <c r="H154" i="24" s="1"/>
  <c r="D209" i="24"/>
  <c r="H209" i="24" s="1"/>
  <c r="D54" i="24"/>
  <c r="H54" i="24" s="1"/>
  <c r="D285" i="24"/>
  <c r="H285" i="24" s="1"/>
  <c r="D114" i="24"/>
  <c r="H114" i="24" s="1"/>
  <c r="D558" i="24"/>
  <c r="H558" i="24" s="1"/>
  <c r="D255" i="24"/>
  <c r="H255" i="24" s="1"/>
  <c r="D303" i="24"/>
  <c r="H303" i="24" s="1"/>
  <c r="D19" i="24"/>
  <c r="H19" i="24" s="1"/>
  <c r="D94" i="24"/>
  <c r="H94" i="24" s="1"/>
  <c r="D218" i="24"/>
  <c r="H218" i="24" s="1"/>
  <c r="D361" i="24"/>
  <c r="H361" i="24" s="1"/>
  <c r="D247" i="24"/>
  <c r="H247" i="24" s="1"/>
  <c r="D92" i="24"/>
  <c r="H92" i="24" s="1"/>
  <c r="D100" i="24"/>
  <c r="H100" i="24" s="1"/>
  <c r="D110" i="24"/>
  <c r="H110" i="24" s="1"/>
  <c r="D107" i="24"/>
  <c r="H107" i="24" s="1"/>
  <c r="D105" i="24"/>
  <c r="H105" i="24" s="1"/>
  <c r="D46" i="24"/>
  <c r="H46" i="24" s="1"/>
  <c r="D71" i="24"/>
  <c r="H71" i="24" s="1"/>
  <c r="D259" i="24"/>
  <c r="H259" i="24" s="1"/>
  <c r="D261" i="24"/>
  <c r="H261" i="24" s="1"/>
  <c r="D75" i="24"/>
  <c r="H75" i="24" s="1"/>
  <c r="D575" i="24"/>
  <c r="H575" i="24" s="1"/>
  <c r="D166" i="24"/>
  <c r="H166" i="24" s="1"/>
  <c r="D11" i="24"/>
  <c r="H11" i="24" s="1"/>
  <c r="D281" i="24"/>
  <c r="H281" i="24" s="1"/>
  <c r="D9" i="24"/>
  <c r="H9" i="24" s="1"/>
  <c r="D238" i="24"/>
  <c r="H238" i="24" s="1"/>
  <c r="D451" i="24"/>
  <c r="H451" i="24" s="1"/>
  <c r="D420" i="24"/>
  <c r="H420" i="24" s="1"/>
  <c r="D326" i="24"/>
  <c r="H326" i="24" s="1"/>
  <c r="D439" i="24"/>
  <c r="H439" i="24" s="1"/>
  <c r="D70" i="24"/>
  <c r="H70" i="24" s="1"/>
  <c r="D394" i="24"/>
  <c r="H394" i="24" s="1"/>
  <c r="D535" i="24"/>
  <c r="H535" i="24" s="1"/>
  <c r="D573" i="24"/>
  <c r="H573" i="24" s="1"/>
  <c r="D483" i="24"/>
  <c r="H483" i="24" s="1"/>
  <c r="D492" i="24"/>
  <c r="H492" i="24" s="1"/>
  <c r="D286" i="24"/>
  <c r="H286" i="24" s="1"/>
  <c r="D513" i="24"/>
  <c r="H513" i="24" s="1"/>
  <c r="D86" i="24"/>
  <c r="H86" i="24" s="1"/>
  <c r="D216" i="24"/>
  <c r="H216" i="24" s="1"/>
  <c r="D6" i="24"/>
  <c r="H6" i="24" s="1"/>
  <c r="D464" i="24"/>
  <c r="H464" i="24" s="1"/>
  <c r="D325" i="24"/>
  <c r="H325" i="24" s="1"/>
  <c r="D14" i="24"/>
  <c r="H14" i="24" s="1"/>
  <c r="D477" i="24"/>
  <c r="H477" i="24" s="1"/>
  <c r="D497" i="24"/>
  <c r="H497" i="24" s="1"/>
  <c r="D62" i="24"/>
  <c r="H62" i="24" s="1"/>
  <c r="D138" i="24"/>
  <c r="H138" i="24" s="1"/>
  <c r="D171" i="24"/>
  <c r="H171" i="24" s="1"/>
  <c r="D384" i="24"/>
  <c r="H384" i="24" s="1"/>
  <c r="D60" i="24"/>
  <c r="H60" i="24" s="1"/>
  <c r="D61" i="24"/>
  <c r="H61" i="24" s="1"/>
  <c r="D312" i="24"/>
  <c r="H312" i="24" s="1"/>
  <c r="D136" i="24"/>
  <c r="H136" i="24" s="1"/>
  <c r="D445" i="24"/>
  <c r="H445" i="24" s="1"/>
  <c r="D472" i="24"/>
  <c r="H472" i="24" s="1"/>
  <c r="D226" i="24"/>
  <c r="H226" i="24" s="1"/>
  <c r="D507" i="24"/>
  <c r="H507" i="24" s="1"/>
  <c r="D210" i="24"/>
  <c r="H210" i="24" s="1"/>
  <c r="D471" i="24"/>
  <c r="H471" i="24" s="1"/>
  <c r="D581" i="24"/>
  <c r="H581" i="24" s="1"/>
  <c r="D55" i="24"/>
  <c r="H55" i="24" s="1"/>
  <c r="D253" i="24"/>
  <c r="H253" i="24" s="1"/>
  <c r="D547" i="24"/>
  <c r="H547" i="24" s="1"/>
  <c r="D141" i="24"/>
  <c r="H141" i="24" s="1"/>
  <c r="D139" i="24"/>
  <c r="H139" i="24" s="1"/>
  <c r="D274" i="24"/>
  <c r="H274" i="24" s="1"/>
  <c r="D48" i="24"/>
  <c r="H48" i="24" s="1"/>
  <c r="D44" i="24"/>
  <c r="H44" i="24" s="1"/>
  <c r="D37" i="24"/>
  <c r="H37" i="24" s="1"/>
  <c r="D47" i="24"/>
  <c r="H47" i="24" s="1"/>
  <c r="D236" i="24"/>
  <c r="H236" i="24" s="1"/>
  <c r="D531" i="24"/>
  <c r="H531" i="24" s="1"/>
  <c r="D52" i="24"/>
  <c r="H52" i="24" s="1"/>
  <c r="D208" i="24"/>
  <c r="H208" i="24" s="1"/>
  <c r="D473" i="24"/>
  <c r="H473" i="24" s="1"/>
  <c r="D398" i="24"/>
  <c r="H398" i="24" s="1"/>
  <c r="D365" i="24"/>
  <c r="H365" i="24" s="1"/>
  <c r="D360" i="24"/>
  <c r="H360" i="24" s="1"/>
  <c r="D476" i="24"/>
  <c r="H476" i="24" s="1"/>
  <c r="D577" i="24"/>
  <c r="H577" i="24" s="1"/>
  <c r="D334" i="24"/>
  <c r="H334" i="24" s="1"/>
  <c r="D177" i="24"/>
  <c r="H177" i="24" s="1"/>
  <c r="D264" i="24"/>
  <c r="H264" i="24" s="1"/>
  <c r="D475" i="24"/>
  <c r="H475" i="24" s="1"/>
  <c r="D485" i="24"/>
  <c r="H485" i="24" s="1"/>
  <c r="D108" i="24"/>
  <c r="H108" i="24" s="1"/>
  <c r="D484" i="24"/>
  <c r="H484" i="24" s="1"/>
  <c r="D467" i="24"/>
  <c r="H467" i="24" s="1"/>
  <c r="D489" i="24"/>
  <c r="H489" i="24" s="1"/>
  <c r="D561" i="24"/>
  <c r="H561" i="24" s="1"/>
  <c r="D320" i="24"/>
  <c r="H320" i="24" s="1"/>
  <c r="D441" i="24"/>
  <c r="H441" i="24" s="1"/>
  <c r="D448" i="24"/>
  <c r="H448" i="24" s="1"/>
  <c r="D449" i="24"/>
  <c r="H449" i="24" s="1"/>
  <c r="D319" i="24"/>
  <c r="H319" i="24" s="1"/>
  <c r="D213" i="24"/>
  <c r="H213" i="24" s="1"/>
  <c r="D145" i="24"/>
  <c r="H145" i="24" s="1"/>
  <c r="D20" i="24"/>
  <c r="H20" i="24" s="1"/>
  <c r="D524" i="24"/>
  <c r="H524" i="24" s="1"/>
  <c r="D412" i="24"/>
  <c r="H412" i="24" s="1"/>
  <c r="D493" i="24"/>
  <c r="H493" i="24" s="1"/>
  <c r="D149" i="24"/>
  <c r="H149" i="24" s="1"/>
  <c r="D499" i="24"/>
  <c r="H499" i="24" s="1"/>
  <c r="D571" i="24"/>
  <c r="H571" i="24" s="1"/>
  <c r="D532" i="24"/>
  <c r="H532" i="24" s="1"/>
  <c r="D223" i="24"/>
  <c r="H223" i="24" s="1"/>
  <c r="D10" i="24"/>
  <c r="H10" i="24" s="1"/>
  <c r="D396" i="24"/>
  <c r="H396" i="24" s="1"/>
  <c r="D408" i="24"/>
  <c r="H408" i="24" s="1"/>
  <c r="D45" i="24"/>
  <c r="H45" i="24" s="1"/>
  <c r="D224" i="24"/>
  <c r="H224" i="24" s="1"/>
  <c r="D426" i="24"/>
  <c r="H426" i="24" s="1"/>
  <c r="D318" i="24"/>
  <c r="H318" i="24" s="1"/>
  <c r="D495" i="24"/>
  <c r="H495" i="24" s="1"/>
  <c r="D331" i="24"/>
  <c r="H331" i="24" s="1"/>
  <c r="D195" i="24"/>
  <c r="H195" i="24" s="1"/>
  <c r="D104" i="24"/>
  <c r="H104" i="24" s="1"/>
  <c r="D366" i="24"/>
  <c r="H366" i="24" s="1"/>
  <c r="D562" i="24"/>
  <c r="H562" i="24" s="1"/>
  <c r="D181" i="24"/>
  <c r="H181" i="24" s="1"/>
  <c r="D391" i="24"/>
  <c r="H391" i="24" s="1"/>
  <c r="D456" i="24"/>
  <c r="H456" i="24" s="1"/>
  <c r="D122" i="24"/>
  <c r="H122" i="24" s="1"/>
  <c r="D57" i="24"/>
  <c r="H57" i="24" s="1"/>
  <c r="D306" i="24"/>
  <c r="H306" i="24" s="1"/>
  <c r="D146" i="24"/>
  <c r="H146" i="24" s="1"/>
  <c r="D431" i="24"/>
  <c r="H431" i="24" s="1"/>
  <c r="D134" i="24"/>
  <c r="H134" i="24" s="1"/>
  <c r="D351" i="24"/>
  <c r="H351" i="24" s="1"/>
  <c r="D99" i="24"/>
  <c r="H99" i="24" s="1"/>
  <c r="D273" i="24"/>
  <c r="H273" i="24" s="1"/>
  <c r="D35" i="24"/>
  <c r="H35" i="24" s="1"/>
  <c r="D33" i="24"/>
  <c r="H33" i="24" s="1"/>
  <c r="D482" i="24"/>
  <c r="H482" i="24" s="1"/>
  <c r="D501" i="24"/>
  <c r="H501" i="24" s="1"/>
  <c r="D338" i="24"/>
  <c r="H338" i="24" s="1"/>
  <c r="D411" i="24"/>
  <c r="H411" i="24" s="1"/>
  <c r="D516" i="24"/>
  <c r="H516" i="24" s="1"/>
  <c r="D129" i="24"/>
  <c r="H129" i="24" s="1"/>
  <c r="D117" i="24"/>
  <c r="H117" i="24" s="1"/>
  <c r="D12" i="24"/>
  <c r="H12" i="24" s="1"/>
  <c r="D343" i="24"/>
  <c r="H343" i="24" s="1"/>
  <c r="D375" i="24"/>
  <c r="H375" i="24" s="1"/>
  <c r="D358" i="24"/>
  <c r="H358" i="24" s="1"/>
  <c r="D42" i="24"/>
  <c r="H42" i="24" s="1"/>
  <c r="D316" i="24"/>
  <c r="H316" i="24" s="1"/>
  <c r="D30" i="24"/>
  <c r="H30" i="24" s="1"/>
  <c r="D102" i="24"/>
  <c r="H102" i="24" s="1"/>
  <c r="D15" i="24"/>
  <c r="H15" i="24" s="1"/>
  <c r="D220" i="24"/>
  <c r="H220" i="24" s="1"/>
  <c r="D22" i="24"/>
  <c r="H22" i="24" s="1"/>
  <c r="D109" i="24"/>
  <c r="H109" i="24" s="1"/>
  <c r="D36" i="24"/>
  <c r="H36" i="24" s="1"/>
  <c r="D96" i="24"/>
  <c r="H96" i="24" s="1"/>
  <c r="D28" i="24"/>
  <c r="H28" i="24" s="1"/>
  <c r="D155" i="24"/>
  <c r="H155" i="24" s="1"/>
  <c r="D196" i="24"/>
  <c r="H196" i="24" s="1"/>
  <c r="D418" i="23"/>
  <c r="H418" i="23" s="1"/>
  <c r="D456" i="23"/>
  <c r="H456" i="23" s="1"/>
  <c r="D158" i="23"/>
  <c r="H158" i="23" s="1"/>
  <c r="D198" i="23"/>
  <c r="H198" i="23" s="1"/>
  <c r="D332" i="23"/>
  <c r="H332" i="23" s="1"/>
  <c r="D525" i="23"/>
  <c r="H525" i="23" s="1"/>
  <c r="D368" i="23"/>
  <c r="H368" i="23" s="1"/>
  <c r="D69" i="23"/>
  <c r="H69" i="23" s="1"/>
  <c r="D65" i="23"/>
  <c r="H65" i="23" s="1"/>
  <c r="D532" i="23"/>
  <c r="H532" i="23" s="1"/>
  <c r="D25" i="23"/>
  <c r="H25" i="23" s="1"/>
  <c r="D92" i="23"/>
  <c r="H92" i="23" s="1"/>
  <c r="D446" i="23"/>
  <c r="H446" i="23" s="1"/>
  <c r="D173" i="23"/>
  <c r="H173" i="23" s="1"/>
  <c r="D58" i="23"/>
  <c r="H58" i="23" s="1"/>
  <c r="D386" i="23"/>
  <c r="H386" i="23" s="1"/>
  <c r="D207" i="23"/>
  <c r="H207" i="23" s="1"/>
  <c r="D355" i="23"/>
  <c r="H355" i="23" s="1"/>
  <c r="D164" i="23"/>
  <c r="H164" i="23" s="1"/>
  <c r="D120" i="23"/>
  <c r="H120" i="23" s="1"/>
  <c r="D388" i="23"/>
  <c r="H388" i="23" s="1"/>
  <c r="D384" i="23"/>
  <c r="H384" i="23" s="1"/>
  <c r="D562" i="23"/>
  <c r="H562" i="23" s="1"/>
  <c r="D299" i="23"/>
  <c r="H299" i="23" s="1"/>
  <c r="D142" i="23"/>
  <c r="H142" i="23" s="1"/>
  <c r="D16" i="23"/>
  <c r="H16" i="23" s="1"/>
  <c r="D118" i="23"/>
  <c r="H118" i="23" s="1"/>
  <c r="D152" i="23"/>
  <c r="H152" i="23" s="1"/>
  <c r="D379" i="23"/>
  <c r="H379" i="23" s="1"/>
  <c r="D381" i="23"/>
  <c r="H381" i="23" s="1"/>
  <c r="D435" i="23"/>
  <c r="H435" i="23" s="1"/>
  <c r="D538" i="23"/>
  <c r="H538" i="23" s="1"/>
  <c r="D414" i="23"/>
  <c r="H414" i="23" s="1"/>
  <c r="D323" i="23"/>
  <c r="H323" i="23" s="1"/>
  <c r="D81" i="23"/>
  <c r="H81" i="23" s="1"/>
  <c r="D378" i="23"/>
  <c r="H378" i="23" s="1"/>
  <c r="D375" i="23"/>
  <c r="H375" i="23" s="1"/>
  <c r="D241" i="23"/>
  <c r="H241" i="23" s="1"/>
  <c r="D396" i="23"/>
  <c r="H396" i="23" s="1"/>
  <c r="D26" i="23"/>
  <c r="H26" i="23" s="1"/>
  <c r="D578" i="23"/>
  <c r="H578" i="23" s="1"/>
  <c r="D278" i="23"/>
  <c r="H278" i="23" s="1"/>
  <c r="D243" i="23"/>
  <c r="H243" i="23" s="1"/>
  <c r="D49" i="23"/>
  <c r="H49" i="23" s="1"/>
  <c r="D127" i="23"/>
  <c r="H127" i="23" s="1"/>
  <c r="D231" i="23"/>
  <c r="H231" i="23" s="1"/>
  <c r="D433" i="23"/>
  <c r="H433" i="23" s="1"/>
  <c r="D146" i="23"/>
  <c r="H146" i="23" s="1"/>
  <c r="D389" i="23"/>
  <c r="H389" i="23" s="1"/>
  <c r="D554" i="23"/>
  <c r="H554" i="23" s="1"/>
  <c r="D114" i="23"/>
  <c r="H114" i="23" s="1"/>
  <c r="D201" i="23"/>
  <c r="H201" i="23" s="1"/>
  <c r="D288" i="23"/>
  <c r="H288" i="23" s="1"/>
  <c r="D453" i="23"/>
  <c r="H453" i="23" s="1"/>
  <c r="D387" i="23"/>
  <c r="H387" i="23" s="1"/>
  <c r="D266" i="23"/>
  <c r="H266" i="23" s="1"/>
  <c r="D260" i="23"/>
  <c r="H260" i="23" s="1"/>
  <c r="D372" i="23"/>
  <c r="H372" i="23" s="1"/>
  <c r="D281" i="23"/>
  <c r="H281" i="23" s="1"/>
  <c r="D147" i="23"/>
  <c r="H147" i="23" s="1"/>
  <c r="D517" i="23"/>
  <c r="H517" i="23" s="1"/>
  <c r="D27" i="23"/>
  <c r="H27" i="23" s="1"/>
  <c r="D31" i="23"/>
  <c r="H31" i="23" s="1"/>
  <c r="D230" i="23"/>
  <c r="H230" i="23" s="1"/>
  <c r="D67" i="23"/>
  <c r="H67" i="23" s="1"/>
  <c r="D373" i="23"/>
  <c r="H373" i="23" s="1"/>
  <c r="D124" i="23"/>
  <c r="H124" i="23" s="1"/>
  <c r="D500" i="23"/>
  <c r="H500" i="23" s="1"/>
  <c r="D571" i="23"/>
  <c r="H571" i="23" s="1"/>
  <c r="D377" i="23"/>
  <c r="H377" i="23" s="1"/>
  <c r="D404" i="23"/>
  <c r="H404" i="23" s="1"/>
  <c r="D507" i="23"/>
  <c r="H507" i="23" s="1"/>
  <c r="D461" i="23"/>
  <c r="H461" i="23" s="1"/>
  <c r="D367" i="23"/>
  <c r="H367" i="23" s="1"/>
  <c r="D184" i="23"/>
  <c r="H184" i="23" s="1"/>
  <c r="D162" i="23"/>
  <c r="H162" i="23" s="1"/>
  <c r="D172" i="23"/>
  <c r="H172" i="23" s="1"/>
  <c r="D160" i="23"/>
  <c r="H160" i="23" s="1"/>
  <c r="D490" i="23"/>
  <c r="H490" i="23" s="1"/>
  <c r="D321" i="23"/>
  <c r="H321" i="23" s="1"/>
  <c r="D413" i="23"/>
  <c r="H413" i="23" s="1"/>
  <c r="D225" i="23"/>
  <c r="H225" i="23" s="1"/>
  <c r="D563" i="23"/>
  <c r="H563" i="23" s="1"/>
  <c r="D70" i="23"/>
  <c r="H70" i="23" s="1"/>
  <c r="D138" i="23"/>
  <c r="H138" i="23" s="1"/>
  <c r="D191" i="23"/>
  <c r="H191" i="23" s="1"/>
  <c r="D157" i="23"/>
  <c r="H157" i="23" s="1"/>
  <c r="D248" i="23"/>
  <c r="H248" i="23" s="1"/>
  <c r="D130" i="23"/>
  <c r="H130" i="23" s="1"/>
  <c r="D458" i="23"/>
  <c r="H458" i="23" s="1"/>
  <c r="D282" i="23"/>
  <c r="H282" i="23" s="1"/>
  <c r="D304" i="23"/>
  <c r="H304" i="23" s="1"/>
  <c r="D161" i="23"/>
  <c r="H161" i="23" s="1"/>
  <c r="D73" i="23"/>
  <c r="H73" i="23" s="1"/>
  <c r="D78" i="23"/>
  <c r="H78" i="23" s="1"/>
  <c r="D460" i="23"/>
  <c r="H460" i="23" s="1"/>
  <c r="D7" i="23"/>
  <c r="H7" i="23" s="1"/>
  <c r="D510" i="23"/>
  <c r="H510" i="23" s="1"/>
  <c r="D370" i="23"/>
  <c r="H370" i="23" s="1"/>
  <c r="D406" i="23"/>
  <c r="H406" i="23" s="1"/>
  <c r="D246" i="23"/>
  <c r="H246" i="23" s="1"/>
  <c r="D392" i="23"/>
  <c r="H392" i="23" s="1"/>
  <c r="D24" i="23"/>
  <c r="H24" i="23" s="1"/>
  <c r="D232" i="23"/>
  <c r="H232" i="23" s="1"/>
  <c r="D339" i="23"/>
  <c r="H339" i="23" s="1"/>
  <c r="D245" i="23"/>
  <c r="H245" i="23" s="1"/>
  <c r="D205" i="23"/>
  <c r="H205" i="23" s="1"/>
  <c r="D356" i="23"/>
  <c r="H356" i="23" s="1"/>
  <c r="D320" i="23"/>
  <c r="H320" i="23" s="1"/>
  <c r="D314" i="23"/>
  <c r="H314" i="23" s="1"/>
  <c r="D576" i="23"/>
  <c r="H576" i="23" s="1"/>
  <c r="D441" i="23"/>
  <c r="H441" i="23" s="1"/>
  <c r="D297" i="23"/>
  <c r="H297" i="23" s="1"/>
  <c r="D5" i="23"/>
  <c r="H5" i="23" s="1"/>
  <c r="D424" i="23"/>
  <c r="H424" i="23" s="1"/>
  <c r="D237" i="23"/>
  <c r="H237" i="23" s="1"/>
  <c r="D269" i="23"/>
  <c r="H269" i="23" s="1"/>
  <c r="D263" i="23"/>
  <c r="H263" i="23" s="1"/>
  <c r="D43" i="23"/>
  <c r="H43" i="23" s="1"/>
  <c r="D400" i="23"/>
  <c r="H400" i="23" s="1"/>
  <c r="D294" i="23"/>
  <c r="H294" i="23" s="1"/>
  <c r="D176" i="23"/>
  <c r="H176" i="23" s="1"/>
  <c r="D155" i="23"/>
  <c r="H155" i="23" s="1"/>
  <c r="D143" i="23"/>
  <c r="H143" i="23" s="1"/>
  <c r="D348" i="23"/>
  <c r="H348" i="23" s="1"/>
  <c r="D354" i="23"/>
  <c r="H354" i="23" s="1"/>
  <c r="D349" i="23"/>
  <c r="H349" i="23" s="1"/>
  <c r="D80" i="23"/>
  <c r="H80" i="23" s="1"/>
  <c r="D240" i="23"/>
  <c r="H240" i="23" s="1"/>
  <c r="D409" i="23"/>
  <c r="H409" i="23" s="1"/>
  <c r="D462" i="23"/>
  <c r="H462" i="23" s="1"/>
  <c r="D168" i="23"/>
  <c r="H168" i="23" s="1"/>
  <c r="D167" i="23"/>
  <c r="H167" i="23" s="1"/>
  <c r="D485" i="23"/>
  <c r="H485" i="23" s="1"/>
  <c r="D405" i="23"/>
  <c r="H405" i="23" s="1"/>
  <c r="D451" i="23"/>
  <c r="H451" i="23" s="1"/>
  <c r="D186" i="23"/>
  <c r="H186" i="23" s="1"/>
  <c r="D211" i="23"/>
  <c r="H211" i="23" s="1"/>
  <c r="D416" i="23"/>
  <c r="H416" i="23" s="1"/>
  <c r="D420" i="23"/>
  <c r="H420" i="23" s="1"/>
  <c r="D351" i="23"/>
  <c r="H351" i="23" s="1"/>
  <c r="D408" i="23"/>
  <c r="H408" i="23" s="1"/>
  <c r="D539" i="23"/>
  <c r="H539" i="23" s="1"/>
  <c r="D581" i="23"/>
  <c r="H581" i="23" s="1"/>
  <c r="D497" i="23"/>
  <c r="H497" i="23" s="1"/>
  <c r="D87" i="23"/>
  <c r="H87" i="23" s="1"/>
  <c r="D473" i="23"/>
  <c r="H473" i="23" s="1"/>
  <c r="D301" i="23"/>
  <c r="H301" i="23" s="1"/>
  <c r="D310" i="23"/>
  <c r="H310" i="23" s="1"/>
  <c r="D270" i="23"/>
  <c r="H270" i="23" s="1"/>
  <c r="D111" i="23"/>
  <c r="H111" i="23" s="1"/>
  <c r="D499" i="23"/>
  <c r="H499" i="23" s="1"/>
  <c r="D574" i="23"/>
  <c r="H574" i="23" s="1"/>
  <c r="D503" i="23"/>
  <c r="H503" i="23" s="1"/>
  <c r="D308" i="23"/>
  <c r="H308" i="23" s="1"/>
  <c r="D469" i="23"/>
  <c r="H469" i="23" s="1"/>
  <c r="D89" i="23"/>
  <c r="H89" i="23" s="1"/>
  <c r="D214" i="23"/>
  <c r="H214" i="23" s="1"/>
  <c r="D385" i="23"/>
  <c r="H385" i="23" s="1"/>
  <c r="D262" i="23"/>
  <c r="H262" i="23" s="1"/>
  <c r="D429" i="23"/>
  <c r="H429" i="23" s="1"/>
  <c r="D394" i="23"/>
  <c r="H394" i="23" s="1"/>
  <c r="D344" i="23"/>
  <c r="H344" i="23" s="1"/>
  <c r="D300" i="23"/>
  <c r="H300" i="23" s="1"/>
  <c r="D572" i="23"/>
  <c r="H572" i="23" s="1"/>
  <c r="D402" i="23"/>
  <c r="H402" i="23" s="1"/>
  <c r="D202" i="23"/>
  <c r="H202" i="23" s="1"/>
  <c r="D322" i="23"/>
  <c r="H322" i="23" s="1"/>
  <c r="D131" i="23"/>
  <c r="H131" i="23" s="1"/>
  <c r="D129" i="23"/>
  <c r="H129" i="23" s="1"/>
  <c r="D415" i="23"/>
  <c r="H415" i="23" s="1"/>
  <c r="D478" i="23"/>
  <c r="H478" i="23" s="1"/>
  <c r="D464" i="23"/>
  <c r="H464" i="23" s="1"/>
  <c r="D345" i="23"/>
  <c r="H345" i="23" s="1"/>
  <c r="D358" i="23"/>
  <c r="H358" i="23" s="1"/>
  <c r="D102" i="23"/>
  <c r="H102" i="23" s="1"/>
  <c r="D222" i="23"/>
  <c r="H222" i="23" s="1"/>
  <c r="D190" i="23"/>
  <c r="H190" i="23" s="1"/>
  <c r="D535" i="23"/>
  <c r="H535" i="23" s="1"/>
  <c r="D63" i="23"/>
  <c r="H63" i="23" s="1"/>
  <c r="D361" i="23"/>
  <c r="H361" i="23" s="1"/>
  <c r="D283" i="23"/>
  <c r="H283" i="23" s="1"/>
  <c r="D295" i="23"/>
  <c r="H295" i="23" s="1"/>
  <c r="D347" i="23"/>
  <c r="H347" i="23" s="1"/>
  <c r="D437" i="23"/>
  <c r="H437" i="23" s="1"/>
  <c r="D68" i="23"/>
  <c r="H68" i="23" s="1"/>
  <c r="D174" i="23"/>
  <c r="H174" i="23" s="1"/>
  <c r="D86" i="23"/>
  <c r="H86" i="23" s="1"/>
  <c r="D582" i="23"/>
  <c r="H582" i="23" s="1"/>
  <c r="D524" i="23"/>
  <c r="H524" i="23" s="1"/>
  <c r="D76" i="23"/>
  <c r="H76" i="23" s="1"/>
  <c r="D553" i="23"/>
  <c r="H553" i="23" s="1"/>
  <c r="D401" i="23"/>
  <c r="H401" i="23" s="1"/>
  <c r="D436" i="23"/>
  <c r="H436" i="23" s="1"/>
  <c r="D557" i="23"/>
  <c r="H557" i="23" s="1"/>
  <c r="D428" i="23"/>
  <c r="H428" i="23" s="1"/>
  <c r="D287" i="23"/>
  <c r="H287" i="23" s="1"/>
  <c r="D534" i="23"/>
  <c r="H534" i="23" s="1"/>
  <c r="D567" i="23"/>
  <c r="H567" i="23" s="1"/>
  <c r="D518" i="23"/>
  <c r="H518" i="23" s="1"/>
  <c r="D276" i="23"/>
  <c r="H276" i="23" s="1"/>
  <c r="D277" i="23"/>
  <c r="H277" i="23" s="1"/>
  <c r="D423" i="23"/>
  <c r="H423" i="23" s="1"/>
  <c r="D549" i="23"/>
  <c r="H549" i="23" s="1"/>
  <c r="D235" i="23"/>
  <c r="H235" i="23" s="1"/>
  <c r="D399" i="23"/>
  <c r="H399" i="23" s="1"/>
  <c r="D271" i="23"/>
  <c r="H271" i="23" s="1"/>
  <c r="D54" i="23"/>
  <c r="H54" i="23" s="1"/>
  <c r="D293" i="23"/>
  <c r="H293" i="23" s="1"/>
  <c r="D56" i="23"/>
  <c r="H56" i="23" s="1"/>
  <c r="D421" i="23"/>
  <c r="H421" i="23" s="1"/>
  <c r="D568" i="23"/>
  <c r="H568" i="23" s="1"/>
  <c r="D170" i="23"/>
  <c r="H170" i="23" s="1"/>
  <c r="D434" i="23"/>
  <c r="H434" i="23" s="1"/>
  <c r="D346" i="23"/>
  <c r="H346" i="23" s="1"/>
  <c r="D307" i="23"/>
  <c r="H307" i="23" s="1"/>
  <c r="D206" i="23"/>
  <c r="H206" i="23" s="1"/>
  <c r="D521" i="23"/>
  <c r="H521" i="23" s="1"/>
  <c r="D541" i="23"/>
  <c r="H541" i="23" s="1"/>
  <c r="D165" i="23"/>
  <c r="H165" i="23" s="1"/>
  <c r="D537" i="23"/>
  <c r="H537" i="23" s="1"/>
  <c r="D449" i="23"/>
  <c r="H449" i="23" s="1"/>
  <c r="D183" i="23"/>
  <c r="H183" i="23" s="1"/>
  <c r="D489" i="23"/>
  <c r="H489" i="23" s="1"/>
  <c r="D175" i="23"/>
  <c r="H175" i="23" s="1"/>
  <c r="D520" i="23"/>
  <c r="H520" i="23" s="1"/>
  <c r="D480" i="23"/>
  <c r="H480" i="23" s="1"/>
  <c r="D217" i="23"/>
  <c r="H217" i="23" s="1"/>
  <c r="D13" i="23"/>
  <c r="H13" i="23" s="1"/>
  <c r="D340" i="23"/>
  <c r="H340" i="23" s="1"/>
  <c r="D268" i="23"/>
  <c r="H268" i="23" s="1"/>
  <c r="D256" i="23"/>
  <c r="H256" i="23" s="1"/>
  <c r="D136" i="23"/>
  <c r="H136" i="23" s="1"/>
  <c r="D212" i="23"/>
  <c r="H212" i="23" s="1"/>
  <c r="D531" i="23"/>
  <c r="H531" i="23" s="1"/>
  <c r="D197" i="23"/>
  <c r="H197" i="23" s="1"/>
  <c r="D331" i="23"/>
  <c r="H331" i="23" s="1"/>
  <c r="D328" i="23"/>
  <c r="H328" i="23" s="1"/>
  <c r="D363" i="23"/>
  <c r="H363" i="23" s="1"/>
  <c r="D412" i="23"/>
  <c r="H412" i="23" s="1"/>
  <c r="D51" i="23"/>
  <c r="H51" i="23" s="1"/>
  <c r="D289" i="23"/>
  <c r="H289" i="23" s="1"/>
  <c r="D250" i="23"/>
  <c r="H250" i="23" s="1"/>
  <c r="D50" i="23"/>
  <c r="H50" i="23" s="1"/>
  <c r="D468" i="23"/>
  <c r="H468" i="23" s="1"/>
  <c r="D34" i="23"/>
  <c r="H34" i="23" s="1"/>
  <c r="D286" i="23"/>
  <c r="H286" i="23" s="1"/>
  <c r="D292" i="23"/>
  <c r="H292" i="23" s="1"/>
  <c r="D290" i="23"/>
  <c r="H290" i="23" s="1"/>
  <c r="D513" i="23"/>
  <c r="H513" i="23" s="1"/>
  <c r="D74" i="23"/>
  <c r="H74" i="23" s="1"/>
  <c r="D371" i="23"/>
  <c r="H371" i="23" s="1"/>
  <c r="D417" i="23"/>
  <c r="H417" i="23" s="1"/>
  <c r="D192" i="23"/>
  <c r="H192" i="23" s="1"/>
  <c r="D203" i="23"/>
  <c r="H203" i="23" s="1"/>
  <c r="D221" i="23"/>
  <c r="H221" i="23" s="1"/>
  <c r="D215" i="23"/>
  <c r="H215" i="23" s="1"/>
  <c r="D219" i="23"/>
  <c r="H219" i="23" s="1"/>
  <c r="D380" i="23"/>
  <c r="H380" i="23" s="1"/>
  <c r="D547" i="23"/>
  <c r="H547" i="23" s="1"/>
  <c r="D467" i="23"/>
  <c r="H467" i="23" s="1"/>
  <c r="D564" i="23"/>
  <c r="H564" i="23" s="1"/>
  <c r="D577" i="23"/>
  <c r="H577" i="23" s="1"/>
  <c r="D540" i="23"/>
  <c r="H540" i="23" s="1"/>
  <c r="D148" i="23"/>
  <c r="H148" i="23" s="1"/>
  <c r="D509" i="23"/>
  <c r="H509" i="23" s="1"/>
  <c r="D552" i="23"/>
  <c r="H552" i="23" s="1"/>
  <c r="D515" i="23"/>
  <c r="H515" i="23" s="1"/>
  <c r="D487" i="23"/>
  <c r="H487" i="23" s="1"/>
  <c r="D352" i="23"/>
  <c r="H352" i="23" s="1"/>
  <c r="D117" i="23"/>
  <c r="H117" i="23" s="1"/>
  <c r="D189" i="23"/>
  <c r="H189" i="23" s="1"/>
  <c r="D64" i="23"/>
  <c r="H64" i="23" s="1"/>
  <c r="D432" i="23"/>
  <c r="H432" i="23" s="1"/>
  <c r="D431" i="23"/>
  <c r="H431" i="23" s="1"/>
  <c r="D272" i="23"/>
  <c r="H272" i="23" s="1"/>
  <c r="D457" i="23"/>
  <c r="H457" i="23" s="1"/>
  <c r="D265" i="23"/>
  <c r="H265" i="23" s="1"/>
  <c r="D139" i="23"/>
  <c r="H139" i="23" s="1"/>
  <c r="D343" i="23"/>
  <c r="H343" i="23" s="1"/>
  <c r="D126" i="23"/>
  <c r="H126" i="23" s="1"/>
  <c r="D254" i="23"/>
  <c r="H254" i="23" s="1"/>
  <c r="D353" i="23"/>
  <c r="H353" i="23" s="1"/>
  <c r="D526" i="23"/>
  <c r="H526" i="23" s="1"/>
  <c r="D257" i="23"/>
  <c r="H257" i="23" s="1"/>
  <c r="D426" i="23"/>
  <c r="H426" i="23" s="1"/>
  <c r="D115" i="23"/>
  <c r="H115" i="23" s="1"/>
  <c r="D79" i="23"/>
  <c r="H79" i="23" s="1"/>
  <c r="D479" i="23"/>
  <c r="H479" i="23" s="1"/>
  <c r="D267" i="23"/>
  <c r="H267" i="23" s="1"/>
  <c r="D53" i="23"/>
  <c r="H53" i="23" s="1"/>
  <c r="D185" i="23"/>
  <c r="H185" i="23" s="1"/>
  <c r="D558" i="23"/>
  <c r="H558" i="23" s="1"/>
  <c r="D88" i="23"/>
  <c r="H88" i="23" s="1"/>
  <c r="D316" i="23"/>
  <c r="H316" i="23" s="1"/>
  <c r="D187" i="23"/>
  <c r="H187" i="23" s="1"/>
  <c r="D227" i="23"/>
  <c r="H227" i="23" s="1"/>
  <c r="D504" i="23"/>
  <c r="H504" i="23" s="1"/>
  <c r="D179" i="23"/>
  <c r="H179" i="23" s="1"/>
  <c r="D341" i="23"/>
  <c r="H341" i="23" s="1"/>
  <c r="D519" i="23"/>
  <c r="H519" i="23" s="1"/>
  <c r="D156" i="23"/>
  <c r="H156" i="23" s="1"/>
  <c r="D298" i="23"/>
  <c r="H298" i="23" s="1"/>
  <c r="D454" i="23"/>
  <c r="H454" i="23" s="1"/>
  <c r="D193" i="23"/>
  <c r="H193" i="23" s="1"/>
  <c r="D38" i="23"/>
  <c r="H38" i="23" s="1"/>
  <c r="D66" i="23"/>
  <c r="H66" i="23" s="1"/>
  <c r="D242" i="23"/>
  <c r="H242" i="23" s="1"/>
  <c r="D326" i="23"/>
  <c r="H326" i="23" s="1"/>
  <c r="D543" i="23"/>
  <c r="H543" i="23" s="1"/>
  <c r="D59" i="23"/>
  <c r="H59" i="23" s="1"/>
  <c r="D134" i="23"/>
  <c r="H134" i="23" s="1"/>
  <c r="D251" i="23"/>
  <c r="H251" i="23" s="1"/>
  <c r="D252" i="23"/>
  <c r="H252" i="23" s="1"/>
  <c r="D565" i="23"/>
  <c r="H565" i="23" s="1"/>
  <c r="D495" i="23"/>
  <c r="H495" i="23" s="1"/>
  <c r="D132" i="23"/>
  <c r="H132" i="23" s="1"/>
  <c r="D123" i="23"/>
  <c r="H123" i="23" s="1"/>
  <c r="D548" i="23"/>
  <c r="H548" i="23" s="1"/>
  <c r="D150" i="23"/>
  <c r="H150" i="23" s="1"/>
  <c r="D149" i="23"/>
  <c r="H149" i="23" s="1"/>
  <c r="D327" i="23"/>
  <c r="H327" i="23" s="1"/>
  <c r="D163" i="23"/>
  <c r="H163" i="23" s="1"/>
  <c r="D442" i="23"/>
  <c r="H442" i="23" s="1"/>
  <c r="D141" i="23"/>
  <c r="H141" i="23" s="1"/>
  <c r="D303" i="23"/>
  <c r="H303" i="23" s="1"/>
  <c r="D443" i="23"/>
  <c r="H443" i="23" s="1"/>
  <c r="D398" i="23"/>
  <c r="H398" i="23" s="1"/>
  <c r="D501" i="23"/>
  <c r="H501" i="23" s="1"/>
  <c r="D233" i="23"/>
  <c r="H233" i="23" s="1"/>
  <c r="D239" i="23"/>
  <c r="H239" i="23" s="1"/>
  <c r="D159" i="23"/>
  <c r="H159" i="23" s="1"/>
  <c r="D96" i="23"/>
  <c r="H96" i="23" s="1"/>
  <c r="D427" i="23"/>
  <c r="H427" i="23" s="1"/>
  <c r="D244" i="23"/>
  <c r="H244" i="23" s="1"/>
  <c r="D23" i="23"/>
  <c r="H23" i="23" s="1"/>
  <c r="D279" i="23"/>
  <c r="H279" i="23" s="1"/>
  <c r="D527" i="23"/>
  <c r="H527" i="23" s="1"/>
  <c r="D329" i="23"/>
  <c r="H329" i="23" s="1"/>
  <c r="D512" i="23"/>
  <c r="H512" i="23" s="1"/>
  <c r="D249" i="23"/>
  <c r="H249" i="23" s="1"/>
  <c r="D313" i="23"/>
  <c r="H313" i="23" s="1"/>
  <c r="D21" i="23"/>
  <c r="H21" i="23" s="1"/>
  <c r="D309" i="23"/>
  <c r="H309" i="23" s="1"/>
  <c r="D335" i="23"/>
  <c r="H335" i="23" s="1"/>
  <c r="D84" i="23"/>
  <c r="H84" i="23" s="1"/>
  <c r="D369" i="23"/>
  <c r="H369" i="23" s="1"/>
  <c r="D459" i="23"/>
  <c r="H459" i="23" s="1"/>
  <c r="D8" i="23"/>
  <c r="H8" i="23" s="1"/>
  <c r="D312" i="23"/>
  <c r="H312" i="23" s="1"/>
  <c r="D551" i="23"/>
  <c r="H551" i="23" s="1"/>
  <c r="D493" i="23"/>
  <c r="H493" i="23" s="1"/>
  <c r="D566" i="23"/>
  <c r="H566" i="23" s="1"/>
  <c r="D546" i="23"/>
  <c r="H546" i="23" s="1"/>
  <c r="D528" i="23"/>
  <c r="H528" i="23" s="1"/>
  <c r="D169" i="23"/>
  <c r="H169" i="23" s="1"/>
  <c r="D336" i="23"/>
  <c r="H336" i="23" s="1"/>
  <c r="D77" i="23"/>
  <c r="H77" i="23" s="1"/>
  <c r="D258" i="23"/>
  <c r="H258" i="23" s="1"/>
  <c r="D17" i="23"/>
  <c r="H17" i="23" s="1"/>
  <c r="D296" i="23"/>
  <c r="H296" i="23" s="1"/>
  <c r="D536" i="23"/>
  <c r="H536" i="23" s="1"/>
  <c r="D204" i="23"/>
  <c r="H204" i="23" s="1"/>
  <c r="D41" i="23"/>
  <c r="H41" i="23" s="1"/>
  <c r="D39" i="23"/>
  <c r="H39" i="23" s="1"/>
  <c r="D229" i="23"/>
  <c r="H229" i="23" s="1"/>
  <c r="D40" i="23"/>
  <c r="H40" i="23" s="1"/>
  <c r="D112" i="23"/>
  <c r="H112" i="23" s="1"/>
  <c r="D506" i="23"/>
  <c r="H506" i="23" s="1"/>
  <c r="D569" i="23"/>
  <c r="H569" i="23" s="1"/>
  <c r="D188" i="23"/>
  <c r="H188" i="23" s="1"/>
  <c r="D422" i="23"/>
  <c r="H422" i="23" s="1"/>
  <c r="D477" i="23"/>
  <c r="H477" i="23" s="1"/>
  <c r="D544" i="23"/>
  <c r="H544" i="23" s="1"/>
  <c r="D90" i="23"/>
  <c r="H90" i="23" s="1"/>
  <c r="D234" i="23"/>
  <c r="H234" i="23" s="1"/>
  <c r="D465" i="23"/>
  <c r="H465" i="23" s="1"/>
  <c r="D151" i="23"/>
  <c r="H151" i="23" s="1"/>
  <c r="D334" i="23"/>
  <c r="H334" i="23" s="1"/>
  <c r="D362" i="23"/>
  <c r="H362" i="23" s="1"/>
  <c r="D110" i="23"/>
  <c r="H110" i="23" s="1"/>
  <c r="D125" i="23"/>
  <c r="H125" i="23" s="1"/>
  <c r="D508" i="23"/>
  <c r="H508" i="23" s="1"/>
  <c r="D182" i="23"/>
  <c r="H182" i="23" s="1"/>
  <c r="D439" i="23"/>
  <c r="H439" i="23" s="1"/>
  <c r="D194" i="23"/>
  <c r="H194" i="23" s="1"/>
  <c r="D29" i="23"/>
  <c r="H29" i="23" s="1"/>
  <c r="D18" i="23"/>
  <c r="H18" i="23" s="1"/>
  <c r="D338" i="23"/>
  <c r="H338" i="23" s="1"/>
  <c r="D366" i="23"/>
  <c r="H366" i="23" s="1"/>
  <c r="D580" i="23"/>
  <c r="H580" i="23" s="1"/>
  <c r="D445" i="23"/>
  <c r="H445" i="23" s="1"/>
  <c r="D178" i="23"/>
  <c r="H178" i="23" s="1"/>
  <c r="D306" i="23"/>
  <c r="H306" i="23" s="1"/>
  <c r="D391" i="23"/>
  <c r="H391" i="23" s="1"/>
  <c r="D180" i="23"/>
  <c r="H180" i="23" s="1"/>
  <c r="D122" i="23"/>
  <c r="H122" i="23" s="1"/>
  <c r="D105" i="23"/>
  <c r="H105" i="23" s="1"/>
  <c r="D199" i="23"/>
  <c r="H199" i="23" s="1"/>
  <c r="D200" i="23"/>
  <c r="H200" i="23" s="1"/>
  <c r="D119" i="23"/>
  <c r="H119" i="23" s="1"/>
  <c r="D291" i="23"/>
  <c r="H291" i="23" s="1"/>
  <c r="D561" i="23"/>
  <c r="H561" i="23" s="1"/>
  <c r="D486" i="23"/>
  <c r="H486" i="23" s="1"/>
  <c r="D516" i="23"/>
  <c r="H516" i="23" s="1"/>
  <c r="D376" i="23"/>
  <c r="H376" i="23" s="1"/>
  <c r="D550" i="23"/>
  <c r="H550" i="23" s="1"/>
  <c r="D555" i="23"/>
  <c r="H555" i="23" s="1"/>
  <c r="D228" i="23"/>
  <c r="H228" i="23" s="1"/>
  <c r="D275" i="23"/>
  <c r="H275" i="23" s="1"/>
  <c r="D32" i="23"/>
  <c r="H32" i="23" s="1"/>
  <c r="D452" i="23"/>
  <c r="H452" i="23" s="1"/>
  <c r="D382" i="23"/>
  <c r="H382" i="23" s="1"/>
  <c r="D97" i="23"/>
  <c r="H97" i="23" s="1"/>
  <c r="D72" i="23"/>
  <c r="H72" i="23" s="1"/>
  <c r="D100" i="23"/>
  <c r="H100" i="23" s="1"/>
  <c r="D523" i="23"/>
  <c r="H523" i="23" s="1"/>
  <c r="D542" i="23"/>
  <c r="H542" i="23" s="1"/>
  <c r="D153" i="23"/>
  <c r="H153" i="23" s="1"/>
  <c r="D209" i="23"/>
  <c r="H209" i="23" s="1"/>
  <c r="D284" i="23"/>
  <c r="H284" i="23" s="1"/>
  <c r="D113" i="23"/>
  <c r="H113" i="23" s="1"/>
  <c r="D82" i="23"/>
  <c r="H82" i="23" s="1"/>
  <c r="D83" i="23"/>
  <c r="H83" i="23" s="1"/>
  <c r="D556" i="23"/>
  <c r="H556" i="23" s="1"/>
  <c r="D255" i="23"/>
  <c r="H255" i="23" s="1"/>
  <c r="D302" i="23"/>
  <c r="H302" i="23" s="1"/>
  <c r="D19" i="23"/>
  <c r="H19" i="23" s="1"/>
  <c r="D93" i="23"/>
  <c r="H93" i="23" s="1"/>
  <c r="D218" i="23"/>
  <c r="H218" i="23" s="1"/>
  <c r="D360" i="23"/>
  <c r="H360" i="23" s="1"/>
  <c r="D247" i="23"/>
  <c r="H247" i="23" s="1"/>
  <c r="D91" i="23"/>
  <c r="H91" i="23" s="1"/>
  <c r="D99" i="23"/>
  <c r="H99" i="23" s="1"/>
  <c r="D109" i="23"/>
  <c r="H109" i="23" s="1"/>
  <c r="D106" i="23"/>
  <c r="H106" i="23" s="1"/>
  <c r="D104" i="23"/>
  <c r="H104" i="23" s="1"/>
  <c r="D46" i="23"/>
  <c r="H46" i="23" s="1"/>
  <c r="D71" i="23"/>
  <c r="H71" i="23" s="1"/>
  <c r="D259" i="23"/>
  <c r="H259" i="23" s="1"/>
  <c r="D261" i="23"/>
  <c r="H261" i="23" s="1"/>
  <c r="D75" i="23"/>
  <c r="H75" i="23" s="1"/>
  <c r="D573" i="23"/>
  <c r="H573" i="23" s="1"/>
  <c r="D166" i="23"/>
  <c r="H166" i="23" s="1"/>
  <c r="D11" i="23"/>
  <c r="H11" i="23" s="1"/>
  <c r="D280" i="23"/>
  <c r="H280" i="23" s="1"/>
  <c r="D9" i="23"/>
  <c r="H9" i="23" s="1"/>
  <c r="D238" i="23"/>
  <c r="H238" i="23" s="1"/>
  <c r="D450" i="23"/>
  <c r="H450" i="23" s="1"/>
  <c r="D419" i="23"/>
  <c r="H419" i="23" s="1"/>
  <c r="D325" i="23"/>
  <c r="H325" i="23" s="1"/>
  <c r="D438" i="23"/>
  <c r="H438" i="23" s="1"/>
  <c r="D393" i="23"/>
  <c r="H393" i="23" s="1"/>
  <c r="D533" i="23"/>
  <c r="H533" i="23" s="1"/>
  <c r="D482" i="23"/>
  <c r="H482" i="23" s="1"/>
  <c r="D491" i="23"/>
  <c r="H491" i="23" s="1"/>
  <c r="D285" i="23"/>
  <c r="H285" i="23" s="1"/>
  <c r="D511" i="23"/>
  <c r="H511" i="23" s="1"/>
  <c r="D216" i="23"/>
  <c r="H216" i="23" s="1"/>
  <c r="D6" i="23"/>
  <c r="H6" i="23" s="1"/>
  <c r="D463" i="23"/>
  <c r="H463" i="23" s="1"/>
  <c r="D324" i="23"/>
  <c r="H324" i="23" s="1"/>
  <c r="D570" i="23"/>
  <c r="H570" i="23" s="1"/>
  <c r="D14" i="23"/>
  <c r="H14" i="23" s="1"/>
  <c r="D476" i="23"/>
  <c r="H476" i="23" s="1"/>
  <c r="D496" i="23"/>
  <c r="H496" i="23" s="1"/>
  <c r="D62" i="23"/>
  <c r="H62" i="23" s="1"/>
  <c r="D137" i="23"/>
  <c r="H137" i="23" s="1"/>
  <c r="D171" i="23"/>
  <c r="H171" i="23" s="1"/>
  <c r="D383" i="23"/>
  <c r="H383" i="23" s="1"/>
  <c r="D60" i="23"/>
  <c r="H60" i="23" s="1"/>
  <c r="D61" i="23"/>
  <c r="H61" i="23" s="1"/>
  <c r="D311" i="23"/>
  <c r="H311" i="23" s="1"/>
  <c r="D135" i="23"/>
  <c r="H135" i="23" s="1"/>
  <c r="D444" i="23"/>
  <c r="H444" i="23" s="1"/>
  <c r="D471" i="23"/>
  <c r="H471" i="23" s="1"/>
  <c r="D94" i="23"/>
  <c r="H94" i="23" s="1"/>
  <c r="D226" i="23"/>
  <c r="H226" i="23" s="1"/>
  <c r="D505" i="23"/>
  <c r="H505" i="23" s="1"/>
  <c r="D210" i="23"/>
  <c r="H210" i="23" s="1"/>
  <c r="D470" i="23"/>
  <c r="H470" i="23" s="1"/>
  <c r="D579" i="23"/>
  <c r="H579" i="23" s="1"/>
  <c r="D55" i="23"/>
  <c r="H55" i="23" s="1"/>
  <c r="D253" i="23"/>
  <c r="H253" i="23" s="1"/>
  <c r="D545" i="23"/>
  <c r="H545" i="23" s="1"/>
  <c r="D140" i="23"/>
  <c r="H140" i="23" s="1"/>
  <c r="D274" i="23"/>
  <c r="H274" i="23" s="1"/>
  <c r="D48" i="23"/>
  <c r="H48" i="23" s="1"/>
  <c r="D44" i="23"/>
  <c r="H44" i="23" s="1"/>
  <c r="D37" i="23"/>
  <c r="H37" i="23" s="1"/>
  <c r="D47" i="23"/>
  <c r="H47" i="23" s="1"/>
  <c r="D236" i="23"/>
  <c r="H236" i="23" s="1"/>
  <c r="D529" i="23"/>
  <c r="H529" i="23" s="1"/>
  <c r="D52" i="23"/>
  <c r="H52" i="23" s="1"/>
  <c r="D208" i="23"/>
  <c r="H208" i="23" s="1"/>
  <c r="D472" i="23"/>
  <c r="H472" i="23" s="1"/>
  <c r="D397" i="23"/>
  <c r="H397" i="23" s="1"/>
  <c r="D364" i="23"/>
  <c r="H364" i="23" s="1"/>
  <c r="D359" i="23"/>
  <c r="H359" i="23" s="1"/>
  <c r="D475" i="23"/>
  <c r="H475" i="23" s="1"/>
  <c r="D575" i="23"/>
  <c r="H575" i="23" s="1"/>
  <c r="D333" i="23"/>
  <c r="H333" i="23" s="1"/>
  <c r="D177" i="23"/>
  <c r="H177" i="23" s="1"/>
  <c r="D264" i="23"/>
  <c r="H264" i="23" s="1"/>
  <c r="D474" i="23"/>
  <c r="H474" i="23" s="1"/>
  <c r="D85" i="23"/>
  <c r="H85" i="23" s="1"/>
  <c r="D484" i="23"/>
  <c r="H484" i="23" s="1"/>
  <c r="D107" i="23"/>
  <c r="H107" i="23" s="1"/>
  <c r="D483" i="23"/>
  <c r="H483" i="23" s="1"/>
  <c r="D466" i="23"/>
  <c r="H466" i="23" s="1"/>
  <c r="D498" i="23"/>
  <c r="H498" i="23" s="1"/>
  <c r="D488" i="23"/>
  <c r="H488" i="23" s="1"/>
  <c r="D559" i="23"/>
  <c r="H559" i="23" s="1"/>
  <c r="D319" i="23"/>
  <c r="H319" i="23" s="1"/>
  <c r="D440" i="23"/>
  <c r="H440" i="23" s="1"/>
  <c r="D447" i="23"/>
  <c r="H447" i="23" s="1"/>
  <c r="D448" i="23"/>
  <c r="H448" i="23" s="1"/>
  <c r="D318" i="23"/>
  <c r="H318" i="23" s="1"/>
  <c r="D213" i="23"/>
  <c r="H213" i="23" s="1"/>
  <c r="D144" i="23"/>
  <c r="H144" i="23" s="1"/>
  <c r="D20" i="23"/>
  <c r="H20" i="23" s="1"/>
  <c r="D522" i="23"/>
  <c r="H522" i="23" s="1"/>
  <c r="D411" i="23"/>
  <c r="H411" i="23" s="1"/>
  <c r="D492" i="23"/>
  <c r="H492" i="23" s="1"/>
  <c r="D530" i="23"/>
  <c r="H530" i="23" s="1"/>
  <c r="D223" i="23"/>
  <c r="H223" i="23" s="1"/>
  <c r="D10" i="23"/>
  <c r="H10" i="23" s="1"/>
  <c r="D395" i="23"/>
  <c r="H395" i="23" s="1"/>
  <c r="D407" i="23"/>
  <c r="H407" i="23" s="1"/>
  <c r="D45" i="23"/>
  <c r="H45" i="23" s="1"/>
  <c r="D224" i="23"/>
  <c r="H224" i="23" s="1"/>
  <c r="D425" i="23"/>
  <c r="H425" i="23" s="1"/>
  <c r="D317" i="23"/>
  <c r="H317" i="23" s="1"/>
  <c r="D494" i="23"/>
  <c r="H494" i="23" s="1"/>
  <c r="D330" i="23"/>
  <c r="H330" i="23" s="1"/>
  <c r="D195" i="23"/>
  <c r="H195" i="23" s="1"/>
  <c r="D103" i="23"/>
  <c r="H103" i="23" s="1"/>
  <c r="D365" i="23"/>
  <c r="H365" i="23" s="1"/>
  <c r="D502" i="23"/>
  <c r="H502" i="23" s="1"/>
  <c r="D560" i="23"/>
  <c r="H560" i="23" s="1"/>
  <c r="D181" i="23"/>
  <c r="H181" i="23" s="1"/>
  <c r="D390" i="23"/>
  <c r="H390" i="23" s="1"/>
  <c r="D455" i="23"/>
  <c r="H455" i="23" s="1"/>
  <c r="D121" i="23"/>
  <c r="H121" i="23" s="1"/>
  <c r="D57" i="23"/>
  <c r="H57" i="23" s="1"/>
  <c r="D305" i="23"/>
  <c r="H305" i="23" s="1"/>
  <c r="D145" i="23"/>
  <c r="H145" i="23" s="1"/>
  <c r="D430" i="23"/>
  <c r="H430" i="23" s="1"/>
  <c r="D133" i="23"/>
  <c r="H133" i="23" s="1"/>
  <c r="D350" i="23"/>
  <c r="H350" i="23" s="1"/>
  <c r="D98" i="23"/>
  <c r="H98" i="23" s="1"/>
  <c r="D273" i="23"/>
  <c r="H273" i="23" s="1"/>
  <c r="D35" i="23"/>
  <c r="H35" i="23" s="1"/>
  <c r="D33" i="23"/>
  <c r="H33" i="23" s="1"/>
  <c r="D481" i="23"/>
  <c r="H481" i="23" s="1"/>
  <c r="D337" i="23"/>
  <c r="H337" i="23" s="1"/>
  <c r="D410" i="23"/>
  <c r="H410" i="23" s="1"/>
  <c r="D514" i="23"/>
  <c r="H514" i="23" s="1"/>
  <c r="D128" i="23"/>
  <c r="H128" i="23" s="1"/>
  <c r="D116" i="23"/>
  <c r="H116" i="23" s="1"/>
  <c r="D12" i="23"/>
  <c r="H12" i="23" s="1"/>
  <c r="D342" i="23"/>
  <c r="H342" i="23" s="1"/>
  <c r="D374" i="23"/>
  <c r="H374" i="23" s="1"/>
  <c r="D403" i="23"/>
  <c r="H403" i="23" s="1"/>
  <c r="D357" i="23"/>
  <c r="H357" i="23" s="1"/>
  <c r="D42" i="23"/>
  <c r="H42" i="23" s="1"/>
  <c r="D315" i="23"/>
  <c r="H315" i="23" s="1"/>
  <c r="D30" i="23"/>
  <c r="H30" i="23" s="1"/>
  <c r="D101" i="23"/>
  <c r="H101" i="23" s="1"/>
  <c r="D15" i="23"/>
  <c r="H15" i="23" s="1"/>
  <c r="D220" i="23"/>
  <c r="H220" i="23" s="1"/>
  <c r="D22" i="23"/>
  <c r="H22" i="23" s="1"/>
  <c r="D108" i="23"/>
  <c r="H108" i="23" s="1"/>
  <c r="D36" i="23"/>
  <c r="H36" i="23" s="1"/>
  <c r="D95" i="23"/>
  <c r="H95" i="23" s="1"/>
  <c r="D28" i="23"/>
  <c r="H28" i="23" s="1"/>
  <c r="D154" i="23"/>
  <c r="H154" i="23" s="1"/>
  <c r="D196" i="23"/>
  <c r="H196" i="23" s="1"/>
  <c r="L614" i="20"/>
  <c r="M614" i="20" s="1"/>
  <c r="I614" i="20"/>
  <c r="J614" i="20" s="1"/>
  <c r="G614" i="20"/>
  <c r="D614" i="20"/>
  <c r="L613" i="20"/>
  <c r="M613" i="20" s="1"/>
  <c r="I613" i="20"/>
  <c r="J613" i="20" s="1"/>
  <c r="G613" i="20"/>
  <c r="D613" i="20"/>
  <c r="L612" i="20"/>
  <c r="M612" i="20" s="1"/>
  <c r="I612" i="20"/>
  <c r="J612" i="20" s="1"/>
  <c r="G612" i="20"/>
  <c r="D612" i="20"/>
  <c r="L611" i="20"/>
  <c r="M611" i="20" s="1"/>
  <c r="I611" i="20"/>
  <c r="J611" i="20" s="1"/>
  <c r="G611" i="20"/>
  <c r="D611" i="20"/>
  <c r="L610" i="20"/>
  <c r="M610" i="20" s="1"/>
  <c r="I610" i="20"/>
  <c r="J610" i="20" s="1"/>
  <c r="G610" i="20"/>
  <c r="D610" i="20"/>
  <c r="L609" i="20"/>
  <c r="M609" i="20" s="1"/>
  <c r="I609" i="20"/>
  <c r="J609" i="20" s="1"/>
  <c r="G609" i="20"/>
  <c r="D609" i="20"/>
  <c r="L608" i="20"/>
  <c r="M608" i="20" s="1"/>
  <c r="I608" i="20"/>
  <c r="J608" i="20" s="1"/>
  <c r="G608" i="20"/>
  <c r="D608" i="20"/>
  <c r="L607" i="20"/>
  <c r="M607" i="20" s="1"/>
  <c r="I607" i="20"/>
  <c r="J607" i="20" s="1"/>
  <c r="G607" i="20"/>
  <c r="D607" i="20"/>
  <c r="L606" i="20"/>
  <c r="M606" i="20" s="1"/>
  <c r="I606" i="20"/>
  <c r="J606" i="20" s="1"/>
  <c r="G606" i="20"/>
  <c r="D606" i="20"/>
  <c r="L605" i="20"/>
  <c r="M605" i="20" s="1"/>
  <c r="I605" i="20"/>
  <c r="J605" i="20" s="1"/>
  <c r="G605" i="20"/>
  <c r="D605" i="20"/>
  <c r="L604" i="20"/>
  <c r="M604" i="20" s="1"/>
  <c r="I604" i="20"/>
  <c r="J604" i="20" s="1"/>
  <c r="G604" i="20"/>
  <c r="D604" i="20"/>
  <c r="L603" i="20"/>
  <c r="M603" i="20" s="1"/>
  <c r="I603" i="20"/>
  <c r="J603" i="20" s="1"/>
  <c r="G603" i="20"/>
  <c r="D603" i="20"/>
  <c r="L602" i="20"/>
  <c r="M602" i="20" s="1"/>
  <c r="I602" i="20"/>
  <c r="J602" i="20" s="1"/>
  <c r="G602" i="20"/>
  <c r="D602" i="20"/>
  <c r="L601" i="20"/>
  <c r="M601" i="20" s="1"/>
  <c r="I601" i="20"/>
  <c r="J601" i="20" s="1"/>
  <c r="G601" i="20"/>
  <c r="D601" i="20"/>
  <c r="L600" i="20"/>
  <c r="M600" i="20" s="1"/>
  <c r="I600" i="20"/>
  <c r="J600" i="20" s="1"/>
  <c r="G600" i="20"/>
  <c r="D600" i="20"/>
  <c r="L599" i="20"/>
  <c r="M599" i="20" s="1"/>
  <c r="I599" i="20"/>
  <c r="J599" i="20" s="1"/>
  <c r="G599" i="20"/>
  <c r="D599" i="20"/>
  <c r="L598" i="20"/>
  <c r="M598" i="20" s="1"/>
  <c r="I598" i="20"/>
  <c r="J598" i="20" s="1"/>
  <c r="G598" i="20"/>
  <c r="D598" i="20"/>
  <c r="L597" i="20"/>
  <c r="M597" i="20" s="1"/>
  <c r="I597" i="20"/>
  <c r="J597" i="20" s="1"/>
  <c r="G597" i="20"/>
  <c r="D597" i="20"/>
  <c r="L596" i="20"/>
  <c r="M596" i="20" s="1"/>
  <c r="I596" i="20"/>
  <c r="J596" i="20" s="1"/>
  <c r="G596" i="20"/>
  <c r="D596" i="20"/>
  <c r="L595" i="20"/>
  <c r="M595" i="20" s="1"/>
  <c r="I595" i="20"/>
  <c r="J595" i="20" s="1"/>
  <c r="G595" i="20"/>
  <c r="D595" i="20"/>
  <c r="L594" i="20"/>
  <c r="M594" i="20" s="1"/>
  <c r="I594" i="20"/>
  <c r="J594" i="20" s="1"/>
  <c r="G594" i="20"/>
  <c r="D594" i="20"/>
  <c r="L593" i="20"/>
  <c r="M593" i="20" s="1"/>
  <c r="I593" i="20"/>
  <c r="J593" i="20" s="1"/>
  <c r="G593" i="20"/>
  <c r="D593" i="20"/>
  <c r="L592" i="20"/>
  <c r="M592" i="20" s="1"/>
  <c r="I592" i="20"/>
  <c r="J592" i="20" s="1"/>
  <c r="G592" i="20"/>
  <c r="D592" i="20"/>
  <c r="L591" i="20"/>
  <c r="M591" i="20" s="1"/>
  <c r="I591" i="20"/>
  <c r="J591" i="20" s="1"/>
  <c r="G591" i="20"/>
  <c r="D591" i="20"/>
  <c r="L590" i="20"/>
  <c r="M590" i="20" s="1"/>
  <c r="I590" i="20"/>
  <c r="J590" i="20" s="1"/>
  <c r="G590" i="20"/>
  <c r="D590" i="20"/>
  <c r="L589" i="20"/>
  <c r="M589" i="20" s="1"/>
  <c r="I589" i="20"/>
  <c r="J589" i="20" s="1"/>
  <c r="G589" i="20"/>
  <c r="D589" i="20"/>
  <c r="L588" i="20"/>
  <c r="M588" i="20" s="1"/>
  <c r="I588" i="20"/>
  <c r="J588" i="20" s="1"/>
  <c r="G588" i="20"/>
  <c r="D588" i="20"/>
  <c r="L587" i="20"/>
  <c r="M587" i="20" s="1"/>
  <c r="I587" i="20"/>
  <c r="J587" i="20" s="1"/>
  <c r="G587" i="20"/>
  <c r="D587" i="20"/>
  <c r="L586" i="20"/>
  <c r="M586" i="20" s="1"/>
  <c r="I586" i="20"/>
  <c r="J586" i="20" s="1"/>
  <c r="G586" i="20"/>
  <c r="D586" i="20"/>
  <c r="L585" i="20"/>
  <c r="M585" i="20" s="1"/>
  <c r="I585" i="20"/>
  <c r="J585" i="20" s="1"/>
  <c r="G585" i="20"/>
  <c r="D585" i="20"/>
  <c r="L584" i="20"/>
  <c r="M584" i="20" s="1"/>
  <c r="I584" i="20"/>
  <c r="J584" i="20" s="1"/>
  <c r="G584" i="20"/>
  <c r="D584" i="20"/>
  <c r="L583" i="20"/>
  <c r="M583" i="20" s="1"/>
  <c r="I583" i="20"/>
  <c r="J583" i="20" s="1"/>
  <c r="G583" i="20"/>
  <c r="D583" i="20"/>
  <c r="L582" i="20"/>
  <c r="M582" i="20" s="1"/>
  <c r="I582" i="20"/>
  <c r="J582" i="20" s="1"/>
  <c r="G582" i="20"/>
  <c r="D582" i="20"/>
  <c r="L581" i="20"/>
  <c r="M581" i="20" s="1"/>
  <c r="I581" i="20"/>
  <c r="J581" i="20" s="1"/>
  <c r="G581" i="20"/>
  <c r="D581" i="20"/>
  <c r="L580" i="20"/>
  <c r="M580" i="20" s="1"/>
  <c r="I580" i="20"/>
  <c r="J580" i="20" s="1"/>
  <c r="G580" i="20"/>
  <c r="D580" i="20"/>
  <c r="L579" i="20"/>
  <c r="M579" i="20" s="1"/>
  <c r="I579" i="20"/>
  <c r="J579" i="20" s="1"/>
  <c r="G579" i="20"/>
  <c r="D579" i="20"/>
  <c r="L578" i="20"/>
  <c r="M578" i="20" s="1"/>
  <c r="I578" i="20"/>
  <c r="J578" i="20" s="1"/>
  <c r="G578" i="20"/>
  <c r="D578" i="20"/>
  <c r="L577" i="20"/>
  <c r="M577" i="20" s="1"/>
  <c r="I577" i="20"/>
  <c r="J577" i="20" s="1"/>
  <c r="G577" i="20"/>
  <c r="D577" i="20"/>
  <c r="L576" i="20"/>
  <c r="M576" i="20" s="1"/>
  <c r="I576" i="20"/>
  <c r="J576" i="20" s="1"/>
  <c r="G576" i="20"/>
  <c r="D576" i="20"/>
  <c r="L575" i="20"/>
  <c r="M575" i="20" s="1"/>
  <c r="I575" i="20"/>
  <c r="J575" i="20" s="1"/>
  <c r="G575" i="20"/>
  <c r="D575" i="20"/>
  <c r="L574" i="20"/>
  <c r="M574" i="20" s="1"/>
  <c r="I574" i="20"/>
  <c r="J574" i="20" s="1"/>
  <c r="G574" i="20"/>
  <c r="D574" i="20"/>
  <c r="L573" i="20"/>
  <c r="M573" i="20" s="1"/>
  <c r="I573" i="20"/>
  <c r="J573" i="20" s="1"/>
  <c r="G573" i="20"/>
  <c r="D573" i="20"/>
  <c r="L572" i="20"/>
  <c r="M572" i="20" s="1"/>
  <c r="I572" i="20"/>
  <c r="J572" i="20" s="1"/>
  <c r="G572" i="20"/>
  <c r="D572" i="20"/>
  <c r="L571" i="20"/>
  <c r="M571" i="20" s="1"/>
  <c r="I571" i="20"/>
  <c r="J571" i="20" s="1"/>
  <c r="G571" i="20"/>
  <c r="D571" i="20"/>
  <c r="L570" i="20"/>
  <c r="M570" i="20" s="1"/>
  <c r="I570" i="20"/>
  <c r="J570" i="20" s="1"/>
  <c r="G570" i="20"/>
  <c r="D570" i="20"/>
  <c r="L569" i="20"/>
  <c r="M569" i="20" s="1"/>
  <c r="I569" i="20"/>
  <c r="J569" i="20" s="1"/>
  <c r="G569" i="20"/>
  <c r="D569" i="20"/>
  <c r="L568" i="20"/>
  <c r="M568" i="20" s="1"/>
  <c r="I568" i="20"/>
  <c r="J568" i="20" s="1"/>
  <c r="G568" i="20"/>
  <c r="D568" i="20"/>
  <c r="L567" i="20"/>
  <c r="M567" i="20" s="1"/>
  <c r="I567" i="20"/>
  <c r="J567" i="20" s="1"/>
  <c r="G567" i="20"/>
  <c r="D567" i="20"/>
  <c r="L566" i="20"/>
  <c r="M566" i="20" s="1"/>
  <c r="I566" i="20"/>
  <c r="J566" i="20" s="1"/>
  <c r="G566" i="20"/>
  <c r="D566" i="20"/>
  <c r="L565" i="20"/>
  <c r="M565" i="20" s="1"/>
  <c r="I565" i="20"/>
  <c r="J565" i="20" s="1"/>
  <c r="G565" i="20"/>
  <c r="D565" i="20"/>
  <c r="L564" i="20"/>
  <c r="M564" i="20" s="1"/>
  <c r="I564" i="20"/>
  <c r="J564" i="20" s="1"/>
  <c r="G564" i="20"/>
  <c r="D564" i="20"/>
  <c r="L563" i="20"/>
  <c r="M563" i="20" s="1"/>
  <c r="I563" i="20"/>
  <c r="J563" i="20" s="1"/>
  <c r="G563" i="20"/>
  <c r="D563" i="20"/>
  <c r="L562" i="20"/>
  <c r="M562" i="20" s="1"/>
  <c r="I562" i="20"/>
  <c r="J562" i="20" s="1"/>
  <c r="G562" i="20"/>
  <c r="D562" i="20"/>
  <c r="L561" i="20"/>
  <c r="M561" i="20" s="1"/>
  <c r="I561" i="20"/>
  <c r="J561" i="20" s="1"/>
  <c r="G561" i="20"/>
  <c r="D561" i="20"/>
  <c r="L560" i="20"/>
  <c r="M560" i="20" s="1"/>
  <c r="I560" i="20"/>
  <c r="J560" i="20" s="1"/>
  <c r="G560" i="20"/>
  <c r="D560" i="20"/>
  <c r="L559" i="20"/>
  <c r="M559" i="20" s="1"/>
  <c r="I559" i="20"/>
  <c r="J559" i="20" s="1"/>
  <c r="G559" i="20"/>
  <c r="D559" i="20"/>
  <c r="L558" i="20"/>
  <c r="M558" i="20" s="1"/>
  <c r="I558" i="20"/>
  <c r="J558" i="20" s="1"/>
  <c r="G558" i="20"/>
  <c r="D558" i="20"/>
  <c r="L557" i="20"/>
  <c r="M557" i="20" s="1"/>
  <c r="I557" i="20"/>
  <c r="J557" i="20" s="1"/>
  <c r="G557" i="20"/>
  <c r="D557" i="20"/>
  <c r="L556" i="20"/>
  <c r="M556" i="20" s="1"/>
  <c r="I556" i="20"/>
  <c r="J556" i="20" s="1"/>
  <c r="G556" i="20"/>
  <c r="D556" i="20"/>
  <c r="L555" i="20"/>
  <c r="M555" i="20" s="1"/>
  <c r="I555" i="20"/>
  <c r="J555" i="20" s="1"/>
  <c r="G555" i="20"/>
  <c r="D555" i="20"/>
  <c r="L554" i="20"/>
  <c r="M554" i="20" s="1"/>
  <c r="I554" i="20"/>
  <c r="J554" i="20" s="1"/>
  <c r="G554" i="20"/>
  <c r="D554" i="20"/>
  <c r="L553" i="20"/>
  <c r="M553" i="20" s="1"/>
  <c r="I553" i="20"/>
  <c r="J553" i="20" s="1"/>
  <c r="G553" i="20"/>
  <c r="D553" i="20"/>
  <c r="L552" i="20"/>
  <c r="M552" i="20" s="1"/>
  <c r="I552" i="20"/>
  <c r="J552" i="20" s="1"/>
  <c r="G552" i="20"/>
  <c r="D552" i="20"/>
  <c r="L551" i="20"/>
  <c r="M551" i="20" s="1"/>
  <c r="I551" i="20"/>
  <c r="J551" i="20" s="1"/>
  <c r="G551" i="20"/>
  <c r="D551" i="20"/>
  <c r="L550" i="20"/>
  <c r="M550" i="20" s="1"/>
  <c r="I550" i="20"/>
  <c r="J550" i="20" s="1"/>
  <c r="G550" i="20"/>
  <c r="D550" i="20"/>
  <c r="L549" i="20"/>
  <c r="M549" i="20" s="1"/>
  <c r="I549" i="20"/>
  <c r="J549" i="20" s="1"/>
  <c r="G549" i="20"/>
  <c r="D549" i="20"/>
  <c r="L548" i="20"/>
  <c r="M548" i="20" s="1"/>
  <c r="I548" i="20"/>
  <c r="J548" i="20" s="1"/>
  <c r="G548" i="20"/>
  <c r="D548" i="20"/>
  <c r="L547" i="20"/>
  <c r="M547" i="20" s="1"/>
  <c r="I547" i="20"/>
  <c r="J547" i="20" s="1"/>
  <c r="G547" i="20"/>
  <c r="D547" i="20"/>
  <c r="L546" i="20"/>
  <c r="M546" i="20" s="1"/>
  <c r="I546" i="20"/>
  <c r="J546" i="20" s="1"/>
  <c r="G546" i="20"/>
  <c r="D546" i="20"/>
  <c r="L545" i="20"/>
  <c r="M545" i="20" s="1"/>
  <c r="I545" i="20"/>
  <c r="J545" i="20" s="1"/>
  <c r="G545" i="20"/>
  <c r="D545" i="20"/>
  <c r="L544" i="20"/>
  <c r="M544" i="20" s="1"/>
  <c r="I544" i="20"/>
  <c r="J544" i="20" s="1"/>
  <c r="G544" i="20"/>
  <c r="D544" i="20"/>
  <c r="L543" i="20"/>
  <c r="M543" i="20" s="1"/>
  <c r="I543" i="20"/>
  <c r="J543" i="20" s="1"/>
  <c r="G543" i="20"/>
  <c r="D543" i="20"/>
  <c r="L542" i="20"/>
  <c r="M542" i="20" s="1"/>
  <c r="I542" i="20"/>
  <c r="J542" i="20" s="1"/>
  <c r="G542" i="20"/>
  <c r="D542" i="20"/>
  <c r="L541" i="20"/>
  <c r="M541" i="20" s="1"/>
  <c r="I541" i="20"/>
  <c r="J541" i="20" s="1"/>
  <c r="G541" i="20"/>
  <c r="D541" i="20"/>
  <c r="L540" i="20"/>
  <c r="M540" i="20" s="1"/>
  <c r="I540" i="20"/>
  <c r="J540" i="20" s="1"/>
  <c r="G540" i="20"/>
  <c r="D540" i="20"/>
  <c r="L539" i="20"/>
  <c r="M539" i="20" s="1"/>
  <c r="I539" i="20"/>
  <c r="J539" i="20" s="1"/>
  <c r="G539" i="20"/>
  <c r="D539" i="20"/>
  <c r="L538" i="20"/>
  <c r="M538" i="20" s="1"/>
  <c r="I538" i="20"/>
  <c r="J538" i="20" s="1"/>
  <c r="G538" i="20"/>
  <c r="D538" i="20"/>
  <c r="L537" i="20"/>
  <c r="M537" i="20" s="1"/>
  <c r="I537" i="20"/>
  <c r="J537" i="20" s="1"/>
  <c r="G537" i="20"/>
  <c r="D537" i="20"/>
  <c r="L536" i="20"/>
  <c r="M536" i="20" s="1"/>
  <c r="I536" i="20"/>
  <c r="J536" i="20" s="1"/>
  <c r="G536" i="20"/>
  <c r="D536" i="20"/>
  <c r="L535" i="20"/>
  <c r="M535" i="20" s="1"/>
  <c r="I535" i="20"/>
  <c r="J535" i="20" s="1"/>
  <c r="G535" i="20"/>
  <c r="D535" i="20"/>
  <c r="L534" i="20"/>
  <c r="M534" i="20" s="1"/>
  <c r="I534" i="20"/>
  <c r="J534" i="20" s="1"/>
  <c r="G534" i="20"/>
  <c r="D534" i="20"/>
  <c r="L533" i="20"/>
  <c r="M533" i="20" s="1"/>
  <c r="I533" i="20"/>
  <c r="J533" i="20" s="1"/>
  <c r="G533" i="20"/>
  <c r="D533" i="20"/>
  <c r="L532" i="20"/>
  <c r="M532" i="20" s="1"/>
  <c r="I532" i="20"/>
  <c r="J532" i="20" s="1"/>
  <c r="G532" i="20"/>
  <c r="D532" i="20"/>
  <c r="L531" i="20"/>
  <c r="M531" i="20" s="1"/>
  <c r="I531" i="20"/>
  <c r="J531" i="20" s="1"/>
  <c r="G531" i="20"/>
  <c r="D531" i="20"/>
  <c r="L530" i="20"/>
  <c r="M530" i="20" s="1"/>
  <c r="I530" i="20"/>
  <c r="J530" i="20" s="1"/>
  <c r="G530" i="20"/>
  <c r="D530" i="20"/>
  <c r="L529" i="20"/>
  <c r="M529" i="20" s="1"/>
  <c r="I529" i="20"/>
  <c r="J529" i="20" s="1"/>
  <c r="G529" i="20"/>
  <c r="D529" i="20"/>
  <c r="L528" i="20"/>
  <c r="M528" i="20" s="1"/>
  <c r="I528" i="20"/>
  <c r="J528" i="20" s="1"/>
  <c r="G528" i="20"/>
  <c r="D528" i="20"/>
  <c r="L527" i="20"/>
  <c r="M527" i="20" s="1"/>
  <c r="I527" i="20"/>
  <c r="J527" i="20" s="1"/>
  <c r="G527" i="20"/>
  <c r="D527" i="20"/>
  <c r="L526" i="20"/>
  <c r="M526" i="20" s="1"/>
  <c r="I526" i="20"/>
  <c r="J526" i="20" s="1"/>
  <c r="G526" i="20"/>
  <c r="D526" i="20"/>
  <c r="L525" i="20"/>
  <c r="M525" i="20" s="1"/>
  <c r="I525" i="20"/>
  <c r="J525" i="20" s="1"/>
  <c r="G525" i="20"/>
  <c r="D525" i="20"/>
  <c r="L524" i="20"/>
  <c r="M524" i="20" s="1"/>
  <c r="I524" i="20"/>
  <c r="J524" i="20" s="1"/>
  <c r="G524" i="20"/>
  <c r="D524" i="20"/>
  <c r="L523" i="20"/>
  <c r="M523" i="20" s="1"/>
  <c r="I523" i="20"/>
  <c r="J523" i="20" s="1"/>
  <c r="G523" i="20"/>
  <c r="D523" i="20"/>
  <c r="L522" i="20"/>
  <c r="M522" i="20" s="1"/>
  <c r="I522" i="20"/>
  <c r="J522" i="20" s="1"/>
  <c r="G522" i="20"/>
  <c r="D522" i="20"/>
  <c r="L521" i="20"/>
  <c r="M521" i="20" s="1"/>
  <c r="I521" i="20"/>
  <c r="J521" i="20" s="1"/>
  <c r="G521" i="20"/>
  <c r="D521" i="20"/>
  <c r="L520" i="20"/>
  <c r="M520" i="20" s="1"/>
  <c r="I520" i="20"/>
  <c r="J520" i="20" s="1"/>
  <c r="G520" i="20"/>
  <c r="D520" i="20"/>
  <c r="L519" i="20"/>
  <c r="M519" i="20" s="1"/>
  <c r="I519" i="20"/>
  <c r="J519" i="20" s="1"/>
  <c r="G519" i="20"/>
  <c r="D519" i="20"/>
  <c r="L518" i="20"/>
  <c r="M518" i="20" s="1"/>
  <c r="I518" i="20"/>
  <c r="J518" i="20" s="1"/>
  <c r="G518" i="20"/>
  <c r="D518" i="20"/>
  <c r="L517" i="20"/>
  <c r="M517" i="20" s="1"/>
  <c r="I517" i="20"/>
  <c r="J517" i="20" s="1"/>
  <c r="G517" i="20"/>
  <c r="D517" i="20"/>
  <c r="L516" i="20"/>
  <c r="M516" i="20" s="1"/>
  <c r="I516" i="20"/>
  <c r="J516" i="20" s="1"/>
  <c r="G516" i="20"/>
  <c r="D516" i="20"/>
  <c r="L515" i="20"/>
  <c r="M515" i="20" s="1"/>
  <c r="I515" i="20"/>
  <c r="J515" i="20" s="1"/>
  <c r="G515" i="20"/>
  <c r="D515" i="20"/>
  <c r="L514" i="20"/>
  <c r="M514" i="20" s="1"/>
  <c r="I514" i="20"/>
  <c r="J514" i="20" s="1"/>
  <c r="G514" i="20"/>
  <c r="D514" i="20"/>
  <c r="L513" i="20"/>
  <c r="M513" i="20" s="1"/>
  <c r="I513" i="20"/>
  <c r="J513" i="20" s="1"/>
  <c r="G513" i="20"/>
  <c r="D513" i="20"/>
  <c r="L512" i="20"/>
  <c r="M512" i="20" s="1"/>
  <c r="I512" i="20"/>
  <c r="J512" i="20" s="1"/>
  <c r="G512" i="20"/>
  <c r="D512" i="20"/>
  <c r="L511" i="20"/>
  <c r="M511" i="20" s="1"/>
  <c r="I511" i="20"/>
  <c r="J511" i="20" s="1"/>
  <c r="G511" i="20"/>
  <c r="D511" i="20"/>
  <c r="L510" i="20"/>
  <c r="M510" i="20" s="1"/>
  <c r="I510" i="20"/>
  <c r="J510" i="20" s="1"/>
  <c r="G510" i="20"/>
  <c r="D510" i="20"/>
  <c r="L509" i="20"/>
  <c r="M509" i="20" s="1"/>
  <c r="I509" i="20"/>
  <c r="J509" i="20" s="1"/>
  <c r="G509" i="20"/>
  <c r="D509" i="20"/>
  <c r="L508" i="20"/>
  <c r="M508" i="20" s="1"/>
  <c r="I508" i="20"/>
  <c r="J508" i="20" s="1"/>
  <c r="G508" i="20"/>
  <c r="D508" i="20"/>
  <c r="L507" i="20"/>
  <c r="M507" i="20" s="1"/>
  <c r="I507" i="20"/>
  <c r="J507" i="20" s="1"/>
  <c r="G507" i="20"/>
  <c r="D507" i="20"/>
  <c r="L506" i="20"/>
  <c r="M506" i="20" s="1"/>
  <c r="I506" i="20"/>
  <c r="J506" i="20" s="1"/>
  <c r="G506" i="20"/>
  <c r="D506" i="20"/>
  <c r="L505" i="20"/>
  <c r="M505" i="20" s="1"/>
  <c r="I505" i="20"/>
  <c r="J505" i="20" s="1"/>
  <c r="G505" i="20"/>
  <c r="D505" i="20"/>
  <c r="L504" i="20"/>
  <c r="M504" i="20" s="1"/>
  <c r="I504" i="20"/>
  <c r="J504" i="20" s="1"/>
  <c r="G504" i="20"/>
  <c r="D504" i="20"/>
  <c r="L503" i="20"/>
  <c r="M503" i="20" s="1"/>
  <c r="I503" i="20"/>
  <c r="J503" i="20" s="1"/>
  <c r="G503" i="20"/>
  <c r="D503" i="20"/>
  <c r="L502" i="20"/>
  <c r="M502" i="20" s="1"/>
  <c r="I502" i="20"/>
  <c r="J502" i="20" s="1"/>
  <c r="G502" i="20"/>
  <c r="D502" i="20"/>
  <c r="L501" i="20"/>
  <c r="M501" i="20" s="1"/>
  <c r="I501" i="20"/>
  <c r="J501" i="20" s="1"/>
  <c r="G501" i="20"/>
  <c r="D501" i="20"/>
  <c r="L500" i="20"/>
  <c r="M500" i="20" s="1"/>
  <c r="I500" i="20"/>
  <c r="J500" i="20" s="1"/>
  <c r="G500" i="20"/>
  <c r="D500" i="20"/>
  <c r="L499" i="20"/>
  <c r="M499" i="20" s="1"/>
  <c r="I499" i="20"/>
  <c r="J499" i="20" s="1"/>
  <c r="G499" i="20"/>
  <c r="D499" i="20"/>
  <c r="L498" i="20"/>
  <c r="M498" i="20" s="1"/>
  <c r="I498" i="20"/>
  <c r="J498" i="20" s="1"/>
  <c r="G498" i="20"/>
  <c r="D498" i="20"/>
  <c r="L497" i="20"/>
  <c r="M497" i="20" s="1"/>
  <c r="I497" i="20"/>
  <c r="J497" i="20" s="1"/>
  <c r="G497" i="20"/>
  <c r="D497" i="20"/>
  <c r="L496" i="20"/>
  <c r="M496" i="20" s="1"/>
  <c r="I496" i="20"/>
  <c r="J496" i="20" s="1"/>
  <c r="G496" i="20"/>
  <c r="D496" i="20"/>
  <c r="L495" i="20"/>
  <c r="M495" i="20" s="1"/>
  <c r="I495" i="20"/>
  <c r="J495" i="20" s="1"/>
  <c r="G495" i="20"/>
  <c r="D495" i="20"/>
  <c r="L494" i="20"/>
  <c r="M494" i="20" s="1"/>
  <c r="I494" i="20"/>
  <c r="J494" i="20" s="1"/>
  <c r="G494" i="20"/>
  <c r="D494" i="20"/>
  <c r="L493" i="20"/>
  <c r="M493" i="20" s="1"/>
  <c r="I493" i="20"/>
  <c r="J493" i="20" s="1"/>
  <c r="G493" i="20"/>
  <c r="D493" i="20"/>
  <c r="L492" i="20"/>
  <c r="M492" i="20" s="1"/>
  <c r="I492" i="20"/>
  <c r="J492" i="20" s="1"/>
  <c r="G492" i="20"/>
  <c r="D492" i="20"/>
  <c r="L491" i="20"/>
  <c r="M491" i="20" s="1"/>
  <c r="I491" i="20"/>
  <c r="J491" i="20" s="1"/>
  <c r="G491" i="20"/>
  <c r="D491" i="20"/>
  <c r="L490" i="20"/>
  <c r="M490" i="20" s="1"/>
  <c r="I490" i="20"/>
  <c r="J490" i="20" s="1"/>
  <c r="G490" i="20"/>
  <c r="D490" i="20"/>
  <c r="L489" i="20"/>
  <c r="M489" i="20" s="1"/>
  <c r="I489" i="20"/>
  <c r="J489" i="20" s="1"/>
  <c r="G489" i="20"/>
  <c r="D489" i="20"/>
  <c r="L488" i="20"/>
  <c r="M488" i="20" s="1"/>
  <c r="I488" i="20"/>
  <c r="J488" i="20" s="1"/>
  <c r="G488" i="20"/>
  <c r="D488" i="20"/>
  <c r="L487" i="20"/>
  <c r="M487" i="20" s="1"/>
  <c r="I487" i="20"/>
  <c r="J487" i="20" s="1"/>
  <c r="G487" i="20"/>
  <c r="D487" i="20"/>
  <c r="L486" i="20"/>
  <c r="M486" i="20" s="1"/>
  <c r="I486" i="20"/>
  <c r="J486" i="20" s="1"/>
  <c r="G486" i="20"/>
  <c r="D486" i="20"/>
  <c r="L485" i="20"/>
  <c r="M485" i="20" s="1"/>
  <c r="I485" i="20"/>
  <c r="J485" i="20" s="1"/>
  <c r="G485" i="20"/>
  <c r="D485" i="20"/>
  <c r="L484" i="20"/>
  <c r="M484" i="20" s="1"/>
  <c r="I484" i="20"/>
  <c r="J484" i="20" s="1"/>
  <c r="G484" i="20"/>
  <c r="D484" i="20"/>
  <c r="L483" i="20"/>
  <c r="M483" i="20" s="1"/>
  <c r="I483" i="20"/>
  <c r="J483" i="20" s="1"/>
  <c r="G483" i="20"/>
  <c r="D483" i="20"/>
  <c r="L482" i="20"/>
  <c r="M482" i="20" s="1"/>
  <c r="I482" i="20"/>
  <c r="J482" i="20" s="1"/>
  <c r="G482" i="20"/>
  <c r="D482" i="20"/>
  <c r="L481" i="20"/>
  <c r="M481" i="20" s="1"/>
  <c r="I481" i="20"/>
  <c r="J481" i="20" s="1"/>
  <c r="G481" i="20"/>
  <c r="D481" i="20"/>
  <c r="L480" i="20"/>
  <c r="M480" i="20" s="1"/>
  <c r="I480" i="20"/>
  <c r="J480" i="20" s="1"/>
  <c r="G480" i="20"/>
  <c r="D480" i="20"/>
  <c r="L479" i="20"/>
  <c r="M479" i="20" s="1"/>
  <c r="I479" i="20"/>
  <c r="J479" i="20" s="1"/>
  <c r="G479" i="20"/>
  <c r="D479" i="20"/>
  <c r="L478" i="20"/>
  <c r="M478" i="20" s="1"/>
  <c r="I478" i="20"/>
  <c r="J478" i="20" s="1"/>
  <c r="G478" i="20"/>
  <c r="D478" i="20"/>
  <c r="L477" i="20"/>
  <c r="M477" i="20" s="1"/>
  <c r="I477" i="20"/>
  <c r="J477" i="20" s="1"/>
  <c r="G477" i="20"/>
  <c r="D477" i="20"/>
  <c r="L476" i="20"/>
  <c r="M476" i="20" s="1"/>
  <c r="I476" i="20"/>
  <c r="J476" i="20" s="1"/>
  <c r="G476" i="20"/>
  <c r="D476" i="20"/>
  <c r="L475" i="20"/>
  <c r="M475" i="20" s="1"/>
  <c r="I475" i="20"/>
  <c r="J475" i="20" s="1"/>
  <c r="G475" i="20"/>
  <c r="D475" i="20"/>
  <c r="L474" i="20"/>
  <c r="M474" i="20" s="1"/>
  <c r="I474" i="20"/>
  <c r="J474" i="20" s="1"/>
  <c r="G474" i="20"/>
  <c r="D474" i="20"/>
  <c r="L473" i="20"/>
  <c r="M473" i="20" s="1"/>
  <c r="I473" i="20"/>
  <c r="J473" i="20" s="1"/>
  <c r="G473" i="20"/>
  <c r="D473" i="20"/>
  <c r="L472" i="20"/>
  <c r="M472" i="20" s="1"/>
  <c r="I472" i="20"/>
  <c r="J472" i="20" s="1"/>
  <c r="G472" i="20"/>
  <c r="D472" i="20"/>
  <c r="L471" i="20"/>
  <c r="M471" i="20" s="1"/>
  <c r="I471" i="20"/>
  <c r="J471" i="20" s="1"/>
  <c r="G471" i="20"/>
  <c r="D471" i="20"/>
  <c r="L470" i="20"/>
  <c r="M470" i="20" s="1"/>
  <c r="I470" i="20"/>
  <c r="J470" i="20" s="1"/>
  <c r="G470" i="20"/>
  <c r="D470" i="20"/>
  <c r="L469" i="20"/>
  <c r="M469" i="20" s="1"/>
  <c r="I469" i="20"/>
  <c r="J469" i="20" s="1"/>
  <c r="G469" i="20"/>
  <c r="D469" i="20"/>
  <c r="L468" i="20"/>
  <c r="M468" i="20" s="1"/>
  <c r="I468" i="20"/>
  <c r="J468" i="20" s="1"/>
  <c r="G468" i="20"/>
  <c r="D468" i="20"/>
  <c r="L467" i="20"/>
  <c r="M467" i="20" s="1"/>
  <c r="I467" i="20"/>
  <c r="J467" i="20" s="1"/>
  <c r="G467" i="20"/>
  <c r="D467" i="20"/>
  <c r="L466" i="20"/>
  <c r="M466" i="20" s="1"/>
  <c r="I466" i="20"/>
  <c r="J466" i="20" s="1"/>
  <c r="G466" i="20"/>
  <c r="D466" i="20"/>
  <c r="L465" i="20"/>
  <c r="M465" i="20" s="1"/>
  <c r="I465" i="20"/>
  <c r="J465" i="20" s="1"/>
  <c r="G465" i="20"/>
  <c r="D465" i="20"/>
  <c r="L464" i="20"/>
  <c r="M464" i="20" s="1"/>
  <c r="I464" i="20"/>
  <c r="J464" i="20" s="1"/>
  <c r="G464" i="20"/>
  <c r="D464" i="20"/>
  <c r="L463" i="20"/>
  <c r="M463" i="20" s="1"/>
  <c r="I463" i="20"/>
  <c r="J463" i="20" s="1"/>
  <c r="G463" i="20"/>
  <c r="D463" i="20"/>
  <c r="L462" i="20"/>
  <c r="M462" i="20" s="1"/>
  <c r="I462" i="20"/>
  <c r="J462" i="20" s="1"/>
  <c r="G462" i="20"/>
  <c r="D462" i="20"/>
  <c r="L461" i="20"/>
  <c r="M461" i="20" s="1"/>
  <c r="I461" i="20"/>
  <c r="J461" i="20" s="1"/>
  <c r="G461" i="20"/>
  <c r="D461" i="20"/>
  <c r="L460" i="20"/>
  <c r="M460" i="20" s="1"/>
  <c r="I460" i="20"/>
  <c r="J460" i="20" s="1"/>
  <c r="G460" i="20"/>
  <c r="D460" i="20"/>
  <c r="L459" i="20"/>
  <c r="M459" i="20" s="1"/>
  <c r="I459" i="20"/>
  <c r="J459" i="20" s="1"/>
  <c r="G459" i="20"/>
  <c r="D459" i="20"/>
  <c r="L458" i="20"/>
  <c r="M458" i="20" s="1"/>
  <c r="I458" i="20"/>
  <c r="J458" i="20" s="1"/>
  <c r="G458" i="20"/>
  <c r="D458" i="20"/>
  <c r="L457" i="20"/>
  <c r="M457" i="20" s="1"/>
  <c r="I457" i="20"/>
  <c r="J457" i="20" s="1"/>
  <c r="G457" i="20"/>
  <c r="D457" i="20"/>
  <c r="L456" i="20"/>
  <c r="M456" i="20" s="1"/>
  <c r="I456" i="20"/>
  <c r="J456" i="20" s="1"/>
  <c r="G456" i="20"/>
  <c r="D456" i="20"/>
  <c r="L455" i="20"/>
  <c r="M455" i="20" s="1"/>
  <c r="I455" i="20"/>
  <c r="J455" i="20" s="1"/>
  <c r="G455" i="20"/>
  <c r="D455" i="20"/>
  <c r="L454" i="20"/>
  <c r="M454" i="20" s="1"/>
  <c r="I454" i="20"/>
  <c r="J454" i="20" s="1"/>
  <c r="G454" i="20"/>
  <c r="D454" i="20"/>
  <c r="L453" i="20"/>
  <c r="M453" i="20" s="1"/>
  <c r="I453" i="20"/>
  <c r="J453" i="20" s="1"/>
  <c r="G453" i="20"/>
  <c r="D453" i="20"/>
  <c r="L452" i="20"/>
  <c r="M452" i="20" s="1"/>
  <c r="I452" i="20"/>
  <c r="J452" i="20" s="1"/>
  <c r="G452" i="20"/>
  <c r="D452" i="20"/>
  <c r="L451" i="20"/>
  <c r="M451" i="20" s="1"/>
  <c r="I451" i="20"/>
  <c r="J451" i="20" s="1"/>
  <c r="G451" i="20"/>
  <c r="D451" i="20"/>
  <c r="L450" i="20"/>
  <c r="M450" i="20" s="1"/>
  <c r="I450" i="20"/>
  <c r="J450" i="20" s="1"/>
  <c r="G450" i="20"/>
  <c r="D450" i="20"/>
  <c r="L449" i="20"/>
  <c r="M449" i="20" s="1"/>
  <c r="I449" i="20"/>
  <c r="J449" i="20" s="1"/>
  <c r="G449" i="20"/>
  <c r="D449" i="20"/>
  <c r="L448" i="20"/>
  <c r="M448" i="20" s="1"/>
  <c r="I448" i="20"/>
  <c r="J448" i="20" s="1"/>
  <c r="G448" i="20"/>
  <c r="D448" i="20"/>
  <c r="L447" i="20"/>
  <c r="M447" i="20" s="1"/>
  <c r="I447" i="20"/>
  <c r="J447" i="20" s="1"/>
  <c r="G447" i="20"/>
  <c r="D447" i="20"/>
  <c r="L446" i="20"/>
  <c r="M446" i="20" s="1"/>
  <c r="I446" i="20"/>
  <c r="J446" i="20" s="1"/>
  <c r="G446" i="20"/>
  <c r="D446" i="20"/>
  <c r="L445" i="20"/>
  <c r="M445" i="20" s="1"/>
  <c r="I445" i="20"/>
  <c r="J445" i="20" s="1"/>
  <c r="G445" i="20"/>
  <c r="D445" i="20"/>
  <c r="L444" i="20"/>
  <c r="M444" i="20" s="1"/>
  <c r="I444" i="20"/>
  <c r="J444" i="20" s="1"/>
  <c r="G444" i="20"/>
  <c r="D444" i="20"/>
  <c r="L443" i="20"/>
  <c r="M443" i="20" s="1"/>
  <c r="I443" i="20"/>
  <c r="J443" i="20" s="1"/>
  <c r="G443" i="20"/>
  <c r="D443" i="20"/>
  <c r="L442" i="20"/>
  <c r="M442" i="20" s="1"/>
  <c r="I442" i="20"/>
  <c r="J442" i="20" s="1"/>
  <c r="G442" i="20"/>
  <c r="D442" i="20"/>
  <c r="L441" i="20"/>
  <c r="M441" i="20" s="1"/>
  <c r="I441" i="20"/>
  <c r="J441" i="20" s="1"/>
  <c r="G441" i="20"/>
  <c r="D441" i="20"/>
  <c r="L440" i="20"/>
  <c r="M440" i="20" s="1"/>
  <c r="I440" i="20"/>
  <c r="J440" i="20" s="1"/>
  <c r="G440" i="20"/>
  <c r="D440" i="20"/>
  <c r="L439" i="20"/>
  <c r="M439" i="20" s="1"/>
  <c r="I439" i="20"/>
  <c r="J439" i="20" s="1"/>
  <c r="G439" i="20"/>
  <c r="D439" i="20"/>
  <c r="L438" i="20"/>
  <c r="M438" i="20" s="1"/>
  <c r="I438" i="20"/>
  <c r="J438" i="20" s="1"/>
  <c r="G438" i="20"/>
  <c r="D438" i="20"/>
  <c r="L437" i="20"/>
  <c r="M437" i="20" s="1"/>
  <c r="I437" i="20"/>
  <c r="J437" i="20" s="1"/>
  <c r="G437" i="20"/>
  <c r="D437" i="20"/>
  <c r="L436" i="20"/>
  <c r="M436" i="20" s="1"/>
  <c r="I436" i="20"/>
  <c r="J436" i="20" s="1"/>
  <c r="G436" i="20"/>
  <c r="D436" i="20"/>
  <c r="L435" i="20"/>
  <c r="M435" i="20" s="1"/>
  <c r="I435" i="20"/>
  <c r="J435" i="20" s="1"/>
  <c r="G435" i="20"/>
  <c r="D435" i="20"/>
  <c r="L434" i="20"/>
  <c r="M434" i="20" s="1"/>
  <c r="I434" i="20"/>
  <c r="J434" i="20" s="1"/>
  <c r="G434" i="20"/>
  <c r="D434" i="20"/>
  <c r="L433" i="20"/>
  <c r="M433" i="20" s="1"/>
  <c r="I433" i="20"/>
  <c r="J433" i="20" s="1"/>
  <c r="G433" i="20"/>
  <c r="D433" i="20"/>
  <c r="L432" i="20"/>
  <c r="M432" i="20" s="1"/>
  <c r="I432" i="20"/>
  <c r="J432" i="20" s="1"/>
  <c r="G432" i="20"/>
  <c r="D432" i="20"/>
  <c r="L431" i="20"/>
  <c r="M431" i="20" s="1"/>
  <c r="I431" i="20"/>
  <c r="J431" i="20" s="1"/>
  <c r="G431" i="20"/>
  <c r="D431" i="20"/>
  <c r="L430" i="20"/>
  <c r="M430" i="20" s="1"/>
  <c r="I430" i="20"/>
  <c r="J430" i="20" s="1"/>
  <c r="G430" i="20"/>
  <c r="D430" i="20"/>
  <c r="L429" i="20"/>
  <c r="M429" i="20" s="1"/>
  <c r="I429" i="20"/>
  <c r="J429" i="20" s="1"/>
  <c r="G429" i="20"/>
  <c r="D429" i="20"/>
  <c r="L428" i="20"/>
  <c r="M428" i="20" s="1"/>
  <c r="I428" i="20"/>
  <c r="J428" i="20" s="1"/>
  <c r="G428" i="20"/>
  <c r="D428" i="20"/>
  <c r="L427" i="20"/>
  <c r="M427" i="20" s="1"/>
  <c r="I427" i="20"/>
  <c r="J427" i="20" s="1"/>
  <c r="G427" i="20"/>
  <c r="D427" i="20"/>
  <c r="L426" i="20"/>
  <c r="M426" i="20" s="1"/>
  <c r="I426" i="20"/>
  <c r="J426" i="20" s="1"/>
  <c r="G426" i="20"/>
  <c r="D426" i="20"/>
  <c r="L425" i="20"/>
  <c r="M425" i="20" s="1"/>
  <c r="I425" i="20"/>
  <c r="J425" i="20" s="1"/>
  <c r="G425" i="20"/>
  <c r="D425" i="20"/>
  <c r="L424" i="20"/>
  <c r="M424" i="20" s="1"/>
  <c r="I424" i="20"/>
  <c r="J424" i="20" s="1"/>
  <c r="G424" i="20"/>
  <c r="D424" i="20"/>
  <c r="L423" i="20"/>
  <c r="M423" i="20" s="1"/>
  <c r="I423" i="20"/>
  <c r="J423" i="20" s="1"/>
  <c r="G423" i="20"/>
  <c r="D423" i="20"/>
  <c r="L422" i="20"/>
  <c r="M422" i="20" s="1"/>
  <c r="I422" i="20"/>
  <c r="J422" i="20" s="1"/>
  <c r="G422" i="20"/>
  <c r="D422" i="20"/>
  <c r="L421" i="20"/>
  <c r="M421" i="20" s="1"/>
  <c r="I421" i="20"/>
  <c r="J421" i="20" s="1"/>
  <c r="G421" i="20"/>
  <c r="D421" i="20"/>
  <c r="L420" i="20"/>
  <c r="M420" i="20" s="1"/>
  <c r="I420" i="20"/>
  <c r="J420" i="20" s="1"/>
  <c r="G420" i="20"/>
  <c r="D420" i="20"/>
  <c r="L419" i="20"/>
  <c r="M419" i="20" s="1"/>
  <c r="I419" i="20"/>
  <c r="J419" i="20" s="1"/>
  <c r="G419" i="20"/>
  <c r="D419" i="20"/>
  <c r="L418" i="20"/>
  <c r="M418" i="20" s="1"/>
  <c r="I418" i="20"/>
  <c r="J418" i="20" s="1"/>
  <c r="G418" i="20"/>
  <c r="D418" i="20"/>
  <c r="L417" i="20"/>
  <c r="M417" i="20" s="1"/>
  <c r="I417" i="20"/>
  <c r="J417" i="20" s="1"/>
  <c r="G417" i="20"/>
  <c r="D417" i="20"/>
  <c r="L416" i="20"/>
  <c r="M416" i="20" s="1"/>
  <c r="I416" i="20"/>
  <c r="J416" i="20" s="1"/>
  <c r="G416" i="20"/>
  <c r="D416" i="20"/>
  <c r="L415" i="20"/>
  <c r="M415" i="20" s="1"/>
  <c r="I415" i="20"/>
  <c r="J415" i="20" s="1"/>
  <c r="G415" i="20"/>
  <c r="D415" i="20"/>
  <c r="L414" i="20"/>
  <c r="M414" i="20" s="1"/>
  <c r="I414" i="20"/>
  <c r="J414" i="20" s="1"/>
  <c r="G414" i="20"/>
  <c r="D414" i="20"/>
  <c r="L413" i="20"/>
  <c r="M413" i="20" s="1"/>
  <c r="I413" i="20"/>
  <c r="J413" i="20" s="1"/>
  <c r="G413" i="20"/>
  <c r="D413" i="20"/>
  <c r="L412" i="20"/>
  <c r="M412" i="20" s="1"/>
  <c r="I412" i="20"/>
  <c r="J412" i="20" s="1"/>
  <c r="G412" i="20"/>
  <c r="D412" i="20"/>
  <c r="L411" i="20"/>
  <c r="M411" i="20" s="1"/>
  <c r="I411" i="20"/>
  <c r="J411" i="20" s="1"/>
  <c r="G411" i="20"/>
  <c r="D411" i="20"/>
  <c r="L410" i="20"/>
  <c r="M410" i="20" s="1"/>
  <c r="I410" i="20"/>
  <c r="J410" i="20" s="1"/>
  <c r="G410" i="20"/>
  <c r="D410" i="20"/>
  <c r="L409" i="20"/>
  <c r="M409" i="20" s="1"/>
  <c r="I409" i="20"/>
  <c r="J409" i="20" s="1"/>
  <c r="G409" i="20"/>
  <c r="D409" i="20"/>
  <c r="L408" i="20"/>
  <c r="M408" i="20" s="1"/>
  <c r="I408" i="20"/>
  <c r="J408" i="20" s="1"/>
  <c r="G408" i="20"/>
  <c r="D408" i="20"/>
  <c r="L407" i="20"/>
  <c r="M407" i="20" s="1"/>
  <c r="I407" i="20"/>
  <c r="J407" i="20" s="1"/>
  <c r="G407" i="20"/>
  <c r="D407" i="20"/>
  <c r="L406" i="20"/>
  <c r="M406" i="20" s="1"/>
  <c r="I406" i="20"/>
  <c r="J406" i="20" s="1"/>
  <c r="G406" i="20"/>
  <c r="D406" i="20"/>
  <c r="L405" i="20"/>
  <c r="M405" i="20" s="1"/>
  <c r="I405" i="20"/>
  <c r="J405" i="20" s="1"/>
  <c r="G405" i="20"/>
  <c r="D405" i="20"/>
  <c r="L404" i="20"/>
  <c r="M404" i="20" s="1"/>
  <c r="I404" i="20"/>
  <c r="J404" i="20" s="1"/>
  <c r="G404" i="20"/>
  <c r="D404" i="20"/>
  <c r="L403" i="20"/>
  <c r="M403" i="20" s="1"/>
  <c r="I403" i="20"/>
  <c r="J403" i="20" s="1"/>
  <c r="G403" i="20"/>
  <c r="D403" i="20"/>
  <c r="L402" i="20"/>
  <c r="M402" i="20" s="1"/>
  <c r="I402" i="20"/>
  <c r="J402" i="20" s="1"/>
  <c r="G402" i="20"/>
  <c r="D402" i="20"/>
  <c r="L401" i="20"/>
  <c r="M401" i="20" s="1"/>
  <c r="I401" i="20"/>
  <c r="J401" i="20" s="1"/>
  <c r="G401" i="20"/>
  <c r="D401" i="20"/>
  <c r="L400" i="20"/>
  <c r="M400" i="20" s="1"/>
  <c r="I400" i="20"/>
  <c r="J400" i="20" s="1"/>
  <c r="G400" i="20"/>
  <c r="D400" i="20"/>
  <c r="L399" i="20"/>
  <c r="M399" i="20" s="1"/>
  <c r="I399" i="20"/>
  <c r="J399" i="20" s="1"/>
  <c r="G399" i="20"/>
  <c r="D399" i="20"/>
  <c r="L398" i="20"/>
  <c r="M398" i="20" s="1"/>
  <c r="I398" i="20"/>
  <c r="J398" i="20" s="1"/>
  <c r="G398" i="20"/>
  <c r="D398" i="20"/>
  <c r="L397" i="20"/>
  <c r="M397" i="20" s="1"/>
  <c r="I397" i="20"/>
  <c r="J397" i="20" s="1"/>
  <c r="G397" i="20"/>
  <c r="D397" i="20"/>
  <c r="L396" i="20"/>
  <c r="M396" i="20" s="1"/>
  <c r="I396" i="20"/>
  <c r="J396" i="20" s="1"/>
  <c r="G396" i="20"/>
  <c r="D396" i="20"/>
  <c r="L395" i="20"/>
  <c r="M395" i="20" s="1"/>
  <c r="I395" i="20"/>
  <c r="J395" i="20" s="1"/>
  <c r="G395" i="20"/>
  <c r="D395" i="20"/>
  <c r="L394" i="20"/>
  <c r="M394" i="20" s="1"/>
  <c r="I394" i="20"/>
  <c r="J394" i="20" s="1"/>
  <c r="G394" i="20"/>
  <c r="D394" i="20"/>
  <c r="L393" i="20"/>
  <c r="M393" i="20" s="1"/>
  <c r="I393" i="20"/>
  <c r="J393" i="20" s="1"/>
  <c r="G393" i="20"/>
  <c r="D393" i="20"/>
  <c r="L392" i="20"/>
  <c r="M392" i="20" s="1"/>
  <c r="I392" i="20"/>
  <c r="J392" i="20" s="1"/>
  <c r="G392" i="20"/>
  <c r="D392" i="20"/>
  <c r="L391" i="20"/>
  <c r="M391" i="20" s="1"/>
  <c r="I391" i="20"/>
  <c r="J391" i="20" s="1"/>
  <c r="G391" i="20"/>
  <c r="D391" i="20"/>
  <c r="L390" i="20"/>
  <c r="M390" i="20" s="1"/>
  <c r="I390" i="20"/>
  <c r="J390" i="20" s="1"/>
  <c r="G390" i="20"/>
  <c r="D390" i="20"/>
  <c r="L389" i="20"/>
  <c r="M389" i="20" s="1"/>
  <c r="I389" i="20"/>
  <c r="J389" i="20" s="1"/>
  <c r="G389" i="20"/>
  <c r="D389" i="20"/>
  <c r="L388" i="20"/>
  <c r="M388" i="20" s="1"/>
  <c r="I388" i="20"/>
  <c r="J388" i="20" s="1"/>
  <c r="G388" i="20"/>
  <c r="D388" i="20"/>
  <c r="L387" i="20"/>
  <c r="M387" i="20" s="1"/>
  <c r="I387" i="20"/>
  <c r="J387" i="20" s="1"/>
  <c r="G387" i="20"/>
  <c r="D387" i="20"/>
  <c r="L386" i="20"/>
  <c r="M386" i="20" s="1"/>
  <c r="I386" i="20"/>
  <c r="J386" i="20" s="1"/>
  <c r="G386" i="20"/>
  <c r="D386" i="20"/>
  <c r="L385" i="20"/>
  <c r="M385" i="20" s="1"/>
  <c r="I385" i="20"/>
  <c r="J385" i="20" s="1"/>
  <c r="G385" i="20"/>
  <c r="D385" i="20"/>
  <c r="L384" i="20"/>
  <c r="M384" i="20" s="1"/>
  <c r="I384" i="20"/>
  <c r="J384" i="20" s="1"/>
  <c r="G384" i="20"/>
  <c r="D384" i="20"/>
  <c r="L383" i="20"/>
  <c r="M383" i="20" s="1"/>
  <c r="I383" i="20"/>
  <c r="J383" i="20" s="1"/>
  <c r="G383" i="20"/>
  <c r="D383" i="20"/>
  <c r="L382" i="20"/>
  <c r="M382" i="20" s="1"/>
  <c r="I382" i="20"/>
  <c r="J382" i="20" s="1"/>
  <c r="G382" i="20"/>
  <c r="D382" i="20"/>
  <c r="L381" i="20"/>
  <c r="M381" i="20" s="1"/>
  <c r="I381" i="20"/>
  <c r="J381" i="20" s="1"/>
  <c r="G381" i="20"/>
  <c r="D381" i="20"/>
  <c r="L380" i="20"/>
  <c r="M380" i="20" s="1"/>
  <c r="I380" i="20"/>
  <c r="J380" i="20" s="1"/>
  <c r="G380" i="20"/>
  <c r="D380" i="20"/>
  <c r="L379" i="20"/>
  <c r="M379" i="20" s="1"/>
  <c r="I379" i="20"/>
  <c r="J379" i="20" s="1"/>
  <c r="G379" i="20"/>
  <c r="D379" i="20"/>
  <c r="L378" i="20"/>
  <c r="M378" i="20" s="1"/>
  <c r="I378" i="20"/>
  <c r="J378" i="20" s="1"/>
  <c r="G378" i="20"/>
  <c r="D378" i="20"/>
  <c r="L377" i="20"/>
  <c r="M377" i="20" s="1"/>
  <c r="I377" i="20"/>
  <c r="J377" i="20" s="1"/>
  <c r="G377" i="20"/>
  <c r="D377" i="20"/>
  <c r="L376" i="20"/>
  <c r="M376" i="20" s="1"/>
  <c r="I376" i="20"/>
  <c r="J376" i="20" s="1"/>
  <c r="G376" i="20"/>
  <c r="D376" i="20"/>
  <c r="L375" i="20"/>
  <c r="M375" i="20" s="1"/>
  <c r="I375" i="20"/>
  <c r="J375" i="20" s="1"/>
  <c r="G375" i="20"/>
  <c r="D375" i="20"/>
  <c r="L374" i="20"/>
  <c r="M374" i="20" s="1"/>
  <c r="I374" i="20"/>
  <c r="J374" i="20" s="1"/>
  <c r="G374" i="20"/>
  <c r="D374" i="20"/>
  <c r="L373" i="20"/>
  <c r="M373" i="20" s="1"/>
  <c r="I373" i="20"/>
  <c r="J373" i="20" s="1"/>
  <c r="G373" i="20"/>
  <c r="D373" i="20"/>
  <c r="L372" i="20"/>
  <c r="M372" i="20" s="1"/>
  <c r="I372" i="20"/>
  <c r="J372" i="20" s="1"/>
  <c r="G372" i="20"/>
  <c r="D372" i="20"/>
  <c r="L371" i="20"/>
  <c r="M371" i="20" s="1"/>
  <c r="I371" i="20"/>
  <c r="J371" i="20" s="1"/>
  <c r="G371" i="20"/>
  <c r="D371" i="20"/>
  <c r="L370" i="20"/>
  <c r="M370" i="20" s="1"/>
  <c r="I370" i="20"/>
  <c r="J370" i="20" s="1"/>
  <c r="G370" i="20"/>
  <c r="D370" i="20"/>
  <c r="L369" i="20"/>
  <c r="M369" i="20" s="1"/>
  <c r="I369" i="20"/>
  <c r="J369" i="20" s="1"/>
  <c r="G369" i="20"/>
  <c r="D369" i="20"/>
  <c r="L368" i="20"/>
  <c r="M368" i="20" s="1"/>
  <c r="I368" i="20"/>
  <c r="J368" i="20" s="1"/>
  <c r="G368" i="20"/>
  <c r="D368" i="20"/>
  <c r="L367" i="20"/>
  <c r="M367" i="20" s="1"/>
  <c r="I367" i="20"/>
  <c r="J367" i="20" s="1"/>
  <c r="G367" i="20"/>
  <c r="D367" i="20"/>
  <c r="L366" i="20"/>
  <c r="M366" i="20" s="1"/>
  <c r="I366" i="20"/>
  <c r="J366" i="20" s="1"/>
  <c r="G366" i="20"/>
  <c r="D366" i="20"/>
  <c r="L365" i="20"/>
  <c r="M365" i="20" s="1"/>
  <c r="I365" i="20"/>
  <c r="J365" i="20" s="1"/>
  <c r="G365" i="20"/>
  <c r="D365" i="20"/>
  <c r="L364" i="20"/>
  <c r="M364" i="20" s="1"/>
  <c r="I364" i="20"/>
  <c r="J364" i="20" s="1"/>
  <c r="G364" i="20"/>
  <c r="D364" i="20"/>
  <c r="L363" i="20"/>
  <c r="M363" i="20" s="1"/>
  <c r="I363" i="20"/>
  <c r="J363" i="20" s="1"/>
  <c r="G363" i="20"/>
  <c r="D363" i="20"/>
  <c r="L362" i="20"/>
  <c r="M362" i="20" s="1"/>
  <c r="I362" i="20"/>
  <c r="J362" i="20" s="1"/>
  <c r="G362" i="20"/>
  <c r="D362" i="20"/>
  <c r="L361" i="20"/>
  <c r="M361" i="20" s="1"/>
  <c r="I361" i="20"/>
  <c r="J361" i="20" s="1"/>
  <c r="G361" i="20"/>
  <c r="D361" i="20"/>
  <c r="L360" i="20"/>
  <c r="M360" i="20" s="1"/>
  <c r="I360" i="20"/>
  <c r="J360" i="20" s="1"/>
  <c r="G360" i="20"/>
  <c r="D360" i="20"/>
  <c r="L359" i="20"/>
  <c r="M359" i="20" s="1"/>
  <c r="I359" i="20"/>
  <c r="J359" i="20" s="1"/>
  <c r="G359" i="20"/>
  <c r="D359" i="20"/>
  <c r="L358" i="20"/>
  <c r="M358" i="20" s="1"/>
  <c r="I358" i="20"/>
  <c r="J358" i="20" s="1"/>
  <c r="G358" i="20"/>
  <c r="D358" i="20"/>
  <c r="L357" i="20"/>
  <c r="M357" i="20" s="1"/>
  <c r="I357" i="20"/>
  <c r="J357" i="20" s="1"/>
  <c r="G357" i="20"/>
  <c r="D357" i="20"/>
  <c r="L356" i="20"/>
  <c r="M356" i="20" s="1"/>
  <c r="I356" i="20"/>
  <c r="J356" i="20" s="1"/>
  <c r="G356" i="20"/>
  <c r="D356" i="20"/>
  <c r="L355" i="20"/>
  <c r="M355" i="20" s="1"/>
  <c r="I355" i="20"/>
  <c r="J355" i="20" s="1"/>
  <c r="G355" i="20"/>
  <c r="D355" i="20"/>
  <c r="L354" i="20"/>
  <c r="M354" i="20" s="1"/>
  <c r="I354" i="20"/>
  <c r="J354" i="20" s="1"/>
  <c r="G354" i="20"/>
  <c r="D354" i="20"/>
  <c r="L353" i="20"/>
  <c r="M353" i="20" s="1"/>
  <c r="I353" i="20"/>
  <c r="J353" i="20" s="1"/>
  <c r="G353" i="20"/>
  <c r="D353" i="20"/>
  <c r="L352" i="20"/>
  <c r="M352" i="20" s="1"/>
  <c r="I352" i="20"/>
  <c r="J352" i="20" s="1"/>
  <c r="G352" i="20"/>
  <c r="D352" i="20"/>
  <c r="L351" i="20"/>
  <c r="M351" i="20" s="1"/>
  <c r="I351" i="20"/>
  <c r="J351" i="20" s="1"/>
  <c r="G351" i="20"/>
  <c r="D351" i="20"/>
  <c r="L350" i="20"/>
  <c r="M350" i="20" s="1"/>
  <c r="I350" i="20"/>
  <c r="J350" i="20" s="1"/>
  <c r="G350" i="20"/>
  <c r="D350" i="20"/>
  <c r="L349" i="20"/>
  <c r="M349" i="20" s="1"/>
  <c r="I349" i="20"/>
  <c r="J349" i="20" s="1"/>
  <c r="G349" i="20"/>
  <c r="D349" i="20"/>
  <c r="L348" i="20"/>
  <c r="M348" i="20" s="1"/>
  <c r="I348" i="20"/>
  <c r="J348" i="20" s="1"/>
  <c r="G348" i="20"/>
  <c r="D348" i="20"/>
  <c r="L347" i="20"/>
  <c r="M347" i="20" s="1"/>
  <c r="I347" i="20"/>
  <c r="J347" i="20" s="1"/>
  <c r="G347" i="20"/>
  <c r="D347" i="20"/>
  <c r="L346" i="20"/>
  <c r="M346" i="20" s="1"/>
  <c r="I346" i="20"/>
  <c r="J346" i="20" s="1"/>
  <c r="G346" i="20"/>
  <c r="D346" i="20"/>
  <c r="L345" i="20"/>
  <c r="M345" i="20" s="1"/>
  <c r="I345" i="20"/>
  <c r="J345" i="20" s="1"/>
  <c r="G345" i="20"/>
  <c r="D345" i="20"/>
  <c r="L344" i="20"/>
  <c r="M344" i="20" s="1"/>
  <c r="I344" i="20"/>
  <c r="J344" i="20" s="1"/>
  <c r="G344" i="20"/>
  <c r="D344" i="20"/>
  <c r="L343" i="20"/>
  <c r="M343" i="20" s="1"/>
  <c r="I343" i="20"/>
  <c r="J343" i="20" s="1"/>
  <c r="G343" i="20"/>
  <c r="D343" i="20"/>
  <c r="L342" i="20"/>
  <c r="M342" i="20" s="1"/>
  <c r="I342" i="20"/>
  <c r="J342" i="20" s="1"/>
  <c r="G342" i="20"/>
  <c r="D342" i="20"/>
  <c r="L341" i="20"/>
  <c r="M341" i="20" s="1"/>
  <c r="I341" i="20"/>
  <c r="J341" i="20" s="1"/>
  <c r="G341" i="20"/>
  <c r="D341" i="20"/>
  <c r="L340" i="20"/>
  <c r="M340" i="20" s="1"/>
  <c r="I340" i="20"/>
  <c r="J340" i="20" s="1"/>
  <c r="G340" i="20"/>
  <c r="D340" i="20"/>
  <c r="L339" i="20"/>
  <c r="M339" i="20" s="1"/>
  <c r="I339" i="20"/>
  <c r="J339" i="20" s="1"/>
  <c r="G339" i="20"/>
  <c r="D339" i="20"/>
  <c r="L338" i="20"/>
  <c r="M338" i="20" s="1"/>
  <c r="I338" i="20"/>
  <c r="J338" i="20" s="1"/>
  <c r="G338" i="20"/>
  <c r="D338" i="20"/>
  <c r="L337" i="20"/>
  <c r="M337" i="20" s="1"/>
  <c r="I337" i="20"/>
  <c r="J337" i="20" s="1"/>
  <c r="G337" i="20"/>
  <c r="D337" i="20"/>
  <c r="L336" i="20"/>
  <c r="M336" i="20" s="1"/>
  <c r="I336" i="20"/>
  <c r="J336" i="20" s="1"/>
  <c r="G336" i="20"/>
  <c r="D336" i="20"/>
  <c r="L335" i="20"/>
  <c r="M335" i="20" s="1"/>
  <c r="I335" i="20"/>
  <c r="J335" i="20" s="1"/>
  <c r="G335" i="20"/>
  <c r="D335" i="20"/>
  <c r="L334" i="20"/>
  <c r="M334" i="20" s="1"/>
  <c r="I334" i="20"/>
  <c r="J334" i="20" s="1"/>
  <c r="G334" i="20"/>
  <c r="D334" i="20"/>
  <c r="L333" i="20"/>
  <c r="M333" i="20" s="1"/>
  <c r="I333" i="20"/>
  <c r="J333" i="20" s="1"/>
  <c r="G333" i="20"/>
  <c r="D333" i="20"/>
  <c r="L332" i="20"/>
  <c r="M332" i="20" s="1"/>
  <c r="I332" i="20"/>
  <c r="J332" i="20" s="1"/>
  <c r="G332" i="20"/>
  <c r="D332" i="20"/>
  <c r="L331" i="20"/>
  <c r="M331" i="20" s="1"/>
  <c r="I331" i="20"/>
  <c r="J331" i="20" s="1"/>
  <c r="G331" i="20"/>
  <c r="D331" i="20"/>
  <c r="L330" i="20"/>
  <c r="M330" i="20" s="1"/>
  <c r="I330" i="20"/>
  <c r="J330" i="20" s="1"/>
  <c r="G330" i="20"/>
  <c r="D330" i="20"/>
  <c r="L329" i="20"/>
  <c r="M329" i="20" s="1"/>
  <c r="I329" i="20"/>
  <c r="J329" i="20" s="1"/>
  <c r="G329" i="20"/>
  <c r="D329" i="20"/>
  <c r="L328" i="20"/>
  <c r="M328" i="20" s="1"/>
  <c r="I328" i="20"/>
  <c r="J328" i="20" s="1"/>
  <c r="G328" i="20"/>
  <c r="D328" i="20"/>
  <c r="L327" i="20"/>
  <c r="M327" i="20" s="1"/>
  <c r="I327" i="20"/>
  <c r="J327" i="20" s="1"/>
  <c r="G327" i="20"/>
  <c r="D327" i="20"/>
  <c r="L326" i="20"/>
  <c r="M326" i="20" s="1"/>
  <c r="I326" i="20"/>
  <c r="J326" i="20" s="1"/>
  <c r="G326" i="20"/>
  <c r="D326" i="20"/>
  <c r="L325" i="20"/>
  <c r="M325" i="20" s="1"/>
  <c r="I325" i="20"/>
  <c r="J325" i="20" s="1"/>
  <c r="G325" i="20"/>
  <c r="D325" i="20"/>
  <c r="L324" i="20"/>
  <c r="M324" i="20" s="1"/>
  <c r="I324" i="20"/>
  <c r="J324" i="20" s="1"/>
  <c r="G324" i="20"/>
  <c r="D324" i="20"/>
  <c r="L323" i="20"/>
  <c r="M323" i="20" s="1"/>
  <c r="I323" i="20"/>
  <c r="J323" i="20" s="1"/>
  <c r="G323" i="20"/>
  <c r="D323" i="20"/>
  <c r="L322" i="20"/>
  <c r="M322" i="20" s="1"/>
  <c r="I322" i="20"/>
  <c r="J322" i="20" s="1"/>
  <c r="G322" i="20"/>
  <c r="D322" i="20"/>
  <c r="L321" i="20"/>
  <c r="M321" i="20" s="1"/>
  <c r="I321" i="20"/>
  <c r="J321" i="20" s="1"/>
  <c r="G321" i="20"/>
  <c r="D321" i="20"/>
  <c r="L320" i="20"/>
  <c r="M320" i="20" s="1"/>
  <c r="I320" i="20"/>
  <c r="J320" i="20" s="1"/>
  <c r="G320" i="20"/>
  <c r="D320" i="20"/>
  <c r="L319" i="20"/>
  <c r="M319" i="20" s="1"/>
  <c r="I319" i="20"/>
  <c r="J319" i="20" s="1"/>
  <c r="G319" i="20"/>
  <c r="D319" i="20"/>
  <c r="L318" i="20"/>
  <c r="M318" i="20" s="1"/>
  <c r="I318" i="20"/>
  <c r="J318" i="20" s="1"/>
  <c r="G318" i="20"/>
  <c r="D318" i="20"/>
  <c r="L317" i="20"/>
  <c r="M317" i="20" s="1"/>
  <c r="I317" i="20"/>
  <c r="J317" i="20" s="1"/>
  <c r="G317" i="20"/>
  <c r="D317" i="20"/>
  <c r="L316" i="20"/>
  <c r="M316" i="20" s="1"/>
  <c r="I316" i="20"/>
  <c r="J316" i="20" s="1"/>
  <c r="G316" i="20"/>
  <c r="D316" i="20"/>
  <c r="L315" i="20"/>
  <c r="M315" i="20" s="1"/>
  <c r="I315" i="20"/>
  <c r="J315" i="20" s="1"/>
  <c r="G315" i="20"/>
  <c r="D315" i="20"/>
  <c r="L314" i="20"/>
  <c r="M314" i="20" s="1"/>
  <c r="I314" i="20"/>
  <c r="J314" i="20" s="1"/>
  <c r="G314" i="20"/>
  <c r="D314" i="20"/>
  <c r="L313" i="20"/>
  <c r="M313" i="20" s="1"/>
  <c r="I313" i="20"/>
  <c r="J313" i="20" s="1"/>
  <c r="G313" i="20"/>
  <c r="D313" i="20"/>
  <c r="L312" i="20"/>
  <c r="M312" i="20" s="1"/>
  <c r="I312" i="20"/>
  <c r="J312" i="20" s="1"/>
  <c r="G312" i="20"/>
  <c r="D312" i="20"/>
  <c r="L311" i="20"/>
  <c r="M311" i="20" s="1"/>
  <c r="I311" i="20"/>
  <c r="J311" i="20" s="1"/>
  <c r="G311" i="20"/>
  <c r="D311" i="20"/>
  <c r="L310" i="20"/>
  <c r="M310" i="20" s="1"/>
  <c r="I310" i="20"/>
  <c r="J310" i="20" s="1"/>
  <c r="G310" i="20"/>
  <c r="D310" i="20"/>
  <c r="L309" i="20"/>
  <c r="M309" i="20" s="1"/>
  <c r="I309" i="20"/>
  <c r="J309" i="20" s="1"/>
  <c r="G309" i="20"/>
  <c r="D309" i="20"/>
  <c r="L308" i="20"/>
  <c r="M308" i="20" s="1"/>
  <c r="I308" i="20"/>
  <c r="J308" i="20" s="1"/>
  <c r="G308" i="20"/>
  <c r="D308" i="20"/>
  <c r="L307" i="20"/>
  <c r="M307" i="20" s="1"/>
  <c r="I307" i="20"/>
  <c r="J307" i="20" s="1"/>
  <c r="G307" i="20"/>
  <c r="D307" i="20"/>
  <c r="L306" i="20"/>
  <c r="M306" i="20" s="1"/>
  <c r="I306" i="20"/>
  <c r="J306" i="20" s="1"/>
  <c r="G306" i="20"/>
  <c r="D306" i="20"/>
  <c r="L305" i="20"/>
  <c r="M305" i="20" s="1"/>
  <c r="I305" i="20"/>
  <c r="J305" i="20" s="1"/>
  <c r="G305" i="20"/>
  <c r="D305" i="20"/>
  <c r="L304" i="20"/>
  <c r="M304" i="20" s="1"/>
  <c r="I304" i="20"/>
  <c r="J304" i="20" s="1"/>
  <c r="G304" i="20"/>
  <c r="D304" i="20"/>
  <c r="L303" i="20"/>
  <c r="M303" i="20" s="1"/>
  <c r="I303" i="20"/>
  <c r="J303" i="20" s="1"/>
  <c r="G303" i="20"/>
  <c r="D303" i="20"/>
  <c r="L302" i="20"/>
  <c r="M302" i="20" s="1"/>
  <c r="I302" i="20"/>
  <c r="J302" i="20" s="1"/>
  <c r="G302" i="20"/>
  <c r="D302" i="20"/>
  <c r="L301" i="20"/>
  <c r="M301" i="20" s="1"/>
  <c r="I301" i="20"/>
  <c r="J301" i="20" s="1"/>
  <c r="G301" i="20"/>
  <c r="D301" i="20"/>
  <c r="L300" i="20"/>
  <c r="M300" i="20" s="1"/>
  <c r="I300" i="20"/>
  <c r="J300" i="20" s="1"/>
  <c r="G300" i="20"/>
  <c r="D300" i="20"/>
  <c r="L299" i="20"/>
  <c r="M299" i="20" s="1"/>
  <c r="I299" i="20"/>
  <c r="J299" i="20" s="1"/>
  <c r="G299" i="20"/>
  <c r="D299" i="20"/>
  <c r="L298" i="20"/>
  <c r="M298" i="20" s="1"/>
  <c r="I298" i="20"/>
  <c r="J298" i="20" s="1"/>
  <c r="G298" i="20"/>
  <c r="D298" i="20"/>
  <c r="L297" i="20"/>
  <c r="M297" i="20" s="1"/>
  <c r="I297" i="20"/>
  <c r="J297" i="20" s="1"/>
  <c r="G297" i="20"/>
  <c r="D297" i="20"/>
  <c r="L296" i="20"/>
  <c r="M296" i="20" s="1"/>
  <c r="I296" i="20"/>
  <c r="J296" i="20" s="1"/>
  <c r="G296" i="20"/>
  <c r="D296" i="20"/>
  <c r="L295" i="20"/>
  <c r="M295" i="20" s="1"/>
  <c r="I295" i="20"/>
  <c r="J295" i="20" s="1"/>
  <c r="G295" i="20"/>
  <c r="D295" i="20"/>
  <c r="L294" i="20"/>
  <c r="M294" i="20" s="1"/>
  <c r="I294" i="20"/>
  <c r="J294" i="20" s="1"/>
  <c r="G294" i="20"/>
  <c r="D294" i="20"/>
  <c r="L293" i="20"/>
  <c r="M293" i="20" s="1"/>
  <c r="I293" i="20"/>
  <c r="J293" i="20" s="1"/>
  <c r="G293" i="20"/>
  <c r="D293" i="20"/>
  <c r="L292" i="20"/>
  <c r="M292" i="20" s="1"/>
  <c r="I292" i="20"/>
  <c r="J292" i="20" s="1"/>
  <c r="G292" i="20"/>
  <c r="D292" i="20"/>
  <c r="L291" i="20"/>
  <c r="M291" i="20" s="1"/>
  <c r="I291" i="20"/>
  <c r="J291" i="20" s="1"/>
  <c r="G291" i="20"/>
  <c r="D291" i="20"/>
  <c r="L290" i="20"/>
  <c r="M290" i="20" s="1"/>
  <c r="I290" i="20"/>
  <c r="J290" i="20" s="1"/>
  <c r="G290" i="20"/>
  <c r="D290" i="20"/>
  <c r="L289" i="20"/>
  <c r="M289" i="20" s="1"/>
  <c r="I289" i="20"/>
  <c r="J289" i="20" s="1"/>
  <c r="G289" i="20"/>
  <c r="D289" i="20"/>
  <c r="L288" i="20"/>
  <c r="M288" i="20" s="1"/>
  <c r="I288" i="20"/>
  <c r="J288" i="20" s="1"/>
  <c r="G288" i="20"/>
  <c r="D288" i="20"/>
  <c r="L287" i="20"/>
  <c r="M287" i="20" s="1"/>
  <c r="I287" i="20"/>
  <c r="J287" i="20" s="1"/>
  <c r="G287" i="20"/>
  <c r="D287" i="20"/>
  <c r="L286" i="20"/>
  <c r="M286" i="20" s="1"/>
  <c r="I286" i="20"/>
  <c r="J286" i="20" s="1"/>
  <c r="G286" i="20"/>
  <c r="D286" i="20"/>
  <c r="L285" i="20"/>
  <c r="M285" i="20" s="1"/>
  <c r="I285" i="20"/>
  <c r="J285" i="20" s="1"/>
  <c r="G285" i="20"/>
  <c r="D285" i="20"/>
  <c r="L284" i="20"/>
  <c r="M284" i="20" s="1"/>
  <c r="I284" i="20"/>
  <c r="J284" i="20" s="1"/>
  <c r="G284" i="20"/>
  <c r="D284" i="20"/>
  <c r="L283" i="20"/>
  <c r="M283" i="20" s="1"/>
  <c r="I283" i="20"/>
  <c r="J283" i="20" s="1"/>
  <c r="G283" i="20"/>
  <c r="D283" i="20"/>
  <c r="L282" i="20"/>
  <c r="M282" i="20" s="1"/>
  <c r="I282" i="20"/>
  <c r="J282" i="20" s="1"/>
  <c r="G282" i="20"/>
  <c r="D282" i="20"/>
  <c r="L281" i="20"/>
  <c r="M281" i="20" s="1"/>
  <c r="I281" i="20"/>
  <c r="J281" i="20" s="1"/>
  <c r="G281" i="20"/>
  <c r="D281" i="20"/>
  <c r="L280" i="20"/>
  <c r="M280" i="20" s="1"/>
  <c r="I280" i="20"/>
  <c r="J280" i="20" s="1"/>
  <c r="G280" i="20"/>
  <c r="D280" i="20"/>
  <c r="L279" i="20"/>
  <c r="M279" i="20" s="1"/>
  <c r="I279" i="20"/>
  <c r="J279" i="20" s="1"/>
  <c r="G279" i="20"/>
  <c r="D279" i="20"/>
  <c r="L278" i="20"/>
  <c r="M278" i="20" s="1"/>
  <c r="I278" i="20"/>
  <c r="J278" i="20" s="1"/>
  <c r="G278" i="20"/>
  <c r="D278" i="20"/>
  <c r="L277" i="20"/>
  <c r="M277" i="20" s="1"/>
  <c r="I277" i="20"/>
  <c r="J277" i="20" s="1"/>
  <c r="G277" i="20"/>
  <c r="D277" i="20"/>
  <c r="L276" i="20"/>
  <c r="M276" i="20" s="1"/>
  <c r="I276" i="20"/>
  <c r="J276" i="20" s="1"/>
  <c r="G276" i="20"/>
  <c r="D276" i="20"/>
  <c r="L275" i="20"/>
  <c r="M275" i="20" s="1"/>
  <c r="I275" i="20"/>
  <c r="J275" i="20" s="1"/>
  <c r="G275" i="20"/>
  <c r="D275" i="20"/>
  <c r="L274" i="20"/>
  <c r="M274" i="20" s="1"/>
  <c r="I274" i="20"/>
  <c r="J274" i="20" s="1"/>
  <c r="G274" i="20"/>
  <c r="D274" i="20"/>
  <c r="L273" i="20"/>
  <c r="M273" i="20" s="1"/>
  <c r="I273" i="20"/>
  <c r="J273" i="20" s="1"/>
  <c r="G273" i="20"/>
  <c r="D273" i="20"/>
  <c r="L272" i="20"/>
  <c r="M272" i="20" s="1"/>
  <c r="I272" i="20"/>
  <c r="J272" i="20" s="1"/>
  <c r="G272" i="20"/>
  <c r="D272" i="20"/>
  <c r="L271" i="20"/>
  <c r="M271" i="20" s="1"/>
  <c r="I271" i="20"/>
  <c r="J271" i="20" s="1"/>
  <c r="G271" i="20"/>
  <c r="D271" i="20"/>
  <c r="L270" i="20"/>
  <c r="M270" i="20" s="1"/>
  <c r="I270" i="20"/>
  <c r="J270" i="20" s="1"/>
  <c r="G270" i="20"/>
  <c r="D270" i="20"/>
  <c r="L269" i="20"/>
  <c r="M269" i="20" s="1"/>
  <c r="I269" i="20"/>
  <c r="J269" i="20" s="1"/>
  <c r="G269" i="20"/>
  <c r="D269" i="20"/>
  <c r="L268" i="20"/>
  <c r="M268" i="20" s="1"/>
  <c r="I268" i="20"/>
  <c r="J268" i="20" s="1"/>
  <c r="G268" i="20"/>
  <c r="D268" i="20"/>
  <c r="L267" i="20"/>
  <c r="M267" i="20" s="1"/>
  <c r="I267" i="20"/>
  <c r="J267" i="20" s="1"/>
  <c r="G267" i="20"/>
  <c r="D267" i="20"/>
  <c r="L266" i="20"/>
  <c r="M266" i="20" s="1"/>
  <c r="I266" i="20"/>
  <c r="J266" i="20" s="1"/>
  <c r="G266" i="20"/>
  <c r="D266" i="20"/>
  <c r="L265" i="20"/>
  <c r="M265" i="20" s="1"/>
  <c r="I265" i="20"/>
  <c r="J265" i="20" s="1"/>
  <c r="G265" i="20"/>
  <c r="D265" i="20"/>
  <c r="L264" i="20"/>
  <c r="M264" i="20" s="1"/>
  <c r="I264" i="20"/>
  <c r="J264" i="20" s="1"/>
  <c r="G264" i="20"/>
  <c r="D264" i="20"/>
  <c r="L263" i="20"/>
  <c r="M263" i="20" s="1"/>
  <c r="I263" i="20"/>
  <c r="J263" i="20" s="1"/>
  <c r="G263" i="20"/>
  <c r="D263" i="20"/>
  <c r="L262" i="20"/>
  <c r="M262" i="20" s="1"/>
  <c r="I262" i="20"/>
  <c r="J262" i="20" s="1"/>
  <c r="G262" i="20"/>
  <c r="D262" i="20"/>
  <c r="L261" i="20"/>
  <c r="M261" i="20" s="1"/>
  <c r="I261" i="20"/>
  <c r="J261" i="20" s="1"/>
  <c r="G261" i="20"/>
  <c r="D261" i="20"/>
  <c r="L260" i="20"/>
  <c r="M260" i="20" s="1"/>
  <c r="I260" i="20"/>
  <c r="J260" i="20" s="1"/>
  <c r="G260" i="20"/>
  <c r="D260" i="20"/>
  <c r="L259" i="20"/>
  <c r="M259" i="20" s="1"/>
  <c r="I259" i="20"/>
  <c r="J259" i="20" s="1"/>
  <c r="G259" i="20"/>
  <c r="D259" i="20"/>
  <c r="L258" i="20"/>
  <c r="M258" i="20" s="1"/>
  <c r="I258" i="20"/>
  <c r="J258" i="20" s="1"/>
  <c r="G258" i="20"/>
  <c r="D258" i="20"/>
  <c r="L257" i="20"/>
  <c r="M257" i="20" s="1"/>
  <c r="I257" i="20"/>
  <c r="J257" i="20" s="1"/>
  <c r="G257" i="20"/>
  <c r="D257" i="20"/>
  <c r="L256" i="20"/>
  <c r="M256" i="20" s="1"/>
  <c r="I256" i="20"/>
  <c r="J256" i="20" s="1"/>
  <c r="G256" i="20"/>
  <c r="D256" i="20"/>
  <c r="L255" i="20"/>
  <c r="M255" i="20" s="1"/>
  <c r="I255" i="20"/>
  <c r="J255" i="20" s="1"/>
  <c r="G255" i="20"/>
  <c r="D255" i="20"/>
  <c r="L254" i="20"/>
  <c r="M254" i="20" s="1"/>
  <c r="I254" i="20"/>
  <c r="J254" i="20" s="1"/>
  <c r="G254" i="20"/>
  <c r="D254" i="20"/>
  <c r="L253" i="20"/>
  <c r="M253" i="20" s="1"/>
  <c r="I253" i="20"/>
  <c r="J253" i="20" s="1"/>
  <c r="G253" i="20"/>
  <c r="D253" i="20"/>
  <c r="L252" i="20"/>
  <c r="M252" i="20" s="1"/>
  <c r="I252" i="20"/>
  <c r="J252" i="20" s="1"/>
  <c r="G252" i="20"/>
  <c r="D252" i="20"/>
  <c r="L251" i="20"/>
  <c r="M251" i="20" s="1"/>
  <c r="I251" i="20"/>
  <c r="J251" i="20" s="1"/>
  <c r="G251" i="20"/>
  <c r="D251" i="20"/>
  <c r="L250" i="20"/>
  <c r="M250" i="20" s="1"/>
  <c r="I250" i="20"/>
  <c r="J250" i="20" s="1"/>
  <c r="G250" i="20"/>
  <c r="D250" i="20"/>
  <c r="L249" i="20"/>
  <c r="M249" i="20" s="1"/>
  <c r="I249" i="20"/>
  <c r="J249" i="20" s="1"/>
  <c r="G249" i="20"/>
  <c r="D249" i="20"/>
  <c r="L248" i="20"/>
  <c r="M248" i="20" s="1"/>
  <c r="I248" i="20"/>
  <c r="J248" i="20" s="1"/>
  <c r="G248" i="20"/>
  <c r="D248" i="20"/>
  <c r="L247" i="20"/>
  <c r="M247" i="20" s="1"/>
  <c r="I247" i="20"/>
  <c r="J247" i="20" s="1"/>
  <c r="G247" i="20"/>
  <c r="D247" i="20"/>
  <c r="L246" i="20"/>
  <c r="M246" i="20" s="1"/>
  <c r="I246" i="20"/>
  <c r="J246" i="20" s="1"/>
  <c r="G246" i="20"/>
  <c r="D246" i="20"/>
  <c r="L245" i="20"/>
  <c r="M245" i="20" s="1"/>
  <c r="I245" i="20"/>
  <c r="J245" i="20" s="1"/>
  <c r="G245" i="20"/>
  <c r="D245" i="20"/>
  <c r="L244" i="20"/>
  <c r="M244" i="20" s="1"/>
  <c r="I244" i="20"/>
  <c r="J244" i="20" s="1"/>
  <c r="G244" i="20"/>
  <c r="D244" i="20"/>
  <c r="L243" i="20"/>
  <c r="M243" i="20" s="1"/>
  <c r="I243" i="20"/>
  <c r="J243" i="20" s="1"/>
  <c r="G243" i="20"/>
  <c r="D243" i="20"/>
  <c r="L242" i="20"/>
  <c r="M242" i="20" s="1"/>
  <c r="I242" i="20"/>
  <c r="J242" i="20" s="1"/>
  <c r="G242" i="20"/>
  <c r="D242" i="20"/>
  <c r="L241" i="20"/>
  <c r="M241" i="20" s="1"/>
  <c r="I241" i="20"/>
  <c r="J241" i="20" s="1"/>
  <c r="G241" i="20"/>
  <c r="D241" i="20"/>
  <c r="L240" i="20"/>
  <c r="M240" i="20" s="1"/>
  <c r="I240" i="20"/>
  <c r="J240" i="20" s="1"/>
  <c r="G240" i="20"/>
  <c r="D240" i="20"/>
  <c r="L239" i="20"/>
  <c r="M239" i="20" s="1"/>
  <c r="I239" i="20"/>
  <c r="J239" i="20" s="1"/>
  <c r="G239" i="20"/>
  <c r="D239" i="20"/>
  <c r="L238" i="20"/>
  <c r="M238" i="20" s="1"/>
  <c r="I238" i="20"/>
  <c r="J238" i="20" s="1"/>
  <c r="G238" i="20"/>
  <c r="D238" i="20"/>
  <c r="L237" i="20"/>
  <c r="M237" i="20" s="1"/>
  <c r="I237" i="20"/>
  <c r="J237" i="20" s="1"/>
  <c r="G237" i="20"/>
  <c r="D237" i="20"/>
  <c r="L236" i="20"/>
  <c r="M236" i="20" s="1"/>
  <c r="I236" i="20"/>
  <c r="J236" i="20" s="1"/>
  <c r="G236" i="20"/>
  <c r="D236" i="20"/>
  <c r="L235" i="20"/>
  <c r="M235" i="20" s="1"/>
  <c r="I235" i="20"/>
  <c r="J235" i="20" s="1"/>
  <c r="G235" i="20"/>
  <c r="D235" i="20"/>
  <c r="L234" i="20"/>
  <c r="M234" i="20" s="1"/>
  <c r="I234" i="20"/>
  <c r="J234" i="20" s="1"/>
  <c r="G234" i="20"/>
  <c r="D234" i="20"/>
  <c r="L233" i="20"/>
  <c r="M233" i="20" s="1"/>
  <c r="I233" i="20"/>
  <c r="J233" i="20" s="1"/>
  <c r="G233" i="20"/>
  <c r="D233" i="20"/>
  <c r="L232" i="20"/>
  <c r="M232" i="20" s="1"/>
  <c r="I232" i="20"/>
  <c r="J232" i="20" s="1"/>
  <c r="G232" i="20"/>
  <c r="D232" i="20"/>
  <c r="L231" i="20"/>
  <c r="M231" i="20" s="1"/>
  <c r="I231" i="20"/>
  <c r="J231" i="20" s="1"/>
  <c r="G231" i="20"/>
  <c r="D231" i="20"/>
  <c r="L230" i="20"/>
  <c r="M230" i="20" s="1"/>
  <c r="I230" i="20"/>
  <c r="J230" i="20" s="1"/>
  <c r="G230" i="20"/>
  <c r="D230" i="20"/>
  <c r="L229" i="20"/>
  <c r="M229" i="20" s="1"/>
  <c r="I229" i="20"/>
  <c r="J229" i="20" s="1"/>
  <c r="G229" i="20"/>
  <c r="D229" i="20"/>
  <c r="L228" i="20"/>
  <c r="M228" i="20" s="1"/>
  <c r="I228" i="20"/>
  <c r="J228" i="20" s="1"/>
  <c r="G228" i="20"/>
  <c r="D228" i="20"/>
  <c r="L227" i="20"/>
  <c r="M227" i="20" s="1"/>
  <c r="I227" i="20"/>
  <c r="J227" i="20" s="1"/>
  <c r="G227" i="20"/>
  <c r="D227" i="20"/>
  <c r="L226" i="20"/>
  <c r="M226" i="20" s="1"/>
  <c r="I226" i="20"/>
  <c r="J226" i="20" s="1"/>
  <c r="G226" i="20"/>
  <c r="D226" i="20"/>
  <c r="L225" i="20"/>
  <c r="M225" i="20" s="1"/>
  <c r="I225" i="20"/>
  <c r="J225" i="20" s="1"/>
  <c r="G225" i="20"/>
  <c r="D225" i="20"/>
  <c r="L224" i="20"/>
  <c r="M224" i="20" s="1"/>
  <c r="I224" i="20"/>
  <c r="J224" i="20" s="1"/>
  <c r="G224" i="20"/>
  <c r="D224" i="20"/>
  <c r="L223" i="20"/>
  <c r="M223" i="20" s="1"/>
  <c r="I223" i="20"/>
  <c r="J223" i="20" s="1"/>
  <c r="G223" i="20"/>
  <c r="D223" i="20"/>
  <c r="L222" i="20"/>
  <c r="M222" i="20" s="1"/>
  <c r="I222" i="20"/>
  <c r="J222" i="20" s="1"/>
  <c r="G222" i="20"/>
  <c r="D222" i="20"/>
  <c r="L221" i="20"/>
  <c r="M221" i="20" s="1"/>
  <c r="I221" i="20"/>
  <c r="J221" i="20" s="1"/>
  <c r="G221" i="20"/>
  <c r="D221" i="20"/>
  <c r="L220" i="20"/>
  <c r="M220" i="20" s="1"/>
  <c r="I220" i="20"/>
  <c r="J220" i="20" s="1"/>
  <c r="G220" i="20"/>
  <c r="D220" i="20"/>
  <c r="L219" i="20"/>
  <c r="M219" i="20" s="1"/>
  <c r="I219" i="20"/>
  <c r="J219" i="20" s="1"/>
  <c r="G219" i="20"/>
  <c r="D219" i="20"/>
  <c r="L218" i="20"/>
  <c r="M218" i="20" s="1"/>
  <c r="I218" i="20"/>
  <c r="J218" i="20" s="1"/>
  <c r="G218" i="20"/>
  <c r="D218" i="20"/>
  <c r="L217" i="20"/>
  <c r="M217" i="20" s="1"/>
  <c r="I217" i="20"/>
  <c r="J217" i="20" s="1"/>
  <c r="G217" i="20"/>
  <c r="D217" i="20"/>
  <c r="L216" i="20"/>
  <c r="M216" i="20" s="1"/>
  <c r="I216" i="20"/>
  <c r="J216" i="20" s="1"/>
  <c r="G216" i="20"/>
  <c r="D216" i="20"/>
  <c r="L215" i="20"/>
  <c r="M215" i="20" s="1"/>
  <c r="I215" i="20"/>
  <c r="J215" i="20" s="1"/>
  <c r="G215" i="20"/>
  <c r="D215" i="20"/>
  <c r="L214" i="20"/>
  <c r="M214" i="20" s="1"/>
  <c r="I214" i="20"/>
  <c r="J214" i="20" s="1"/>
  <c r="G214" i="20"/>
  <c r="D214" i="20"/>
  <c r="L213" i="20"/>
  <c r="M213" i="20" s="1"/>
  <c r="I213" i="20"/>
  <c r="J213" i="20" s="1"/>
  <c r="G213" i="20"/>
  <c r="D213" i="20"/>
  <c r="L212" i="20"/>
  <c r="M212" i="20" s="1"/>
  <c r="I212" i="20"/>
  <c r="J212" i="20" s="1"/>
  <c r="G212" i="20"/>
  <c r="D212" i="20"/>
  <c r="L211" i="20"/>
  <c r="M211" i="20" s="1"/>
  <c r="I211" i="20"/>
  <c r="J211" i="20" s="1"/>
  <c r="G211" i="20"/>
  <c r="D211" i="20"/>
  <c r="L210" i="20"/>
  <c r="M210" i="20" s="1"/>
  <c r="I210" i="20"/>
  <c r="J210" i="20" s="1"/>
  <c r="G210" i="20"/>
  <c r="D210" i="20"/>
  <c r="L209" i="20"/>
  <c r="M209" i="20" s="1"/>
  <c r="I209" i="20"/>
  <c r="J209" i="20" s="1"/>
  <c r="G209" i="20"/>
  <c r="D209" i="20"/>
  <c r="L208" i="20"/>
  <c r="M208" i="20" s="1"/>
  <c r="I208" i="20"/>
  <c r="J208" i="20" s="1"/>
  <c r="G208" i="20"/>
  <c r="D208" i="20"/>
  <c r="L207" i="20"/>
  <c r="M207" i="20" s="1"/>
  <c r="I207" i="20"/>
  <c r="J207" i="20" s="1"/>
  <c r="G207" i="20"/>
  <c r="D207" i="20"/>
  <c r="L206" i="20"/>
  <c r="M206" i="20" s="1"/>
  <c r="I206" i="20"/>
  <c r="J206" i="20" s="1"/>
  <c r="G206" i="20"/>
  <c r="D206" i="20"/>
  <c r="L205" i="20"/>
  <c r="M205" i="20" s="1"/>
  <c r="I205" i="20"/>
  <c r="J205" i="20" s="1"/>
  <c r="G205" i="20"/>
  <c r="D205" i="20"/>
  <c r="L204" i="20"/>
  <c r="M204" i="20" s="1"/>
  <c r="I204" i="20"/>
  <c r="J204" i="20" s="1"/>
  <c r="G204" i="20"/>
  <c r="D204" i="20"/>
  <c r="L203" i="20"/>
  <c r="M203" i="20" s="1"/>
  <c r="I203" i="20"/>
  <c r="J203" i="20" s="1"/>
  <c r="G203" i="20"/>
  <c r="D203" i="20"/>
  <c r="L202" i="20"/>
  <c r="M202" i="20" s="1"/>
  <c r="I202" i="20"/>
  <c r="J202" i="20" s="1"/>
  <c r="G202" i="20"/>
  <c r="D202" i="20"/>
  <c r="L201" i="20"/>
  <c r="M201" i="20" s="1"/>
  <c r="I201" i="20"/>
  <c r="J201" i="20" s="1"/>
  <c r="G201" i="20"/>
  <c r="D201" i="20"/>
  <c r="L200" i="20"/>
  <c r="M200" i="20" s="1"/>
  <c r="I200" i="20"/>
  <c r="J200" i="20" s="1"/>
  <c r="G200" i="20"/>
  <c r="D200" i="20"/>
  <c r="L199" i="20"/>
  <c r="M199" i="20" s="1"/>
  <c r="I199" i="20"/>
  <c r="J199" i="20" s="1"/>
  <c r="G199" i="20"/>
  <c r="D199" i="20"/>
  <c r="L198" i="20"/>
  <c r="M198" i="20" s="1"/>
  <c r="I198" i="20"/>
  <c r="J198" i="20" s="1"/>
  <c r="G198" i="20"/>
  <c r="D198" i="20"/>
  <c r="L197" i="20"/>
  <c r="M197" i="20" s="1"/>
  <c r="I197" i="20"/>
  <c r="J197" i="20" s="1"/>
  <c r="G197" i="20"/>
  <c r="D197" i="20"/>
  <c r="L196" i="20"/>
  <c r="M196" i="20" s="1"/>
  <c r="I196" i="20"/>
  <c r="J196" i="20" s="1"/>
  <c r="G196" i="20"/>
  <c r="D196" i="20"/>
  <c r="L195" i="20"/>
  <c r="M195" i="20" s="1"/>
  <c r="I195" i="20"/>
  <c r="J195" i="20" s="1"/>
  <c r="G195" i="20"/>
  <c r="D195" i="20"/>
  <c r="L194" i="20"/>
  <c r="M194" i="20" s="1"/>
  <c r="I194" i="20"/>
  <c r="J194" i="20" s="1"/>
  <c r="G194" i="20"/>
  <c r="D194" i="20"/>
  <c r="L193" i="20"/>
  <c r="M193" i="20" s="1"/>
  <c r="I193" i="20"/>
  <c r="J193" i="20" s="1"/>
  <c r="G193" i="20"/>
  <c r="D193" i="20"/>
  <c r="L192" i="20"/>
  <c r="M192" i="20" s="1"/>
  <c r="I192" i="20"/>
  <c r="J192" i="20" s="1"/>
  <c r="G192" i="20"/>
  <c r="D192" i="20"/>
  <c r="L191" i="20"/>
  <c r="M191" i="20" s="1"/>
  <c r="I191" i="20"/>
  <c r="J191" i="20" s="1"/>
  <c r="G191" i="20"/>
  <c r="D191" i="20"/>
  <c r="L190" i="20"/>
  <c r="M190" i="20" s="1"/>
  <c r="I190" i="20"/>
  <c r="J190" i="20" s="1"/>
  <c r="G190" i="20"/>
  <c r="D190" i="20"/>
  <c r="L189" i="20"/>
  <c r="M189" i="20" s="1"/>
  <c r="I189" i="20"/>
  <c r="J189" i="20" s="1"/>
  <c r="G189" i="20"/>
  <c r="D189" i="20"/>
  <c r="L188" i="20"/>
  <c r="M188" i="20" s="1"/>
  <c r="I188" i="20"/>
  <c r="J188" i="20" s="1"/>
  <c r="G188" i="20"/>
  <c r="D188" i="20"/>
  <c r="L187" i="20"/>
  <c r="M187" i="20" s="1"/>
  <c r="I187" i="20"/>
  <c r="J187" i="20" s="1"/>
  <c r="G187" i="20"/>
  <c r="D187" i="20"/>
  <c r="L186" i="20"/>
  <c r="M186" i="20" s="1"/>
  <c r="I186" i="20"/>
  <c r="J186" i="20" s="1"/>
  <c r="G186" i="20"/>
  <c r="D186" i="20"/>
  <c r="L185" i="20"/>
  <c r="M185" i="20" s="1"/>
  <c r="I185" i="20"/>
  <c r="J185" i="20" s="1"/>
  <c r="G185" i="20"/>
  <c r="D185" i="20"/>
  <c r="L184" i="20"/>
  <c r="M184" i="20" s="1"/>
  <c r="I184" i="20"/>
  <c r="J184" i="20" s="1"/>
  <c r="G184" i="20"/>
  <c r="D184" i="20"/>
  <c r="L183" i="20"/>
  <c r="M183" i="20" s="1"/>
  <c r="I183" i="20"/>
  <c r="J183" i="20" s="1"/>
  <c r="G183" i="20"/>
  <c r="D183" i="20"/>
  <c r="L182" i="20"/>
  <c r="M182" i="20" s="1"/>
  <c r="I182" i="20"/>
  <c r="J182" i="20" s="1"/>
  <c r="G182" i="20"/>
  <c r="D182" i="20"/>
  <c r="L181" i="20"/>
  <c r="M181" i="20" s="1"/>
  <c r="I181" i="20"/>
  <c r="J181" i="20" s="1"/>
  <c r="G181" i="20"/>
  <c r="D181" i="20"/>
  <c r="L180" i="20"/>
  <c r="M180" i="20" s="1"/>
  <c r="I180" i="20"/>
  <c r="J180" i="20" s="1"/>
  <c r="G180" i="20"/>
  <c r="D180" i="20"/>
  <c r="L179" i="20"/>
  <c r="M179" i="20" s="1"/>
  <c r="I179" i="20"/>
  <c r="J179" i="20" s="1"/>
  <c r="G179" i="20"/>
  <c r="D179" i="20"/>
  <c r="L178" i="20"/>
  <c r="M178" i="20" s="1"/>
  <c r="I178" i="20"/>
  <c r="J178" i="20" s="1"/>
  <c r="G178" i="20"/>
  <c r="D178" i="20"/>
  <c r="L177" i="20"/>
  <c r="M177" i="20" s="1"/>
  <c r="I177" i="20"/>
  <c r="J177" i="20" s="1"/>
  <c r="G177" i="20"/>
  <c r="D177" i="20"/>
  <c r="L176" i="20"/>
  <c r="M176" i="20" s="1"/>
  <c r="I176" i="20"/>
  <c r="J176" i="20" s="1"/>
  <c r="G176" i="20"/>
  <c r="D176" i="20"/>
  <c r="L175" i="20"/>
  <c r="M175" i="20" s="1"/>
  <c r="I175" i="20"/>
  <c r="J175" i="20" s="1"/>
  <c r="G175" i="20"/>
  <c r="D175" i="20"/>
  <c r="L174" i="20"/>
  <c r="M174" i="20" s="1"/>
  <c r="I174" i="20"/>
  <c r="J174" i="20" s="1"/>
  <c r="G174" i="20"/>
  <c r="D174" i="20"/>
  <c r="L173" i="20"/>
  <c r="M173" i="20" s="1"/>
  <c r="I173" i="20"/>
  <c r="J173" i="20" s="1"/>
  <c r="G173" i="20"/>
  <c r="D173" i="20"/>
  <c r="L172" i="20"/>
  <c r="M172" i="20" s="1"/>
  <c r="I172" i="20"/>
  <c r="J172" i="20" s="1"/>
  <c r="G172" i="20"/>
  <c r="D172" i="20"/>
  <c r="L171" i="20"/>
  <c r="M171" i="20" s="1"/>
  <c r="I171" i="20"/>
  <c r="J171" i="20" s="1"/>
  <c r="G171" i="20"/>
  <c r="D171" i="20"/>
  <c r="L170" i="20"/>
  <c r="M170" i="20" s="1"/>
  <c r="I170" i="20"/>
  <c r="J170" i="20" s="1"/>
  <c r="G170" i="20"/>
  <c r="D170" i="20"/>
  <c r="L169" i="20"/>
  <c r="M169" i="20" s="1"/>
  <c r="I169" i="20"/>
  <c r="J169" i="20" s="1"/>
  <c r="G169" i="20"/>
  <c r="D169" i="20"/>
  <c r="L168" i="20"/>
  <c r="M168" i="20" s="1"/>
  <c r="I168" i="20"/>
  <c r="J168" i="20" s="1"/>
  <c r="G168" i="20"/>
  <c r="D168" i="20"/>
  <c r="L167" i="20"/>
  <c r="M167" i="20" s="1"/>
  <c r="I167" i="20"/>
  <c r="J167" i="20" s="1"/>
  <c r="G167" i="20"/>
  <c r="D167" i="20"/>
  <c r="L166" i="20"/>
  <c r="M166" i="20" s="1"/>
  <c r="I166" i="20"/>
  <c r="J166" i="20" s="1"/>
  <c r="G166" i="20"/>
  <c r="D166" i="20"/>
  <c r="L165" i="20"/>
  <c r="M165" i="20" s="1"/>
  <c r="I165" i="20"/>
  <c r="J165" i="20" s="1"/>
  <c r="G165" i="20"/>
  <c r="D165" i="20"/>
  <c r="L164" i="20"/>
  <c r="M164" i="20" s="1"/>
  <c r="I164" i="20"/>
  <c r="J164" i="20" s="1"/>
  <c r="G164" i="20"/>
  <c r="D164" i="20"/>
  <c r="L163" i="20"/>
  <c r="M163" i="20" s="1"/>
  <c r="I163" i="20"/>
  <c r="J163" i="20" s="1"/>
  <c r="G163" i="20"/>
  <c r="D163" i="20"/>
  <c r="L162" i="20"/>
  <c r="M162" i="20" s="1"/>
  <c r="I162" i="20"/>
  <c r="J162" i="20" s="1"/>
  <c r="G162" i="20"/>
  <c r="D162" i="20"/>
  <c r="L161" i="20"/>
  <c r="M161" i="20" s="1"/>
  <c r="I161" i="20"/>
  <c r="J161" i="20" s="1"/>
  <c r="G161" i="20"/>
  <c r="D161" i="20"/>
  <c r="L160" i="20"/>
  <c r="M160" i="20" s="1"/>
  <c r="I160" i="20"/>
  <c r="J160" i="20" s="1"/>
  <c r="G160" i="20"/>
  <c r="D160" i="20"/>
  <c r="L159" i="20"/>
  <c r="M159" i="20" s="1"/>
  <c r="I159" i="20"/>
  <c r="J159" i="20" s="1"/>
  <c r="G159" i="20"/>
  <c r="D159" i="20"/>
  <c r="L158" i="20"/>
  <c r="M158" i="20" s="1"/>
  <c r="I158" i="20"/>
  <c r="J158" i="20" s="1"/>
  <c r="G158" i="20"/>
  <c r="D158" i="20"/>
  <c r="L157" i="20"/>
  <c r="M157" i="20" s="1"/>
  <c r="I157" i="20"/>
  <c r="J157" i="20" s="1"/>
  <c r="G157" i="20"/>
  <c r="D157" i="20"/>
  <c r="L156" i="20"/>
  <c r="M156" i="20" s="1"/>
  <c r="I156" i="20"/>
  <c r="J156" i="20" s="1"/>
  <c r="G156" i="20"/>
  <c r="D156" i="20"/>
  <c r="L155" i="20"/>
  <c r="M155" i="20" s="1"/>
  <c r="I155" i="20"/>
  <c r="J155" i="20" s="1"/>
  <c r="G155" i="20"/>
  <c r="D155" i="20"/>
  <c r="L154" i="20"/>
  <c r="M154" i="20" s="1"/>
  <c r="I154" i="20"/>
  <c r="J154" i="20" s="1"/>
  <c r="G154" i="20"/>
  <c r="D154" i="20"/>
  <c r="L153" i="20"/>
  <c r="M153" i="20" s="1"/>
  <c r="I153" i="20"/>
  <c r="J153" i="20" s="1"/>
  <c r="G153" i="20"/>
  <c r="D153" i="20"/>
  <c r="L152" i="20"/>
  <c r="M152" i="20" s="1"/>
  <c r="I152" i="20"/>
  <c r="J152" i="20" s="1"/>
  <c r="G152" i="20"/>
  <c r="D152" i="20"/>
  <c r="L151" i="20"/>
  <c r="M151" i="20" s="1"/>
  <c r="I151" i="20"/>
  <c r="J151" i="20" s="1"/>
  <c r="G151" i="20"/>
  <c r="D151" i="20"/>
  <c r="L150" i="20"/>
  <c r="M150" i="20" s="1"/>
  <c r="I150" i="20"/>
  <c r="J150" i="20" s="1"/>
  <c r="G150" i="20"/>
  <c r="D150" i="20"/>
  <c r="L149" i="20"/>
  <c r="M149" i="20" s="1"/>
  <c r="I149" i="20"/>
  <c r="J149" i="20" s="1"/>
  <c r="G149" i="20"/>
  <c r="D149" i="20"/>
  <c r="L148" i="20"/>
  <c r="M148" i="20" s="1"/>
  <c r="I148" i="20"/>
  <c r="J148" i="20" s="1"/>
  <c r="G148" i="20"/>
  <c r="D148" i="20"/>
  <c r="L147" i="20"/>
  <c r="M147" i="20" s="1"/>
  <c r="I147" i="20"/>
  <c r="J147" i="20" s="1"/>
  <c r="G147" i="20"/>
  <c r="D147" i="20"/>
  <c r="L146" i="20"/>
  <c r="M146" i="20" s="1"/>
  <c r="I146" i="20"/>
  <c r="J146" i="20" s="1"/>
  <c r="G146" i="20"/>
  <c r="D146" i="20"/>
  <c r="L145" i="20"/>
  <c r="M145" i="20" s="1"/>
  <c r="I145" i="20"/>
  <c r="J145" i="20" s="1"/>
  <c r="G145" i="20"/>
  <c r="D145" i="20"/>
  <c r="L144" i="20"/>
  <c r="M144" i="20" s="1"/>
  <c r="I144" i="20"/>
  <c r="J144" i="20" s="1"/>
  <c r="G144" i="20"/>
  <c r="D144" i="20"/>
  <c r="L143" i="20"/>
  <c r="M143" i="20" s="1"/>
  <c r="I143" i="20"/>
  <c r="J143" i="20" s="1"/>
  <c r="G143" i="20"/>
  <c r="D143" i="20"/>
  <c r="L142" i="20"/>
  <c r="M142" i="20" s="1"/>
  <c r="I142" i="20"/>
  <c r="J142" i="20" s="1"/>
  <c r="G142" i="20"/>
  <c r="D142" i="20"/>
  <c r="L141" i="20"/>
  <c r="M141" i="20" s="1"/>
  <c r="I141" i="20"/>
  <c r="J141" i="20" s="1"/>
  <c r="G141" i="20"/>
  <c r="D141" i="20"/>
  <c r="L140" i="20"/>
  <c r="M140" i="20" s="1"/>
  <c r="I140" i="20"/>
  <c r="J140" i="20" s="1"/>
  <c r="G140" i="20"/>
  <c r="D140" i="20"/>
  <c r="L139" i="20"/>
  <c r="M139" i="20" s="1"/>
  <c r="I139" i="20"/>
  <c r="J139" i="20" s="1"/>
  <c r="G139" i="20"/>
  <c r="D139" i="20"/>
  <c r="L138" i="20"/>
  <c r="M138" i="20" s="1"/>
  <c r="I138" i="20"/>
  <c r="J138" i="20" s="1"/>
  <c r="G138" i="20"/>
  <c r="D138" i="20"/>
  <c r="L137" i="20"/>
  <c r="M137" i="20" s="1"/>
  <c r="I137" i="20"/>
  <c r="J137" i="20" s="1"/>
  <c r="G137" i="20"/>
  <c r="D137" i="20"/>
  <c r="L136" i="20"/>
  <c r="M136" i="20" s="1"/>
  <c r="I136" i="20"/>
  <c r="J136" i="20" s="1"/>
  <c r="G136" i="20"/>
  <c r="D136" i="20"/>
  <c r="L135" i="20"/>
  <c r="M135" i="20" s="1"/>
  <c r="I135" i="20"/>
  <c r="J135" i="20" s="1"/>
  <c r="G135" i="20"/>
  <c r="D135" i="20"/>
  <c r="L134" i="20"/>
  <c r="M134" i="20" s="1"/>
  <c r="I134" i="20"/>
  <c r="J134" i="20" s="1"/>
  <c r="G134" i="20"/>
  <c r="D134" i="20"/>
  <c r="L133" i="20"/>
  <c r="M133" i="20" s="1"/>
  <c r="I133" i="20"/>
  <c r="J133" i="20" s="1"/>
  <c r="G133" i="20"/>
  <c r="D133" i="20"/>
  <c r="L132" i="20"/>
  <c r="M132" i="20" s="1"/>
  <c r="I132" i="20"/>
  <c r="J132" i="20" s="1"/>
  <c r="G132" i="20"/>
  <c r="D132" i="20"/>
  <c r="L131" i="20"/>
  <c r="M131" i="20" s="1"/>
  <c r="I131" i="20"/>
  <c r="J131" i="20" s="1"/>
  <c r="G131" i="20"/>
  <c r="D131" i="20"/>
  <c r="L130" i="20"/>
  <c r="M130" i="20" s="1"/>
  <c r="I130" i="20"/>
  <c r="J130" i="20" s="1"/>
  <c r="G130" i="20"/>
  <c r="D130" i="20"/>
  <c r="L129" i="20"/>
  <c r="M129" i="20" s="1"/>
  <c r="I129" i="20"/>
  <c r="J129" i="20" s="1"/>
  <c r="G129" i="20"/>
  <c r="D129" i="20"/>
  <c r="L128" i="20"/>
  <c r="M128" i="20" s="1"/>
  <c r="I128" i="20"/>
  <c r="J128" i="20" s="1"/>
  <c r="G128" i="20"/>
  <c r="D128" i="20"/>
  <c r="L127" i="20"/>
  <c r="M127" i="20" s="1"/>
  <c r="I127" i="20"/>
  <c r="J127" i="20" s="1"/>
  <c r="G127" i="20"/>
  <c r="D127" i="20"/>
  <c r="L126" i="20"/>
  <c r="M126" i="20" s="1"/>
  <c r="I126" i="20"/>
  <c r="J126" i="20" s="1"/>
  <c r="G126" i="20"/>
  <c r="D126" i="20"/>
  <c r="L125" i="20"/>
  <c r="M125" i="20" s="1"/>
  <c r="I125" i="20"/>
  <c r="J125" i="20" s="1"/>
  <c r="G125" i="20"/>
  <c r="D125" i="20"/>
  <c r="L124" i="20"/>
  <c r="M124" i="20" s="1"/>
  <c r="I124" i="20"/>
  <c r="J124" i="20" s="1"/>
  <c r="G124" i="20"/>
  <c r="D124" i="20"/>
  <c r="L123" i="20"/>
  <c r="M123" i="20" s="1"/>
  <c r="I123" i="20"/>
  <c r="J123" i="20" s="1"/>
  <c r="G123" i="20"/>
  <c r="D123" i="20"/>
  <c r="L122" i="20"/>
  <c r="M122" i="20" s="1"/>
  <c r="I122" i="20"/>
  <c r="J122" i="20" s="1"/>
  <c r="G122" i="20"/>
  <c r="D122" i="20"/>
  <c r="L121" i="20"/>
  <c r="M121" i="20" s="1"/>
  <c r="I121" i="20"/>
  <c r="J121" i="20" s="1"/>
  <c r="G121" i="20"/>
  <c r="D121" i="20"/>
  <c r="L120" i="20"/>
  <c r="M120" i="20" s="1"/>
  <c r="I120" i="20"/>
  <c r="J120" i="20" s="1"/>
  <c r="G120" i="20"/>
  <c r="D120" i="20"/>
  <c r="L119" i="20"/>
  <c r="M119" i="20" s="1"/>
  <c r="I119" i="20"/>
  <c r="J119" i="20" s="1"/>
  <c r="G119" i="20"/>
  <c r="D119" i="20"/>
  <c r="L118" i="20"/>
  <c r="M118" i="20" s="1"/>
  <c r="I118" i="20"/>
  <c r="J118" i="20" s="1"/>
  <c r="G118" i="20"/>
  <c r="D118" i="20"/>
  <c r="L117" i="20"/>
  <c r="M117" i="20" s="1"/>
  <c r="I117" i="20"/>
  <c r="J117" i="20" s="1"/>
  <c r="G117" i="20"/>
  <c r="D117" i="20"/>
  <c r="L116" i="20"/>
  <c r="M116" i="20" s="1"/>
  <c r="I116" i="20"/>
  <c r="J116" i="20" s="1"/>
  <c r="G116" i="20"/>
  <c r="D116" i="20"/>
  <c r="L115" i="20"/>
  <c r="M115" i="20" s="1"/>
  <c r="I115" i="20"/>
  <c r="J115" i="20" s="1"/>
  <c r="G115" i="20"/>
  <c r="D115" i="20"/>
  <c r="L114" i="20"/>
  <c r="M114" i="20" s="1"/>
  <c r="I114" i="20"/>
  <c r="J114" i="20" s="1"/>
  <c r="G114" i="20"/>
  <c r="D114" i="20"/>
  <c r="L113" i="20"/>
  <c r="M113" i="20" s="1"/>
  <c r="I113" i="20"/>
  <c r="J113" i="20" s="1"/>
  <c r="G113" i="20"/>
  <c r="D113" i="20"/>
  <c r="L112" i="20"/>
  <c r="M112" i="20" s="1"/>
  <c r="I112" i="20"/>
  <c r="J112" i="20" s="1"/>
  <c r="G112" i="20"/>
  <c r="D112" i="20"/>
  <c r="L111" i="20"/>
  <c r="M111" i="20" s="1"/>
  <c r="I111" i="20"/>
  <c r="J111" i="20" s="1"/>
  <c r="G111" i="20"/>
  <c r="D111" i="20"/>
  <c r="L110" i="20"/>
  <c r="M110" i="20" s="1"/>
  <c r="I110" i="20"/>
  <c r="J110" i="20" s="1"/>
  <c r="G110" i="20"/>
  <c r="D110" i="20"/>
  <c r="L109" i="20"/>
  <c r="M109" i="20" s="1"/>
  <c r="I109" i="20"/>
  <c r="J109" i="20" s="1"/>
  <c r="G109" i="20"/>
  <c r="D109" i="20"/>
  <c r="L108" i="20"/>
  <c r="M108" i="20" s="1"/>
  <c r="I108" i="20"/>
  <c r="J108" i="20" s="1"/>
  <c r="G108" i="20"/>
  <c r="D108" i="20"/>
  <c r="L107" i="20"/>
  <c r="M107" i="20" s="1"/>
  <c r="I107" i="20"/>
  <c r="J107" i="20" s="1"/>
  <c r="G107" i="20"/>
  <c r="D107" i="20"/>
  <c r="L106" i="20"/>
  <c r="M106" i="20" s="1"/>
  <c r="I106" i="20"/>
  <c r="J106" i="20" s="1"/>
  <c r="G106" i="20"/>
  <c r="D106" i="20"/>
  <c r="L105" i="20"/>
  <c r="M105" i="20" s="1"/>
  <c r="I105" i="20"/>
  <c r="J105" i="20" s="1"/>
  <c r="G105" i="20"/>
  <c r="D105" i="20"/>
  <c r="L104" i="20"/>
  <c r="M104" i="20" s="1"/>
  <c r="I104" i="20"/>
  <c r="J104" i="20" s="1"/>
  <c r="G104" i="20"/>
  <c r="D104" i="20"/>
  <c r="L103" i="20"/>
  <c r="M103" i="20" s="1"/>
  <c r="I103" i="20"/>
  <c r="J103" i="20" s="1"/>
  <c r="G103" i="20"/>
  <c r="D103" i="20"/>
  <c r="L102" i="20"/>
  <c r="M102" i="20" s="1"/>
  <c r="I102" i="20"/>
  <c r="J102" i="20" s="1"/>
  <c r="G102" i="20"/>
  <c r="D102" i="20"/>
  <c r="L101" i="20"/>
  <c r="M101" i="20" s="1"/>
  <c r="I101" i="20"/>
  <c r="J101" i="20" s="1"/>
  <c r="G101" i="20"/>
  <c r="D101" i="20"/>
  <c r="L100" i="20"/>
  <c r="M100" i="20" s="1"/>
  <c r="I100" i="20"/>
  <c r="J100" i="20" s="1"/>
  <c r="G100" i="20"/>
  <c r="D100" i="20"/>
  <c r="L99" i="20"/>
  <c r="M99" i="20" s="1"/>
  <c r="I99" i="20"/>
  <c r="J99" i="20" s="1"/>
  <c r="G99" i="20"/>
  <c r="D99" i="20"/>
  <c r="L98" i="20"/>
  <c r="M98" i="20" s="1"/>
  <c r="I98" i="20"/>
  <c r="J98" i="20" s="1"/>
  <c r="G98" i="20"/>
  <c r="D98" i="20"/>
  <c r="L97" i="20"/>
  <c r="M97" i="20" s="1"/>
  <c r="I97" i="20"/>
  <c r="J97" i="20" s="1"/>
  <c r="G97" i="20"/>
  <c r="D97" i="20"/>
  <c r="L96" i="20"/>
  <c r="M96" i="20" s="1"/>
  <c r="I96" i="20"/>
  <c r="J96" i="20" s="1"/>
  <c r="G96" i="20"/>
  <c r="D96" i="20"/>
  <c r="L95" i="20"/>
  <c r="M95" i="20" s="1"/>
  <c r="I95" i="20"/>
  <c r="J95" i="20" s="1"/>
  <c r="G95" i="20"/>
  <c r="D95" i="20"/>
  <c r="L94" i="20"/>
  <c r="M94" i="20" s="1"/>
  <c r="I94" i="20"/>
  <c r="J94" i="20" s="1"/>
  <c r="G94" i="20"/>
  <c r="D94" i="20"/>
  <c r="L93" i="20"/>
  <c r="M93" i="20" s="1"/>
  <c r="I93" i="20"/>
  <c r="J93" i="20" s="1"/>
  <c r="G93" i="20"/>
  <c r="D93" i="20"/>
  <c r="L92" i="20"/>
  <c r="M92" i="20" s="1"/>
  <c r="I92" i="20"/>
  <c r="J92" i="20" s="1"/>
  <c r="G92" i="20"/>
  <c r="D92" i="20"/>
  <c r="L91" i="20"/>
  <c r="M91" i="20" s="1"/>
  <c r="I91" i="20"/>
  <c r="J91" i="20" s="1"/>
  <c r="G91" i="20"/>
  <c r="D91" i="20"/>
  <c r="L90" i="20"/>
  <c r="M90" i="20" s="1"/>
  <c r="I90" i="20"/>
  <c r="J90" i="20" s="1"/>
  <c r="G90" i="20"/>
  <c r="D90" i="20"/>
  <c r="L89" i="20"/>
  <c r="M89" i="20" s="1"/>
  <c r="I89" i="20"/>
  <c r="J89" i="20" s="1"/>
  <c r="G89" i="20"/>
  <c r="D89" i="20"/>
  <c r="L88" i="20"/>
  <c r="M88" i="20" s="1"/>
  <c r="I88" i="20"/>
  <c r="J88" i="20" s="1"/>
  <c r="G88" i="20"/>
  <c r="D88" i="20"/>
  <c r="L87" i="20"/>
  <c r="M87" i="20" s="1"/>
  <c r="I87" i="20"/>
  <c r="J87" i="20" s="1"/>
  <c r="G87" i="20"/>
  <c r="D87" i="20"/>
  <c r="L86" i="20"/>
  <c r="M86" i="20" s="1"/>
  <c r="I86" i="20"/>
  <c r="J86" i="20" s="1"/>
  <c r="G86" i="20"/>
  <c r="D86" i="20"/>
  <c r="L85" i="20"/>
  <c r="M85" i="20" s="1"/>
  <c r="I85" i="20"/>
  <c r="J85" i="20" s="1"/>
  <c r="G85" i="20"/>
  <c r="D85" i="20"/>
  <c r="L84" i="20"/>
  <c r="M84" i="20" s="1"/>
  <c r="I84" i="20"/>
  <c r="J84" i="20" s="1"/>
  <c r="G84" i="20"/>
  <c r="D84" i="20"/>
  <c r="L83" i="20"/>
  <c r="M83" i="20" s="1"/>
  <c r="I83" i="20"/>
  <c r="J83" i="20" s="1"/>
  <c r="G83" i="20"/>
  <c r="D83" i="20"/>
  <c r="L82" i="20"/>
  <c r="M82" i="20" s="1"/>
  <c r="I82" i="20"/>
  <c r="J82" i="20" s="1"/>
  <c r="G82" i="20"/>
  <c r="D82" i="20"/>
  <c r="L81" i="20"/>
  <c r="M81" i="20" s="1"/>
  <c r="I81" i="20"/>
  <c r="J81" i="20" s="1"/>
  <c r="G81" i="20"/>
  <c r="D81" i="20"/>
  <c r="L80" i="20"/>
  <c r="M80" i="20" s="1"/>
  <c r="I80" i="20"/>
  <c r="J80" i="20" s="1"/>
  <c r="G80" i="20"/>
  <c r="D80" i="20"/>
  <c r="L79" i="20"/>
  <c r="M79" i="20" s="1"/>
  <c r="I79" i="20"/>
  <c r="J79" i="20" s="1"/>
  <c r="G79" i="20"/>
  <c r="D79" i="20"/>
  <c r="L78" i="20"/>
  <c r="M78" i="20" s="1"/>
  <c r="I78" i="20"/>
  <c r="J78" i="20" s="1"/>
  <c r="G78" i="20"/>
  <c r="D78" i="20"/>
  <c r="L77" i="20"/>
  <c r="M77" i="20" s="1"/>
  <c r="I77" i="20"/>
  <c r="J77" i="20" s="1"/>
  <c r="G77" i="20"/>
  <c r="D77" i="20"/>
  <c r="L76" i="20"/>
  <c r="M76" i="20" s="1"/>
  <c r="I76" i="20"/>
  <c r="J76" i="20" s="1"/>
  <c r="G76" i="20"/>
  <c r="D76" i="20"/>
  <c r="L75" i="20"/>
  <c r="M75" i="20" s="1"/>
  <c r="I75" i="20"/>
  <c r="J75" i="20" s="1"/>
  <c r="G75" i="20"/>
  <c r="D75" i="20"/>
  <c r="L74" i="20"/>
  <c r="M74" i="20" s="1"/>
  <c r="I74" i="20"/>
  <c r="J74" i="20" s="1"/>
  <c r="G74" i="20"/>
  <c r="D74" i="20"/>
  <c r="L73" i="20"/>
  <c r="M73" i="20" s="1"/>
  <c r="I73" i="20"/>
  <c r="J73" i="20" s="1"/>
  <c r="G73" i="20"/>
  <c r="D73" i="20"/>
  <c r="L72" i="20"/>
  <c r="M72" i="20" s="1"/>
  <c r="I72" i="20"/>
  <c r="J72" i="20" s="1"/>
  <c r="G72" i="20"/>
  <c r="D72" i="20"/>
  <c r="L71" i="20"/>
  <c r="M71" i="20" s="1"/>
  <c r="I71" i="20"/>
  <c r="J71" i="20" s="1"/>
  <c r="G71" i="20"/>
  <c r="D71" i="20"/>
  <c r="L70" i="20"/>
  <c r="M70" i="20" s="1"/>
  <c r="I70" i="20"/>
  <c r="J70" i="20" s="1"/>
  <c r="G70" i="20"/>
  <c r="D70" i="20"/>
  <c r="L69" i="20"/>
  <c r="M69" i="20" s="1"/>
  <c r="I69" i="20"/>
  <c r="J69" i="20" s="1"/>
  <c r="G69" i="20"/>
  <c r="D69" i="20"/>
  <c r="L68" i="20"/>
  <c r="M68" i="20" s="1"/>
  <c r="I68" i="20"/>
  <c r="J68" i="20" s="1"/>
  <c r="G68" i="20"/>
  <c r="D68" i="20"/>
  <c r="L67" i="20"/>
  <c r="M67" i="20" s="1"/>
  <c r="I67" i="20"/>
  <c r="J67" i="20" s="1"/>
  <c r="G67" i="20"/>
  <c r="D67" i="20"/>
  <c r="L66" i="20"/>
  <c r="M66" i="20" s="1"/>
  <c r="I66" i="20"/>
  <c r="J66" i="20" s="1"/>
  <c r="G66" i="20"/>
  <c r="D66" i="20"/>
  <c r="L65" i="20"/>
  <c r="M65" i="20" s="1"/>
  <c r="I65" i="20"/>
  <c r="J65" i="20" s="1"/>
  <c r="G65" i="20"/>
  <c r="D65" i="20"/>
  <c r="L64" i="20"/>
  <c r="M64" i="20" s="1"/>
  <c r="I64" i="20"/>
  <c r="J64" i="20" s="1"/>
  <c r="G64" i="20"/>
  <c r="D64" i="20"/>
  <c r="L63" i="20"/>
  <c r="M63" i="20" s="1"/>
  <c r="I63" i="20"/>
  <c r="J63" i="20" s="1"/>
  <c r="G63" i="20"/>
  <c r="D63" i="20"/>
  <c r="L62" i="20"/>
  <c r="M62" i="20" s="1"/>
  <c r="I62" i="20"/>
  <c r="J62" i="20" s="1"/>
  <c r="G62" i="20"/>
  <c r="D62" i="20"/>
  <c r="L61" i="20"/>
  <c r="M61" i="20" s="1"/>
  <c r="I61" i="20"/>
  <c r="J61" i="20" s="1"/>
  <c r="G61" i="20"/>
  <c r="D61" i="20"/>
  <c r="L60" i="20"/>
  <c r="M60" i="20" s="1"/>
  <c r="I60" i="20"/>
  <c r="J60" i="20" s="1"/>
  <c r="G60" i="20"/>
  <c r="D60" i="20"/>
  <c r="L59" i="20"/>
  <c r="M59" i="20" s="1"/>
  <c r="I59" i="20"/>
  <c r="J59" i="20" s="1"/>
  <c r="G59" i="20"/>
  <c r="D59" i="20"/>
  <c r="L58" i="20"/>
  <c r="M58" i="20" s="1"/>
  <c r="I58" i="20"/>
  <c r="J58" i="20" s="1"/>
  <c r="G58" i="20"/>
  <c r="D58" i="20"/>
  <c r="L57" i="20"/>
  <c r="M57" i="20" s="1"/>
  <c r="I57" i="20"/>
  <c r="J57" i="20" s="1"/>
  <c r="G57" i="20"/>
  <c r="D57" i="20"/>
  <c r="L56" i="20"/>
  <c r="M56" i="20" s="1"/>
  <c r="I56" i="20"/>
  <c r="J56" i="20" s="1"/>
  <c r="G56" i="20"/>
  <c r="D56" i="20"/>
  <c r="L55" i="20"/>
  <c r="M55" i="20" s="1"/>
  <c r="I55" i="20"/>
  <c r="J55" i="20" s="1"/>
  <c r="G55" i="20"/>
  <c r="D55" i="20"/>
  <c r="L54" i="20"/>
  <c r="M54" i="20" s="1"/>
  <c r="I54" i="20"/>
  <c r="J54" i="20" s="1"/>
  <c r="G54" i="20"/>
  <c r="D54" i="20"/>
  <c r="L53" i="20"/>
  <c r="M53" i="20" s="1"/>
  <c r="I53" i="20"/>
  <c r="J53" i="20" s="1"/>
  <c r="G53" i="20"/>
  <c r="D53" i="20"/>
  <c r="L52" i="20"/>
  <c r="M52" i="20" s="1"/>
  <c r="I52" i="20"/>
  <c r="J52" i="20" s="1"/>
  <c r="G52" i="20"/>
  <c r="D52" i="20"/>
  <c r="L51" i="20"/>
  <c r="M51" i="20" s="1"/>
  <c r="I51" i="20"/>
  <c r="J51" i="20" s="1"/>
  <c r="G51" i="20"/>
  <c r="D51" i="20"/>
  <c r="L50" i="20"/>
  <c r="M50" i="20" s="1"/>
  <c r="I50" i="20"/>
  <c r="J50" i="20" s="1"/>
  <c r="G50" i="20"/>
  <c r="D50" i="20"/>
  <c r="L49" i="20"/>
  <c r="M49" i="20" s="1"/>
  <c r="I49" i="20"/>
  <c r="J49" i="20" s="1"/>
  <c r="G49" i="20"/>
  <c r="D49" i="20"/>
  <c r="L48" i="20"/>
  <c r="M48" i="20" s="1"/>
  <c r="I48" i="20"/>
  <c r="J48" i="20" s="1"/>
  <c r="G48" i="20"/>
  <c r="D48" i="20"/>
  <c r="L47" i="20"/>
  <c r="M47" i="20" s="1"/>
  <c r="I47" i="20"/>
  <c r="J47" i="20" s="1"/>
  <c r="G47" i="20"/>
  <c r="D47" i="20"/>
  <c r="L46" i="20"/>
  <c r="M46" i="20" s="1"/>
  <c r="I46" i="20"/>
  <c r="J46" i="20" s="1"/>
  <c r="G46" i="20"/>
  <c r="D46" i="20"/>
  <c r="L45" i="20"/>
  <c r="M45" i="20" s="1"/>
  <c r="I45" i="20"/>
  <c r="J45" i="20" s="1"/>
  <c r="G45" i="20"/>
  <c r="D45" i="20"/>
  <c r="L44" i="20"/>
  <c r="M44" i="20" s="1"/>
  <c r="I44" i="20"/>
  <c r="J44" i="20" s="1"/>
  <c r="G44" i="20"/>
  <c r="D44" i="20"/>
  <c r="L43" i="20"/>
  <c r="M43" i="20" s="1"/>
  <c r="I43" i="20"/>
  <c r="J43" i="20" s="1"/>
  <c r="G43" i="20"/>
  <c r="D43" i="20"/>
  <c r="L42" i="20"/>
  <c r="M42" i="20" s="1"/>
  <c r="I42" i="20"/>
  <c r="J42" i="20" s="1"/>
  <c r="G42" i="20"/>
  <c r="D42" i="20"/>
  <c r="L41" i="20"/>
  <c r="M41" i="20" s="1"/>
  <c r="I41" i="20"/>
  <c r="J41" i="20" s="1"/>
  <c r="G41" i="20"/>
  <c r="D41" i="20"/>
  <c r="L40" i="20"/>
  <c r="M40" i="20" s="1"/>
  <c r="I40" i="20"/>
  <c r="J40" i="20" s="1"/>
  <c r="G40" i="20"/>
  <c r="D40" i="20"/>
  <c r="L39" i="20"/>
  <c r="M39" i="20" s="1"/>
  <c r="I39" i="20"/>
  <c r="J39" i="20" s="1"/>
  <c r="G39" i="20"/>
  <c r="D39" i="20"/>
  <c r="L38" i="20"/>
  <c r="M38" i="20" s="1"/>
  <c r="I38" i="20"/>
  <c r="J38" i="20" s="1"/>
  <c r="G38" i="20"/>
  <c r="D38" i="20"/>
  <c r="L37" i="20"/>
  <c r="M37" i="20" s="1"/>
  <c r="I37" i="20"/>
  <c r="J37" i="20" s="1"/>
  <c r="G37" i="20"/>
  <c r="D37" i="20"/>
  <c r="L36" i="20"/>
  <c r="M36" i="20" s="1"/>
  <c r="I36" i="20"/>
  <c r="J36" i="20" s="1"/>
  <c r="G36" i="20"/>
  <c r="D36" i="20"/>
  <c r="L35" i="20"/>
  <c r="M35" i="20" s="1"/>
  <c r="I35" i="20"/>
  <c r="J35" i="20" s="1"/>
  <c r="G35" i="20"/>
  <c r="D35" i="20"/>
  <c r="L34" i="20"/>
  <c r="M34" i="20" s="1"/>
  <c r="I34" i="20"/>
  <c r="J34" i="20" s="1"/>
  <c r="G34" i="20"/>
  <c r="D34" i="20"/>
  <c r="L33" i="20"/>
  <c r="M33" i="20" s="1"/>
  <c r="I33" i="20"/>
  <c r="J33" i="20" s="1"/>
  <c r="G33" i="20"/>
  <c r="D33" i="20"/>
  <c r="L32" i="20"/>
  <c r="M32" i="20" s="1"/>
  <c r="I32" i="20"/>
  <c r="J32" i="20" s="1"/>
  <c r="G32" i="20"/>
  <c r="D32" i="20"/>
  <c r="L31" i="20"/>
  <c r="M31" i="20" s="1"/>
  <c r="I31" i="20"/>
  <c r="J31" i="20" s="1"/>
  <c r="G31" i="20"/>
  <c r="D31" i="20"/>
  <c r="L30" i="20"/>
  <c r="M30" i="20" s="1"/>
  <c r="I30" i="20"/>
  <c r="J30" i="20" s="1"/>
  <c r="G30" i="20"/>
  <c r="D30" i="20"/>
  <c r="L29" i="20"/>
  <c r="M29" i="20" s="1"/>
  <c r="I29" i="20"/>
  <c r="J29" i="20" s="1"/>
  <c r="G29" i="20"/>
  <c r="D29" i="20"/>
  <c r="L28" i="20"/>
  <c r="M28" i="20" s="1"/>
  <c r="I28" i="20"/>
  <c r="J28" i="20" s="1"/>
  <c r="G28" i="20"/>
  <c r="D28" i="20"/>
  <c r="L27" i="20"/>
  <c r="M27" i="20" s="1"/>
  <c r="I27" i="20"/>
  <c r="J27" i="20" s="1"/>
  <c r="G27" i="20"/>
  <c r="D27" i="20"/>
  <c r="L26" i="20"/>
  <c r="M26" i="20" s="1"/>
  <c r="I26" i="20"/>
  <c r="J26" i="20" s="1"/>
  <c r="G26" i="20"/>
  <c r="D26" i="20"/>
  <c r="L25" i="20"/>
  <c r="M25" i="20" s="1"/>
  <c r="I25" i="20"/>
  <c r="J25" i="20" s="1"/>
  <c r="G25" i="20"/>
  <c r="D25" i="20"/>
  <c r="L24" i="20"/>
  <c r="M24" i="20" s="1"/>
  <c r="I24" i="20"/>
  <c r="J24" i="20" s="1"/>
  <c r="G24" i="20"/>
  <c r="D24" i="20"/>
  <c r="L23" i="20"/>
  <c r="M23" i="20" s="1"/>
  <c r="I23" i="20"/>
  <c r="J23" i="20" s="1"/>
  <c r="G23" i="20"/>
  <c r="D23" i="20"/>
  <c r="L22" i="20"/>
  <c r="M22" i="20" s="1"/>
  <c r="I22" i="20"/>
  <c r="J22" i="20" s="1"/>
  <c r="G22" i="20"/>
  <c r="D22" i="20"/>
  <c r="L21" i="20"/>
  <c r="M21" i="20" s="1"/>
  <c r="I21" i="20"/>
  <c r="J21" i="20" s="1"/>
  <c r="G21" i="20"/>
  <c r="D21" i="20"/>
  <c r="L20" i="20"/>
  <c r="M20" i="20" s="1"/>
  <c r="I20" i="20"/>
  <c r="J20" i="20" s="1"/>
  <c r="G20" i="20"/>
  <c r="D20" i="20"/>
  <c r="L19" i="20"/>
  <c r="M19" i="20" s="1"/>
  <c r="I19" i="20"/>
  <c r="J19" i="20" s="1"/>
  <c r="G19" i="20"/>
  <c r="D19" i="20"/>
  <c r="L18" i="20"/>
  <c r="M18" i="20" s="1"/>
  <c r="I18" i="20"/>
  <c r="J18" i="20" s="1"/>
  <c r="G18" i="20"/>
  <c r="D18" i="20"/>
  <c r="L17" i="20"/>
  <c r="M17" i="20" s="1"/>
  <c r="I17" i="20"/>
  <c r="J17" i="20" s="1"/>
  <c r="G17" i="20"/>
  <c r="D17" i="20"/>
  <c r="L16" i="20"/>
  <c r="M16" i="20" s="1"/>
  <c r="I16" i="20"/>
  <c r="J16" i="20" s="1"/>
  <c r="G16" i="20"/>
  <c r="D16" i="20"/>
  <c r="L15" i="20"/>
  <c r="M15" i="20" s="1"/>
  <c r="I15" i="20"/>
  <c r="J15" i="20" s="1"/>
  <c r="G15" i="20"/>
  <c r="D15" i="20"/>
  <c r="L14" i="20"/>
  <c r="M14" i="20" s="1"/>
  <c r="I14" i="20"/>
  <c r="J14" i="20" s="1"/>
  <c r="G14" i="20"/>
  <c r="D14" i="20"/>
  <c r="L13" i="20"/>
  <c r="M13" i="20" s="1"/>
  <c r="I13" i="20"/>
  <c r="J13" i="20" s="1"/>
  <c r="G13" i="20"/>
  <c r="D13" i="20"/>
  <c r="L12" i="20"/>
  <c r="M12" i="20" s="1"/>
  <c r="I12" i="20"/>
  <c r="J12" i="20" s="1"/>
  <c r="G12" i="20"/>
  <c r="D12" i="20"/>
  <c r="L11" i="20"/>
  <c r="M11" i="20" s="1"/>
  <c r="I11" i="20"/>
  <c r="J11" i="20" s="1"/>
  <c r="G11" i="20"/>
  <c r="D11" i="20"/>
  <c r="L10" i="20"/>
  <c r="M10" i="20" s="1"/>
  <c r="I10" i="20"/>
  <c r="J10" i="20" s="1"/>
  <c r="G10" i="20"/>
  <c r="D10" i="20"/>
  <c r="L9" i="20"/>
  <c r="M9" i="20" s="1"/>
  <c r="I9" i="20"/>
  <c r="J9" i="20" s="1"/>
  <c r="G9" i="20"/>
  <c r="D9" i="20"/>
  <c r="L8" i="20"/>
  <c r="M8" i="20" s="1"/>
  <c r="I8" i="20"/>
  <c r="J8" i="20" s="1"/>
  <c r="G8" i="20"/>
  <c r="D8" i="20"/>
  <c r="N466" i="20" l="1"/>
  <c r="N7" i="25"/>
  <c r="N367" i="20"/>
  <c r="N610" i="20"/>
  <c r="K6" i="18"/>
  <c r="N507" i="20"/>
  <c r="N13" i="20"/>
  <c r="N233" i="20"/>
  <c r="N257" i="20"/>
  <c r="N397" i="20"/>
  <c r="N415" i="20"/>
  <c r="N417" i="20"/>
  <c r="N208" i="20"/>
  <c r="N451" i="20"/>
  <c r="N44" i="20"/>
  <c r="N148" i="20"/>
  <c r="N159" i="20"/>
  <c r="N117" i="20"/>
  <c r="N328" i="20"/>
  <c r="N375" i="20"/>
  <c r="N471" i="20"/>
  <c r="N533" i="20"/>
  <c r="N553" i="20"/>
  <c r="N557" i="20"/>
  <c r="N193" i="20"/>
  <c r="N195" i="20"/>
  <c r="N383" i="20"/>
  <c r="N454" i="20"/>
  <c r="N611" i="20"/>
  <c r="N143" i="20"/>
  <c r="N540" i="20"/>
  <c r="N544" i="20"/>
  <c r="N546" i="20"/>
  <c r="N552" i="20"/>
  <c r="N554" i="20"/>
  <c r="K6" i="17"/>
  <c r="J6" i="17"/>
  <c r="N398" i="20"/>
  <c r="N481" i="20"/>
  <c r="N40" i="20"/>
  <c r="N217" i="20"/>
  <c r="N300" i="20"/>
  <c r="N382" i="20"/>
  <c r="N29" i="20"/>
  <c r="N232" i="20"/>
  <c r="N569" i="20"/>
  <c r="N593" i="20"/>
  <c r="N109" i="20"/>
  <c r="N343" i="20"/>
  <c r="N486" i="20"/>
  <c r="N128" i="20"/>
  <c r="N292" i="20"/>
  <c r="N260" i="20"/>
  <c r="N436" i="20"/>
  <c r="N175" i="20"/>
  <c r="N447" i="20"/>
  <c r="N457" i="20"/>
  <c r="N495" i="20"/>
  <c r="N537" i="20"/>
  <c r="N609" i="20"/>
  <c r="N613" i="20"/>
  <c r="N21" i="20"/>
  <c r="N209" i="20"/>
  <c r="N414" i="20"/>
  <c r="N12" i="20"/>
  <c r="N37" i="20"/>
  <c r="N125" i="20"/>
  <c r="N156" i="20"/>
  <c r="N238" i="20"/>
  <c r="N293" i="20"/>
  <c r="N391" i="20"/>
  <c r="N48" i="20"/>
  <c r="N53" i="20"/>
  <c r="N101" i="20"/>
  <c r="N167" i="20"/>
  <c r="N422" i="20"/>
  <c r="N431" i="20"/>
  <c r="N438" i="20"/>
  <c r="N442" i="20"/>
  <c r="N490" i="20"/>
  <c r="N505" i="20"/>
  <c r="N521" i="20"/>
  <c r="N570" i="20"/>
  <c r="N27" i="20"/>
  <c r="N36" i="20"/>
  <c r="N108" i="20"/>
  <c r="N160" i="20"/>
  <c r="N196" i="20"/>
  <c r="N229" i="20"/>
  <c r="N297" i="20"/>
  <c r="N308" i="20"/>
  <c r="N320" i="20"/>
  <c r="N331" i="20"/>
  <c r="N381" i="20"/>
  <c r="N530" i="20"/>
  <c r="N574" i="20"/>
  <c r="N580" i="20"/>
  <c r="N584" i="20"/>
  <c r="N592" i="20"/>
  <c r="N594" i="20"/>
  <c r="N602" i="20"/>
  <c r="N84" i="20"/>
  <c r="N185" i="20"/>
  <c r="N168" i="20"/>
  <c r="N69" i="20"/>
  <c r="N135" i="20"/>
  <c r="N283" i="20"/>
  <c r="N294" i="20"/>
  <c r="N359" i="20"/>
  <c r="N361" i="20"/>
  <c r="N404" i="20"/>
  <c r="N529" i="20"/>
  <c r="N80" i="20"/>
  <c r="N116" i="20"/>
  <c r="N52" i="20"/>
  <c r="N76" i="20"/>
  <c r="N189" i="20"/>
  <c r="N214" i="20"/>
  <c r="N408" i="20"/>
  <c r="N430" i="20"/>
  <c r="N458" i="20"/>
  <c r="N473" i="20"/>
  <c r="N489" i="20"/>
  <c r="N560" i="20"/>
  <c r="N562" i="20"/>
  <c r="N585" i="20"/>
  <c r="N28" i="20"/>
  <c r="N92" i="20"/>
  <c r="N151" i="20"/>
  <c r="N147" i="20"/>
  <c r="N67" i="20"/>
  <c r="N9" i="20"/>
  <c r="N86" i="20"/>
  <c r="N181" i="20"/>
  <c r="N198" i="20"/>
  <c r="N347" i="20"/>
  <c r="N526" i="20"/>
  <c r="N8" i="20"/>
  <c r="N22" i="20"/>
  <c r="N24" i="20"/>
  <c r="N91" i="20"/>
  <c r="N94" i="20"/>
  <c r="N104" i="20"/>
  <c r="N124" i="20"/>
  <c r="N137" i="20"/>
  <c r="N152" i="20"/>
  <c r="N164" i="20"/>
  <c r="N180" i="20"/>
  <c r="N182" i="20"/>
  <c r="N207" i="20"/>
  <c r="N222" i="20"/>
  <c r="N245" i="20"/>
  <c r="N253" i="20"/>
  <c r="N276" i="20"/>
  <c r="N278" i="20"/>
  <c r="N290" i="20"/>
  <c r="N299" i="20"/>
  <c r="N304" i="20"/>
  <c r="N306" i="20"/>
  <c r="N322" i="20"/>
  <c r="N324" i="20"/>
  <c r="N340" i="20"/>
  <c r="N366" i="20"/>
  <c r="N446" i="20"/>
  <c r="N450" i="20"/>
  <c r="N478" i="20"/>
  <c r="N503" i="20"/>
  <c r="N509" i="20"/>
  <c r="N38" i="20"/>
  <c r="N20" i="20"/>
  <c r="N494" i="20"/>
  <c r="N11" i="20"/>
  <c r="N14" i="20"/>
  <c r="N77" i="20"/>
  <c r="N99" i="20"/>
  <c r="N102" i="20"/>
  <c r="N112" i="20"/>
  <c r="N139" i="20"/>
  <c r="N174" i="20"/>
  <c r="N355" i="20"/>
  <c r="N388" i="20"/>
  <c r="N43" i="20"/>
  <c r="N61" i="20"/>
  <c r="N83" i="20"/>
  <c r="N142" i="20"/>
  <c r="N192" i="20"/>
  <c r="N411" i="20"/>
  <c r="N19" i="20"/>
  <c r="N32" i="20"/>
  <c r="N41" i="20"/>
  <c r="N45" i="20"/>
  <c r="N56" i="20"/>
  <c r="N60" i="20"/>
  <c r="N85" i="20"/>
  <c r="N107" i="20"/>
  <c r="N110" i="20"/>
  <c r="N120" i="20"/>
  <c r="N129" i="20"/>
  <c r="N146" i="20"/>
  <c r="N158" i="20"/>
  <c r="N170" i="20"/>
  <c r="N183" i="20"/>
  <c r="N191" i="20"/>
  <c r="N213" i="20"/>
  <c r="N387" i="20"/>
  <c r="N390" i="20"/>
  <c r="N511" i="20"/>
  <c r="N534" i="20"/>
  <c r="N576" i="20"/>
  <c r="N578" i="20"/>
  <c r="N586" i="20"/>
  <c r="N604" i="20"/>
  <c r="N70" i="20"/>
  <c r="N177" i="20"/>
  <c r="N64" i="20"/>
  <c r="N93" i="20"/>
  <c r="N115" i="20"/>
  <c r="N118" i="20"/>
  <c r="N140" i="20"/>
  <c r="N221" i="20"/>
  <c r="N33" i="20"/>
  <c r="N96" i="20"/>
  <c r="N100" i="20"/>
  <c r="N316" i="20"/>
  <c r="N51" i="20"/>
  <c r="N54" i="20"/>
  <c r="N68" i="20"/>
  <c r="N35" i="20"/>
  <c r="N59" i="20"/>
  <c r="N62" i="20"/>
  <c r="N72" i="20"/>
  <c r="N123" i="20"/>
  <c r="N150" i="20"/>
  <c r="N199" i="20"/>
  <c r="N242" i="20"/>
  <c r="N252" i="20"/>
  <c r="N256" i="20"/>
  <c r="N261" i="20"/>
  <c r="N269" i="20"/>
  <c r="N277" i="20"/>
  <c r="N319" i="20"/>
  <c r="N330" i="20"/>
  <c r="N341" i="20"/>
  <c r="N346" i="20"/>
  <c r="N348" i="20"/>
  <c r="N350" i="20"/>
  <c r="N363" i="20"/>
  <c r="N497" i="20"/>
  <c r="N504" i="20"/>
  <c r="N515" i="20"/>
  <c r="N517" i="20"/>
  <c r="N190" i="20"/>
  <c r="N75" i="20"/>
  <c r="N78" i="20"/>
  <c r="N88" i="20"/>
  <c r="N145" i="20"/>
  <c r="N184" i="20"/>
  <c r="N187" i="20"/>
  <c r="N284" i="20"/>
  <c r="N332" i="20"/>
  <c r="N354" i="20"/>
  <c r="N358" i="20"/>
  <c r="N405" i="20"/>
  <c r="N512" i="20"/>
  <c r="N302" i="20"/>
  <c r="N351" i="20"/>
  <c r="N360" i="20"/>
  <c r="N374" i="20"/>
  <c r="N385" i="20"/>
  <c r="N462" i="20"/>
  <c r="N500" i="20"/>
  <c r="N502" i="20"/>
  <c r="N520" i="20"/>
  <c r="N561" i="20"/>
  <c r="N579" i="20"/>
  <c r="N603" i="20"/>
  <c r="N608" i="20"/>
  <c r="N237" i="20"/>
  <c r="N282" i="20"/>
  <c r="N310" i="20"/>
  <c r="N395" i="20"/>
  <c r="N426" i="20"/>
  <c r="N465" i="20"/>
  <c r="N480" i="20"/>
  <c r="N201" i="20"/>
  <c r="N215" i="20"/>
  <c r="N247" i="20"/>
  <c r="N249" i="20"/>
  <c r="N255" i="20"/>
  <c r="N273" i="20"/>
  <c r="N318" i="20"/>
  <c r="N323" i="20"/>
  <c r="N337" i="20"/>
  <c r="N393" i="20"/>
  <c r="N401" i="20"/>
  <c r="N406" i="20"/>
  <c r="N416" i="20"/>
  <c r="N421" i="20"/>
  <c r="N434" i="20"/>
  <c r="N472" i="20"/>
  <c r="N477" i="20"/>
  <c r="N488" i="20"/>
  <c r="N508" i="20"/>
  <c r="N510" i="20"/>
  <c r="N528" i="20"/>
  <c r="N536" i="20"/>
  <c r="N541" i="20"/>
  <c r="N563" i="20"/>
  <c r="N568" i="20"/>
  <c r="N573" i="20"/>
  <c r="N612" i="20"/>
  <c r="N206" i="20"/>
  <c r="N226" i="20"/>
  <c r="N244" i="20"/>
  <c r="N263" i="20"/>
  <c r="N268" i="20"/>
  <c r="N301" i="20"/>
  <c r="N326" i="20"/>
  <c r="N342" i="20"/>
  <c r="N413" i="20"/>
  <c r="N429" i="20"/>
  <c r="N440" i="20"/>
  <c r="N496" i="20"/>
  <c r="N499" i="20"/>
  <c r="N501" i="20"/>
  <c r="N513" i="20"/>
  <c r="N600" i="20"/>
  <c r="N212" i="20"/>
  <c r="N223" i="20"/>
  <c r="N228" i="20"/>
  <c r="N236" i="20"/>
  <c r="N289" i="20"/>
  <c r="N295" i="20"/>
  <c r="N334" i="20"/>
  <c r="N410" i="20"/>
  <c r="N437" i="20"/>
  <c r="N449" i="20"/>
  <c r="N459" i="20"/>
  <c r="N464" i="20"/>
  <c r="N516" i="20"/>
  <c r="N518" i="20"/>
  <c r="N543" i="20"/>
  <c r="N555" i="20"/>
  <c r="N251" i="20"/>
  <c r="N262" i="20"/>
  <c r="N286" i="20"/>
  <c r="N291" i="20"/>
  <c r="N311" i="20"/>
  <c r="N345" i="20"/>
  <c r="N353" i="20"/>
  <c r="N402" i="20"/>
  <c r="N441" i="20"/>
  <c r="N456" i="20"/>
  <c r="N470" i="20"/>
  <c r="N476" i="20"/>
  <c r="N572" i="20"/>
  <c r="N577" i="20"/>
  <c r="N601" i="20"/>
  <c r="N15" i="20"/>
  <c r="N10" i="20"/>
  <c r="N25" i="20"/>
  <c r="N31" i="20"/>
  <c r="N131" i="20"/>
  <c r="N134" i="20"/>
  <c r="N186" i="20"/>
  <c r="N188" i="20"/>
  <c r="N18" i="20"/>
  <c r="N34" i="20"/>
  <c r="N47" i="20"/>
  <c r="N136" i="20"/>
  <c r="N172" i="20"/>
  <c r="N176" i="20"/>
  <c r="N200" i="20"/>
  <c r="N49" i="20"/>
  <c r="N55" i="20"/>
  <c r="N71" i="20"/>
  <c r="N79" i="20"/>
  <c r="N87" i="20"/>
  <c r="N95" i="20"/>
  <c r="N103" i="20"/>
  <c r="N111" i="20"/>
  <c r="N113" i="20"/>
  <c r="N119" i="20"/>
  <c r="N121" i="20"/>
  <c r="N133" i="20"/>
  <c r="N30" i="20"/>
  <c r="N57" i="20"/>
  <c r="N65" i="20"/>
  <c r="N73" i="20"/>
  <c r="N81" i="20"/>
  <c r="N89" i="20"/>
  <c r="N97" i="20"/>
  <c r="N105" i="20"/>
  <c r="N17" i="20"/>
  <c r="N23" i="20"/>
  <c r="N50" i="20"/>
  <c r="N58" i="20"/>
  <c r="N66" i="20"/>
  <c r="N74" i="20"/>
  <c r="N82" i="20"/>
  <c r="N90" i="20"/>
  <c r="N98" i="20"/>
  <c r="N106" i="20"/>
  <c r="N114" i="20"/>
  <c r="N122" i="20"/>
  <c r="N127" i="20"/>
  <c r="N144" i="20"/>
  <c r="N155" i="20"/>
  <c r="N163" i="20"/>
  <c r="N63" i="20"/>
  <c r="N16" i="20"/>
  <c r="N26" i="20"/>
  <c r="N39" i="20"/>
  <c r="N46" i="20"/>
  <c r="N132" i="20"/>
  <c r="N166" i="20"/>
  <c r="N42" i="20"/>
  <c r="N138" i="20"/>
  <c r="N157" i="20"/>
  <c r="N202" i="20"/>
  <c r="N204" i="20"/>
  <c r="N205" i="20"/>
  <c r="N220" i="20"/>
  <c r="N241" i="20"/>
  <c r="N254" i="20"/>
  <c r="N162" i="20"/>
  <c r="N225" i="20"/>
  <c r="N231" i="20"/>
  <c r="N259" i="20"/>
  <c r="N154" i="20"/>
  <c r="N169" i="20"/>
  <c r="N173" i="20"/>
  <c r="N179" i="20"/>
  <c r="N210" i="20"/>
  <c r="N216" i="20"/>
  <c r="N246" i="20"/>
  <c r="N141" i="20"/>
  <c r="N153" i="20"/>
  <c r="N194" i="20"/>
  <c r="N197" i="20"/>
  <c r="N203" i="20"/>
  <c r="N130" i="20"/>
  <c r="N161" i="20"/>
  <c r="N165" i="20"/>
  <c r="N230" i="20"/>
  <c r="N239" i="20"/>
  <c r="N149" i="20"/>
  <c r="N171" i="20"/>
  <c r="N178" i="20"/>
  <c r="N267" i="20"/>
  <c r="N270" i="20"/>
  <c r="N279" i="20"/>
  <c r="N288" i="20"/>
  <c r="N315" i="20"/>
  <c r="N321" i="20"/>
  <c r="N325" i="20"/>
  <c r="N219" i="20"/>
  <c r="N235" i="20"/>
  <c r="N250" i="20"/>
  <c r="N264" i="20"/>
  <c r="N275" i="20"/>
  <c r="N281" i="20"/>
  <c r="N285" i="20"/>
  <c r="N303" i="20"/>
  <c r="N312" i="20"/>
  <c r="N339" i="20"/>
  <c r="N258" i="20"/>
  <c r="N272" i="20"/>
  <c r="N305" i="20"/>
  <c r="N309" i="20"/>
  <c r="N327" i="20"/>
  <c r="N336" i="20"/>
  <c r="N266" i="20"/>
  <c r="N287" i="20"/>
  <c r="N296" i="20"/>
  <c r="N314" i="20"/>
  <c r="N329" i="20"/>
  <c r="N333" i="20"/>
  <c r="N218" i="20"/>
  <c r="N224" i="20"/>
  <c r="N234" i="20"/>
  <c r="N240" i="20"/>
  <c r="N274" i="20"/>
  <c r="N338" i="20"/>
  <c r="N211" i="20"/>
  <c r="N227" i="20"/>
  <c r="N243" i="20"/>
  <c r="N248" i="20"/>
  <c r="N265" i="20"/>
  <c r="N271" i="20"/>
  <c r="N280" i="20"/>
  <c r="N298" i="20"/>
  <c r="N307" i="20"/>
  <c r="N313" i="20"/>
  <c r="N317" i="20"/>
  <c r="N335" i="20"/>
  <c r="N378" i="20"/>
  <c r="N344" i="20"/>
  <c r="N368" i="20"/>
  <c r="N396" i="20"/>
  <c r="N373" i="20"/>
  <c r="N418" i="20"/>
  <c r="N424" i="20"/>
  <c r="N433" i="20"/>
  <c r="N435" i="20"/>
  <c r="N439" i="20"/>
  <c r="N357" i="20"/>
  <c r="N362" i="20"/>
  <c r="N370" i="20"/>
  <c r="N377" i="20"/>
  <c r="N380" i="20"/>
  <c r="N399" i="20"/>
  <c r="N403" i="20"/>
  <c r="N412" i="20"/>
  <c r="N461" i="20"/>
  <c r="N352" i="20"/>
  <c r="N365" i="20"/>
  <c r="N384" i="20"/>
  <c r="N392" i="20"/>
  <c r="N407" i="20"/>
  <c r="N420" i="20"/>
  <c r="N369" i="20"/>
  <c r="N372" i="20"/>
  <c r="N379" i="20"/>
  <c r="N409" i="20"/>
  <c r="N419" i="20"/>
  <c r="N432" i="20"/>
  <c r="N443" i="20"/>
  <c r="N453" i="20"/>
  <c r="N356" i="20"/>
  <c r="N376" i="20"/>
  <c r="N386" i="20"/>
  <c r="N394" i="20"/>
  <c r="N423" i="20"/>
  <c r="N349" i="20"/>
  <c r="N364" i="20"/>
  <c r="N371" i="20"/>
  <c r="N389" i="20"/>
  <c r="N400" i="20"/>
  <c r="N425" i="20"/>
  <c r="N427" i="20"/>
  <c r="N428" i="20"/>
  <c r="N445" i="20"/>
  <c r="N455" i="20"/>
  <c r="N468" i="20"/>
  <c r="N482" i="20"/>
  <c r="N492" i="20"/>
  <c r="N519" i="20"/>
  <c r="N523" i="20"/>
  <c r="N484" i="20"/>
  <c r="N525" i="20"/>
  <c r="N444" i="20"/>
  <c r="N460" i="20"/>
  <c r="N467" i="20"/>
  <c r="N474" i="20"/>
  <c r="N487" i="20"/>
  <c r="N491" i="20"/>
  <c r="N522" i="20"/>
  <c r="N545" i="20"/>
  <c r="N498" i="20"/>
  <c r="N506" i="20"/>
  <c r="N514" i="20"/>
  <c r="N448" i="20"/>
  <c r="N463" i="20"/>
  <c r="N469" i="20"/>
  <c r="N479" i="20"/>
  <c r="N483" i="20"/>
  <c r="N493" i="20"/>
  <c r="N524" i="20"/>
  <c r="N527" i="20"/>
  <c r="N531" i="20"/>
  <c r="N452" i="20"/>
  <c r="N475" i="20"/>
  <c r="N485" i="20"/>
  <c r="N551" i="20"/>
  <c r="N567" i="20"/>
  <c r="N590" i="20"/>
  <c r="N598" i="20"/>
  <c r="N614" i="20"/>
  <c r="N532" i="20"/>
  <c r="N535" i="20"/>
  <c r="N542" i="20"/>
  <c r="N556" i="20"/>
  <c r="N575" i="20"/>
  <c r="N581" i="20"/>
  <c r="N587" i="20"/>
  <c r="N595" i="20"/>
  <c r="N605" i="20"/>
  <c r="N538" i="20"/>
  <c r="N548" i="20"/>
  <c r="N558" i="20"/>
  <c r="N564" i="20"/>
  <c r="N583" i="20"/>
  <c r="N589" i="20"/>
  <c r="N597" i="20"/>
  <c r="N550" i="20"/>
  <c r="N566" i="20"/>
  <c r="N591" i="20"/>
  <c r="N599" i="20"/>
  <c r="N607" i="20"/>
  <c r="N547" i="20"/>
  <c r="N539" i="20"/>
  <c r="N549" i="20"/>
  <c r="N559" i="20"/>
  <c r="N565" i="20"/>
  <c r="N571" i="20"/>
  <c r="N582" i="20"/>
  <c r="N588" i="20"/>
  <c r="N596" i="20"/>
  <c r="N606" i="20"/>
  <c r="M615" i="19"/>
  <c r="J615" i="19"/>
  <c r="G615" i="19"/>
  <c r="D615" i="19"/>
  <c r="M614" i="19"/>
  <c r="J614" i="19"/>
  <c r="G614" i="19"/>
  <c r="D614" i="19"/>
  <c r="M613" i="19"/>
  <c r="J613" i="19"/>
  <c r="G613" i="19"/>
  <c r="D613" i="19"/>
  <c r="M612" i="19"/>
  <c r="J612" i="19"/>
  <c r="G612" i="19"/>
  <c r="D612" i="19"/>
  <c r="M611" i="19"/>
  <c r="J611" i="19"/>
  <c r="G611" i="19"/>
  <c r="D611" i="19"/>
  <c r="M610" i="19"/>
  <c r="J610" i="19"/>
  <c r="G610" i="19"/>
  <c r="D610" i="19"/>
  <c r="M609" i="19"/>
  <c r="J609" i="19"/>
  <c r="G609" i="19"/>
  <c r="D609" i="19"/>
  <c r="M608" i="19"/>
  <c r="J608" i="19"/>
  <c r="G608" i="19"/>
  <c r="D608" i="19"/>
  <c r="M607" i="19"/>
  <c r="J607" i="19"/>
  <c r="G607" i="19"/>
  <c r="D607" i="19"/>
  <c r="M606" i="19"/>
  <c r="J606" i="19"/>
  <c r="G606" i="19"/>
  <c r="D606" i="19"/>
  <c r="M605" i="19"/>
  <c r="J605" i="19"/>
  <c r="G605" i="19"/>
  <c r="D605" i="19"/>
  <c r="M604" i="19"/>
  <c r="J604" i="19"/>
  <c r="G604" i="19"/>
  <c r="D604" i="19"/>
  <c r="M603" i="19"/>
  <c r="J603" i="19"/>
  <c r="G603" i="19"/>
  <c r="D603" i="19"/>
  <c r="M602" i="19"/>
  <c r="J602" i="19"/>
  <c r="G602" i="19"/>
  <c r="D602" i="19"/>
  <c r="M601" i="19"/>
  <c r="J601" i="19"/>
  <c r="G601" i="19"/>
  <c r="D601" i="19"/>
  <c r="M600" i="19"/>
  <c r="J600" i="19"/>
  <c r="G600" i="19"/>
  <c r="D600" i="19"/>
  <c r="M599" i="19"/>
  <c r="J599" i="19"/>
  <c r="G599" i="19"/>
  <c r="D599" i="19"/>
  <c r="M598" i="19"/>
  <c r="J598" i="19"/>
  <c r="G598" i="19"/>
  <c r="D598" i="19"/>
  <c r="M597" i="19"/>
  <c r="J597" i="19"/>
  <c r="G597" i="19"/>
  <c r="D597" i="19"/>
  <c r="M596" i="19"/>
  <c r="J596" i="19"/>
  <c r="G596" i="19"/>
  <c r="D596" i="19"/>
  <c r="M595" i="19"/>
  <c r="J595" i="19"/>
  <c r="G595" i="19"/>
  <c r="D595" i="19"/>
  <c r="M594" i="19"/>
  <c r="J594" i="19"/>
  <c r="G594" i="19"/>
  <c r="D594" i="19"/>
  <c r="M593" i="19"/>
  <c r="J593" i="19"/>
  <c r="G593" i="19"/>
  <c r="D593" i="19"/>
  <c r="M592" i="19"/>
  <c r="J592" i="19"/>
  <c r="G592" i="19"/>
  <c r="D592" i="19"/>
  <c r="M591" i="19"/>
  <c r="J591" i="19"/>
  <c r="G591" i="19"/>
  <c r="D591" i="19"/>
  <c r="M590" i="19"/>
  <c r="J590" i="19"/>
  <c r="G590" i="19"/>
  <c r="D590" i="19"/>
  <c r="M589" i="19"/>
  <c r="J589" i="19"/>
  <c r="G589" i="19"/>
  <c r="D589" i="19"/>
  <c r="M588" i="19"/>
  <c r="J588" i="19"/>
  <c r="G588" i="19"/>
  <c r="D588" i="19"/>
  <c r="M587" i="19"/>
  <c r="J587" i="19"/>
  <c r="G587" i="19"/>
  <c r="D587" i="19"/>
  <c r="M586" i="19"/>
  <c r="J586" i="19"/>
  <c r="G586" i="19"/>
  <c r="D586" i="19"/>
  <c r="M585" i="19"/>
  <c r="J585" i="19"/>
  <c r="G585" i="19"/>
  <c r="D585" i="19"/>
  <c r="M584" i="19"/>
  <c r="J584" i="19"/>
  <c r="G584" i="19"/>
  <c r="D584" i="19"/>
  <c r="M583" i="19"/>
  <c r="J583" i="19"/>
  <c r="G583" i="19"/>
  <c r="D583" i="19"/>
  <c r="M582" i="19"/>
  <c r="J582" i="19"/>
  <c r="G582" i="19"/>
  <c r="D582" i="19"/>
  <c r="M581" i="19"/>
  <c r="J581" i="19"/>
  <c r="G581" i="19"/>
  <c r="D581" i="19"/>
  <c r="M580" i="19"/>
  <c r="J580" i="19"/>
  <c r="G580" i="19"/>
  <c r="D580" i="19"/>
  <c r="M579" i="19"/>
  <c r="J579" i="19"/>
  <c r="G579" i="19"/>
  <c r="D579" i="19"/>
  <c r="M578" i="19"/>
  <c r="J578" i="19"/>
  <c r="G578" i="19"/>
  <c r="D578" i="19"/>
  <c r="M577" i="19"/>
  <c r="J577" i="19"/>
  <c r="G577" i="19"/>
  <c r="D577" i="19"/>
  <c r="M576" i="19"/>
  <c r="J576" i="19"/>
  <c r="G576" i="19"/>
  <c r="D576" i="19"/>
  <c r="M575" i="19"/>
  <c r="J575" i="19"/>
  <c r="G575" i="19"/>
  <c r="D575" i="19"/>
  <c r="M574" i="19"/>
  <c r="J574" i="19"/>
  <c r="G574" i="19"/>
  <c r="D574" i="19"/>
  <c r="M573" i="19"/>
  <c r="J573" i="19"/>
  <c r="G573" i="19"/>
  <c r="D573" i="19"/>
  <c r="M572" i="19"/>
  <c r="J572" i="19"/>
  <c r="G572" i="19"/>
  <c r="D572" i="19"/>
  <c r="M571" i="19"/>
  <c r="J571" i="19"/>
  <c r="G571" i="19"/>
  <c r="D571" i="19"/>
  <c r="M570" i="19"/>
  <c r="J570" i="19"/>
  <c r="G570" i="19"/>
  <c r="D570" i="19"/>
  <c r="M569" i="19"/>
  <c r="J569" i="19"/>
  <c r="G569" i="19"/>
  <c r="D569" i="19"/>
  <c r="M568" i="19"/>
  <c r="J568" i="19"/>
  <c r="G568" i="19"/>
  <c r="D568" i="19"/>
  <c r="M567" i="19"/>
  <c r="J567" i="19"/>
  <c r="G567" i="19"/>
  <c r="D567" i="19"/>
  <c r="M566" i="19"/>
  <c r="J566" i="19"/>
  <c r="G566" i="19"/>
  <c r="D566" i="19"/>
  <c r="M565" i="19"/>
  <c r="J565" i="19"/>
  <c r="G565" i="19"/>
  <c r="D565" i="19"/>
  <c r="M564" i="19"/>
  <c r="J564" i="19"/>
  <c r="G564" i="19"/>
  <c r="D564" i="19"/>
  <c r="M563" i="19"/>
  <c r="J563" i="19"/>
  <c r="G563" i="19"/>
  <c r="D563" i="19"/>
  <c r="M562" i="19"/>
  <c r="J562" i="19"/>
  <c r="G562" i="19"/>
  <c r="D562" i="19"/>
  <c r="M561" i="19"/>
  <c r="J561" i="19"/>
  <c r="G561" i="19"/>
  <c r="D561" i="19"/>
  <c r="M560" i="19"/>
  <c r="J560" i="19"/>
  <c r="G560" i="19"/>
  <c r="D560" i="19"/>
  <c r="M559" i="19"/>
  <c r="J559" i="19"/>
  <c r="G559" i="19"/>
  <c r="D559" i="19"/>
  <c r="M558" i="19"/>
  <c r="J558" i="19"/>
  <c r="G558" i="19"/>
  <c r="D558" i="19"/>
  <c r="M557" i="19"/>
  <c r="J557" i="19"/>
  <c r="G557" i="19"/>
  <c r="D557" i="19"/>
  <c r="M556" i="19"/>
  <c r="J556" i="19"/>
  <c r="G556" i="19"/>
  <c r="D556" i="19"/>
  <c r="M555" i="19"/>
  <c r="J555" i="19"/>
  <c r="G555" i="19"/>
  <c r="D555" i="19"/>
  <c r="M554" i="19"/>
  <c r="J554" i="19"/>
  <c r="G554" i="19"/>
  <c r="D554" i="19"/>
  <c r="M553" i="19"/>
  <c r="J553" i="19"/>
  <c r="G553" i="19"/>
  <c r="D553" i="19"/>
  <c r="M552" i="19"/>
  <c r="J552" i="19"/>
  <c r="G552" i="19"/>
  <c r="D552" i="19"/>
  <c r="M551" i="19"/>
  <c r="J551" i="19"/>
  <c r="G551" i="19"/>
  <c r="D551" i="19"/>
  <c r="M550" i="19"/>
  <c r="J550" i="19"/>
  <c r="G550" i="19"/>
  <c r="D550" i="19"/>
  <c r="M549" i="19"/>
  <c r="J549" i="19"/>
  <c r="G549" i="19"/>
  <c r="D549" i="19"/>
  <c r="M548" i="19"/>
  <c r="J548" i="19"/>
  <c r="G548" i="19"/>
  <c r="D548" i="19"/>
  <c r="M547" i="19"/>
  <c r="J547" i="19"/>
  <c r="G547" i="19"/>
  <c r="D547" i="19"/>
  <c r="M546" i="19"/>
  <c r="J546" i="19"/>
  <c r="G546" i="19"/>
  <c r="D546" i="19"/>
  <c r="M545" i="19"/>
  <c r="J545" i="19"/>
  <c r="G545" i="19"/>
  <c r="D545" i="19"/>
  <c r="M544" i="19"/>
  <c r="J544" i="19"/>
  <c r="G544" i="19"/>
  <c r="D544" i="19"/>
  <c r="M543" i="19"/>
  <c r="J543" i="19"/>
  <c r="G543" i="19"/>
  <c r="D543" i="19"/>
  <c r="M542" i="19"/>
  <c r="J542" i="19"/>
  <c r="G542" i="19"/>
  <c r="D542" i="19"/>
  <c r="M541" i="19"/>
  <c r="J541" i="19"/>
  <c r="G541" i="19"/>
  <c r="D541" i="19"/>
  <c r="M540" i="19"/>
  <c r="J540" i="19"/>
  <c r="G540" i="19"/>
  <c r="D540" i="19"/>
  <c r="M539" i="19"/>
  <c r="J539" i="19"/>
  <c r="G539" i="19"/>
  <c r="D539" i="19"/>
  <c r="M538" i="19"/>
  <c r="J538" i="19"/>
  <c r="G538" i="19"/>
  <c r="D538" i="19"/>
  <c r="M537" i="19"/>
  <c r="J537" i="19"/>
  <c r="G537" i="19"/>
  <c r="D537" i="19"/>
  <c r="M536" i="19"/>
  <c r="J536" i="19"/>
  <c r="G536" i="19"/>
  <c r="D536" i="19"/>
  <c r="M535" i="19"/>
  <c r="J535" i="19"/>
  <c r="G535" i="19"/>
  <c r="D535" i="19"/>
  <c r="M534" i="19"/>
  <c r="J534" i="19"/>
  <c r="G534" i="19"/>
  <c r="D534" i="19"/>
  <c r="M533" i="19"/>
  <c r="J533" i="19"/>
  <c r="G533" i="19"/>
  <c r="D533" i="19"/>
  <c r="M532" i="19"/>
  <c r="J532" i="19"/>
  <c r="G532" i="19"/>
  <c r="D532" i="19"/>
  <c r="M531" i="19"/>
  <c r="J531" i="19"/>
  <c r="G531" i="19"/>
  <c r="D531" i="19"/>
  <c r="M530" i="19"/>
  <c r="J530" i="19"/>
  <c r="G530" i="19"/>
  <c r="D530" i="19"/>
  <c r="M529" i="19"/>
  <c r="J529" i="19"/>
  <c r="G529" i="19"/>
  <c r="D529" i="19"/>
  <c r="M528" i="19"/>
  <c r="J528" i="19"/>
  <c r="G528" i="19"/>
  <c r="D528" i="19"/>
  <c r="M527" i="19"/>
  <c r="J527" i="19"/>
  <c r="G527" i="19"/>
  <c r="D527" i="19"/>
  <c r="M526" i="19"/>
  <c r="J526" i="19"/>
  <c r="G526" i="19"/>
  <c r="D526" i="19"/>
  <c r="M525" i="19"/>
  <c r="J525" i="19"/>
  <c r="G525" i="19"/>
  <c r="D525" i="19"/>
  <c r="M524" i="19"/>
  <c r="J524" i="19"/>
  <c r="G524" i="19"/>
  <c r="D524" i="19"/>
  <c r="M523" i="19"/>
  <c r="J523" i="19"/>
  <c r="G523" i="19"/>
  <c r="D523" i="19"/>
  <c r="M522" i="19"/>
  <c r="J522" i="19"/>
  <c r="G522" i="19"/>
  <c r="D522" i="19"/>
  <c r="M521" i="19"/>
  <c r="J521" i="19"/>
  <c r="G521" i="19"/>
  <c r="D521" i="19"/>
  <c r="M520" i="19"/>
  <c r="J520" i="19"/>
  <c r="G520" i="19"/>
  <c r="D520" i="19"/>
  <c r="M519" i="19"/>
  <c r="J519" i="19"/>
  <c r="G519" i="19"/>
  <c r="D519" i="19"/>
  <c r="M518" i="19"/>
  <c r="J518" i="19"/>
  <c r="G518" i="19"/>
  <c r="D518" i="19"/>
  <c r="M517" i="19"/>
  <c r="J517" i="19"/>
  <c r="G517" i="19"/>
  <c r="D517" i="19"/>
  <c r="M516" i="19"/>
  <c r="J516" i="19"/>
  <c r="G516" i="19"/>
  <c r="D516" i="19"/>
  <c r="M515" i="19"/>
  <c r="J515" i="19"/>
  <c r="G515" i="19"/>
  <c r="D515" i="19"/>
  <c r="M514" i="19"/>
  <c r="J514" i="19"/>
  <c r="G514" i="19"/>
  <c r="D514" i="19"/>
  <c r="M513" i="19"/>
  <c r="J513" i="19"/>
  <c r="G513" i="19"/>
  <c r="D513" i="19"/>
  <c r="M512" i="19"/>
  <c r="J512" i="19"/>
  <c r="G512" i="19"/>
  <c r="D512" i="19"/>
  <c r="M511" i="19"/>
  <c r="J511" i="19"/>
  <c r="G511" i="19"/>
  <c r="D511" i="19"/>
  <c r="M510" i="19"/>
  <c r="J510" i="19"/>
  <c r="G510" i="19"/>
  <c r="D510" i="19"/>
  <c r="M509" i="19"/>
  <c r="J509" i="19"/>
  <c r="G509" i="19"/>
  <c r="D509" i="19"/>
  <c r="M508" i="19"/>
  <c r="J508" i="19"/>
  <c r="G508" i="19"/>
  <c r="D508" i="19"/>
  <c r="M507" i="19"/>
  <c r="J507" i="19"/>
  <c r="G507" i="19"/>
  <c r="D507" i="19"/>
  <c r="M506" i="19"/>
  <c r="J506" i="19"/>
  <c r="G506" i="19"/>
  <c r="D506" i="19"/>
  <c r="M505" i="19"/>
  <c r="J505" i="19"/>
  <c r="G505" i="19"/>
  <c r="D505" i="19"/>
  <c r="M504" i="19"/>
  <c r="J504" i="19"/>
  <c r="G504" i="19"/>
  <c r="D504" i="19"/>
  <c r="M503" i="19"/>
  <c r="J503" i="19"/>
  <c r="G503" i="19"/>
  <c r="D503" i="19"/>
  <c r="M502" i="19"/>
  <c r="J502" i="19"/>
  <c r="G502" i="19"/>
  <c r="D502" i="19"/>
  <c r="M501" i="19"/>
  <c r="J501" i="19"/>
  <c r="G501" i="19"/>
  <c r="D501" i="19"/>
  <c r="M500" i="19"/>
  <c r="J500" i="19"/>
  <c r="G500" i="19"/>
  <c r="D500" i="19"/>
  <c r="M499" i="19"/>
  <c r="J499" i="19"/>
  <c r="G499" i="19"/>
  <c r="D499" i="19"/>
  <c r="M498" i="19"/>
  <c r="J498" i="19"/>
  <c r="G498" i="19"/>
  <c r="D498" i="19"/>
  <c r="M497" i="19"/>
  <c r="J497" i="19"/>
  <c r="G497" i="19"/>
  <c r="D497" i="19"/>
  <c r="M496" i="19"/>
  <c r="J496" i="19"/>
  <c r="G496" i="19"/>
  <c r="D496" i="19"/>
  <c r="M495" i="19"/>
  <c r="J495" i="19"/>
  <c r="G495" i="19"/>
  <c r="D495" i="19"/>
  <c r="M494" i="19"/>
  <c r="J494" i="19"/>
  <c r="G494" i="19"/>
  <c r="D494" i="19"/>
  <c r="M493" i="19"/>
  <c r="J493" i="19"/>
  <c r="G493" i="19"/>
  <c r="D493" i="19"/>
  <c r="M492" i="19"/>
  <c r="J492" i="19"/>
  <c r="G492" i="19"/>
  <c r="D492" i="19"/>
  <c r="M491" i="19"/>
  <c r="J491" i="19"/>
  <c r="G491" i="19"/>
  <c r="D491" i="19"/>
  <c r="M490" i="19"/>
  <c r="J490" i="19"/>
  <c r="G490" i="19"/>
  <c r="D490" i="19"/>
  <c r="M489" i="19"/>
  <c r="J489" i="19"/>
  <c r="G489" i="19"/>
  <c r="D489" i="19"/>
  <c r="M488" i="19"/>
  <c r="J488" i="19"/>
  <c r="G488" i="19"/>
  <c r="D488" i="19"/>
  <c r="M487" i="19"/>
  <c r="J487" i="19"/>
  <c r="G487" i="19"/>
  <c r="D487" i="19"/>
  <c r="M486" i="19"/>
  <c r="J486" i="19"/>
  <c r="G486" i="19"/>
  <c r="D486" i="19"/>
  <c r="M485" i="19"/>
  <c r="J485" i="19"/>
  <c r="G485" i="19"/>
  <c r="D485" i="19"/>
  <c r="M484" i="19"/>
  <c r="J484" i="19"/>
  <c r="G484" i="19"/>
  <c r="D484" i="19"/>
  <c r="M483" i="19"/>
  <c r="J483" i="19"/>
  <c r="G483" i="19"/>
  <c r="D483" i="19"/>
  <c r="M482" i="19"/>
  <c r="J482" i="19"/>
  <c r="G482" i="19"/>
  <c r="D482" i="19"/>
  <c r="M481" i="19"/>
  <c r="J481" i="19"/>
  <c r="G481" i="19"/>
  <c r="D481" i="19"/>
  <c r="M480" i="19"/>
  <c r="J480" i="19"/>
  <c r="G480" i="19"/>
  <c r="D480" i="19"/>
  <c r="M479" i="19"/>
  <c r="J479" i="19"/>
  <c r="G479" i="19"/>
  <c r="D479" i="19"/>
  <c r="M478" i="19"/>
  <c r="J478" i="19"/>
  <c r="G478" i="19"/>
  <c r="D478" i="19"/>
  <c r="M477" i="19"/>
  <c r="J477" i="19"/>
  <c r="G477" i="19"/>
  <c r="D477" i="19"/>
  <c r="M476" i="19"/>
  <c r="J476" i="19"/>
  <c r="G476" i="19"/>
  <c r="D476" i="19"/>
  <c r="M475" i="19"/>
  <c r="J475" i="19"/>
  <c r="G475" i="19"/>
  <c r="D475" i="19"/>
  <c r="M474" i="19"/>
  <c r="J474" i="19"/>
  <c r="G474" i="19"/>
  <c r="D474" i="19"/>
  <c r="M473" i="19"/>
  <c r="J473" i="19"/>
  <c r="G473" i="19"/>
  <c r="D473" i="19"/>
  <c r="M472" i="19"/>
  <c r="J472" i="19"/>
  <c r="G472" i="19"/>
  <c r="D472" i="19"/>
  <c r="M471" i="19"/>
  <c r="J471" i="19"/>
  <c r="G471" i="19"/>
  <c r="D471" i="19"/>
  <c r="M470" i="19"/>
  <c r="J470" i="19"/>
  <c r="G470" i="19"/>
  <c r="D470" i="19"/>
  <c r="M469" i="19"/>
  <c r="J469" i="19"/>
  <c r="G469" i="19"/>
  <c r="D469" i="19"/>
  <c r="M468" i="19"/>
  <c r="J468" i="19"/>
  <c r="G468" i="19"/>
  <c r="D468" i="19"/>
  <c r="M467" i="19"/>
  <c r="J467" i="19"/>
  <c r="G467" i="19"/>
  <c r="D467" i="19"/>
  <c r="M466" i="19"/>
  <c r="J466" i="19"/>
  <c r="G466" i="19"/>
  <c r="D466" i="19"/>
  <c r="M465" i="19"/>
  <c r="J465" i="19"/>
  <c r="G465" i="19"/>
  <c r="D465" i="19"/>
  <c r="M464" i="19"/>
  <c r="J464" i="19"/>
  <c r="G464" i="19"/>
  <c r="D464" i="19"/>
  <c r="M463" i="19"/>
  <c r="J463" i="19"/>
  <c r="G463" i="19"/>
  <c r="D463" i="19"/>
  <c r="M462" i="19"/>
  <c r="J462" i="19"/>
  <c r="G462" i="19"/>
  <c r="D462" i="19"/>
  <c r="M461" i="19"/>
  <c r="J461" i="19"/>
  <c r="G461" i="19"/>
  <c r="D461" i="19"/>
  <c r="M460" i="19"/>
  <c r="J460" i="19"/>
  <c r="G460" i="19"/>
  <c r="D460" i="19"/>
  <c r="M459" i="19"/>
  <c r="J459" i="19"/>
  <c r="G459" i="19"/>
  <c r="D459" i="19"/>
  <c r="M458" i="19"/>
  <c r="J458" i="19"/>
  <c r="G458" i="19"/>
  <c r="D458" i="19"/>
  <c r="M457" i="19"/>
  <c r="J457" i="19"/>
  <c r="G457" i="19"/>
  <c r="D457" i="19"/>
  <c r="M456" i="19"/>
  <c r="J456" i="19"/>
  <c r="G456" i="19"/>
  <c r="D456" i="19"/>
  <c r="M455" i="19"/>
  <c r="J455" i="19"/>
  <c r="G455" i="19"/>
  <c r="D455" i="19"/>
  <c r="M454" i="19"/>
  <c r="J454" i="19"/>
  <c r="G454" i="19"/>
  <c r="D454" i="19"/>
  <c r="M453" i="19"/>
  <c r="J453" i="19"/>
  <c r="G453" i="19"/>
  <c r="D453" i="19"/>
  <c r="M452" i="19"/>
  <c r="J452" i="19"/>
  <c r="G452" i="19"/>
  <c r="D452" i="19"/>
  <c r="M451" i="19"/>
  <c r="J451" i="19"/>
  <c r="G451" i="19"/>
  <c r="D451" i="19"/>
  <c r="M450" i="19"/>
  <c r="J450" i="19"/>
  <c r="G450" i="19"/>
  <c r="D450" i="19"/>
  <c r="M449" i="19"/>
  <c r="J449" i="19"/>
  <c r="G449" i="19"/>
  <c r="D449" i="19"/>
  <c r="M448" i="19"/>
  <c r="J448" i="19"/>
  <c r="G448" i="19"/>
  <c r="D448" i="19"/>
  <c r="M447" i="19"/>
  <c r="J447" i="19"/>
  <c r="G447" i="19"/>
  <c r="D447" i="19"/>
  <c r="M446" i="19"/>
  <c r="J446" i="19"/>
  <c r="G446" i="19"/>
  <c r="D446" i="19"/>
  <c r="M445" i="19"/>
  <c r="J445" i="19"/>
  <c r="G445" i="19"/>
  <c r="D445" i="19"/>
  <c r="M444" i="19"/>
  <c r="J444" i="19"/>
  <c r="G444" i="19"/>
  <c r="D444" i="19"/>
  <c r="M443" i="19"/>
  <c r="J443" i="19"/>
  <c r="G443" i="19"/>
  <c r="D443" i="19"/>
  <c r="M442" i="19"/>
  <c r="J442" i="19"/>
  <c r="G442" i="19"/>
  <c r="D442" i="19"/>
  <c r="M441" i="19"/>
  <c r="J441" i="19"/>
  <c r="G441" i="19"/>
  <c r="D441" i="19"/>
  <c r="M440" i="19"/>
  <c r="J440" i="19"/>
  <c r="G440" i="19"/>
  <c r="D440" i="19"/>
  <c r="M439" i="19"/>
  <c r="J439" i="19"/>
  <c r="G439" i="19"/>
  <c r="D439" i="19"/>
  <c r="M438" i="19"/>
  <c r="J438" i="19"/>
  <c r="G438" i="19"/>
  <c r="D438" i="19"/>
  <c r="M437" i="19"/>
  <c r="J437" i="19"/>
  <c r="G437" i="19"/>
  <c r="D437" i="19"/>
  <c r="M436" i="19"/>
  <c r="J436" i="19"/>
  <c r="G436" i="19"/>
  <c r="D436" i="19"/>
  <c r="M435" i="19"/>
  <c r="J435" i="19"/>
  <c r="G435" i="19"/>
  <c r="D435" i="19"/>
  <c r="M434" i="19"/>
  <c r="J434" i="19"/>
  <c r="G434" i="19"/>
  <c r="D434" i="19"/>
  <c r="M433" i="19"/>
  <c r="J433" i="19"/>
  <c r="G433" i="19"/>
  <c r="D433" i="19"/>
  <c r="M432" i="19"/>
  <c r="J432" i="19"/>
  <c r="G432" i="19"/>
  <c r="D432" i="19"/>
  <c r="M431" i="19"/>
  <c r="J431" i="19"/>
  <c r="G431" i="19"/>
  <c r="D431" i="19"/>
  <c r="M430" i="19"/>
  <c r="J430" i="19"/>
  <c r="G430" i="19"/>
  <c r="D430" i="19"/>
  <c r="M429" i="19"/>
  <c r="J429" i="19"/>
  <c r="G429" i="19"/>
  <c r="D429" i="19"/>
  <c r="M428" i="19"/>
  <c r="J428" i="19"/>
  <c r="G428" i="19"/>
  <c r="D428" i="19"/>
  <c r="M427" i="19"/>
  <c r="J427" i="19"/>
  <c r="G427" i="19"/>
  <c r="D427" i="19"/>
  <c r="M426" i="19"/>
  <c r="J426" i="19"/>
  <c r="G426" i="19"/>
  <c r="D426" i="19"/>
  <c r="M425" i="19"/>
  <c r="J425" i="19"/>
  <c r="G425" i="19"/>
  <c r="D425" i="19"/>
  <c r="M424" i="19"/>
  <c r="J424" i="19"/>
  <c r="G424" i="19"/>
  <c r="D424" i="19"/>
  <c r="M423" i="19"/>
  <c r="J423" i="19"/>
  <c r="G423" i="19"/>
  <c r="D423" i="19"/>
  <c r="M422" i="19"/>
  <c r="J422" i="19"/>
  <c r="G422" i="19"/>
  <c r="D422" i="19"/>
  <c r="M421" i="19"/>
  <c r="J421" i="19"/>
  <c r="G421" i="19"/>
  <c r="D421" i="19"/>
  <c r="M420" i="19"/>
  <c r="J420" i="19"/>
  <c r="G420" i="19"/>
  <c r="D420" i="19"/>
  <c r="M419" i="19"/>
  <c r="J419" i="19"/>
  <c r="G419" i="19"/>
  <c r="D419" i="19"/>
  <c r="M418" i="19"/>
  <c r="J418" i="19"/>
  <c r="G418" i="19"/>
  <c r="D418" i="19"/>
  <c r="M417" i="19"/>
  <c r="J417" i="19"/>
  <c r="G417" i="19"/>
  <c r="D417" i="19"/>
  <c r="M416" i="19"/>
  <c r="J416" i="19"/>
  <c r="G416" i="19"/>
  <c r="D416" i="19"/>
  <c r="M415" i="19"/>
  <c r="J415" i="19"/>
  <c r="G415" i="19"/>
  <c r="D415" i="19"/>
  <c r="M414" i="19"/>
  <c r="J414" i="19"/>
  <c r="G414" i="19"/>
  <c r="D414" i="19"/>
  <c r="M413" i="19"/>
  <c r="J413" i="19"/>
  <c r="G413" i="19"/>
  <c r="D413" i="19"/>
  <c r="M412" i="19"/>
  <c r="J412" i="19"/>
  <c r="G412" i="19"/>
  <c r="D412" i="19"/>
  <c r="M411" i="19"/>
  <c r="J411" i="19"/>
  <c r="G411" i="19"/>
  <c r="D411" i="19"/>
  <c r="M410" i="19"/>
  <c r="J410" i="19"/>
  <c r="G410" i="19"/>
  <c r="D410" i="19"/>
  <c r="M409" i="19"/>
  <c r="J409" i="19"/>
  <c r="G409" i="19"/>
  <c r="D409" i="19"/>
  <c r="M408" i="19"/>
  <c r="J408" i="19"/>
  <c r="G408" i="19"/>
  <c r="D408" i="19"/>
  <c r="M407" i="19"/>
  <c r="J407" i="19"/>
  <c r="G407" i="19"/>
  <c r="D407" i="19"/>
  <c r="M406" i="19"/>
  <c r="J406" i="19"/>
  <c r="G406" i="19"/>
  <c r="D406" i="19"/>
  <c r="M405" i="19"/>
  <c r="J405" i="19"/>
  <c r="G405" i="19"/>
  <c r="D405" i="19"/>
  <c r="M404" i="19"/>
  <c r="J404" i="19"/>
  <c r="G404" i="19"/>
  <c r="D404" i="19"/>
  <c r="M403" i="19"/>
  <c r="J403" i="19"/>
  <c r="G403" i="19"/>
  <c r="D403" i="19"/>
  <c r="M402" i="19"/>
  <c r="J402" i="19"/>
  <c r="G402" i="19"/>
  <c r="D402" i="19"/>
  <c r="M401" i="19"/>
  <c r="J401" i="19"/>
  <c r="G401" i="19"/>
  <c r="D401" i="19"/>
  <c r="M400" i="19"/>
  <c r="J400" i="19"/>
  <c r="G400" i="19"/>
  <c r="D400" i="19"/>
  <c r="M399" i="19"/>
  <c r="J399" i="19"/>
  <c r="G399" i="19"/>
  <c r="D399" i="19"/>
  <c r="M398" i="19"/>
  <c r="J398" i="19"/>
  <c r="G398" i="19"/>
  <c r="D398" i="19"/>
  <c r="M397" i="19"/>
  <c r="J397" i="19"/>
  <c r="G397" i="19"/>
  <c r="D397" i="19"/>
  <c r="M396" i="19"/>
  <c r="J396" i="19"/>
  <c r="G396" i="19"/>
  <c r="D396" i="19"/>
  <c r="M395" i="19"/>
  <c r="J395" i="19"/>
  <c r="G395" i="19"/>
  <c r="D395" i="19"/>
  <c r="M394" i="19"/>
  <c r="J394" i="19"/>
  <c r="G394" i="19"/>
  <c r="D394" i="19"/>
  <c r="M393" i="19"/>
  <c r="J393" i="19"/>
  <c r="G393" i="19"/>
  <c r="D393" i="19"/>
  <c r="M392" i="19"/>
  <c r="J392" i="19"/>
  <c r="G392" i="19"/>
  <c r="D392" i="19"/>
  <c r="M391" i="19"/>
  <c r="J391" i="19"/>
  <c r="G391" i="19"/>
  <c r="D391" i="19"/>
  <c r="M390" i="19"/>
  <c r="J390" i="19"/>
  <c r="G390" i="19"/>
  <c r="D390" i="19"/>
  <c r="M389" i="19"/>
  <c r="J389" i="19"/>
  <c r="G389" i="19"/>
  <c r="D389" i="19"/>
  <c r="M388" i="19"/>
  <c r="J388" i="19"/>
  <c r="G388" i="19"/>
  <c r="D388" i="19"/>
  <c r="M387" i="19"/>
  <c r="J387" i="19"/>
  <c r="G387" i="19"/>
  <c r="D387" i="19"/>
  <c r="M386" i="19"/>
  <c r="J386" i="19"/>
  <c r="G386" i="19"/>
  <c r="D386" i="19"/>
  <c r="M385" i="19"/>
  <c r="J385" i="19"/>
  <c r="G385" i="19"/>
  <c r="D385" i="19"/>
  <c r="M384" i="19"/>
  <c r="J384" i="19"/>
  <c r="G384" i="19"/>
  <c r="D384" i="19"/>
  <c r="M383" i="19"/>
  <c r="J383" i="19"/>
  <c r="G383" i="19"/>
  <c r="D383" i="19"/>
  <c r="M382" i="19"/>
  <c r="J382" i="19"/>
  <c r="G382" i="19"/>
  <c r="D382" i="19"/>
  <c r="M381" i="19"/>
  <c r="J381" i="19"/>
  <c r="G381" i="19"/>
  <c r="D381" i="19"/>
  <c r="M380" i="19"/>
  <c r="J380" i="19"/>
  <c r="G380" i="19"/>
  <c r="D380" i="19"/>
  <c r="M379" i="19"/>
  <c r="J379" i="19"/>
  <c r="G379" i="19"/>
  <c r="D379" i="19"/>
  <c r="M378" i="19"/>
  <c r="J378" i="19"/>
  <c r="G378" i="19"/>
  <c r="D378" i="19"/>
  <c r="M377" i="19"/>
  <c r="J377" i="19"/>
  <c r="G377" i="19"/>
  <c r="D377" i="19"/>
  <c r="M376" i="19"/>
  <c r="J376" i="19"/>
  <c r="G376" i="19"/>
  <c r="D376" i="19"/>
  <c r="M375" i="19"/>
  <c r="J375" i="19"/>
  <c r="G375" i="19"/>
  <c r="D375" i="19"/>
  <c r="M374" i="19"/>
  <c r="J374" i="19"/>
  <c r="G374" i="19"/>
  <c r="D374" i="19"/>
  <c r="M373" i="19"/>
  <c r="J373" i="19"/>
  <c r="G373" i="19"/>
  <c r="D373" i="19"/>
  <c r="M372" i="19"/>
  <c r="J372" i="19"/>
  <c r="G372" i="19"/>
  <c r="D372" i="19"/>
  <c r="M371" i="19"/>
  <c r="J371" i="19"/>
  <c r="G371" i="19"/>
  <c r="D371" i="19"/>
  <c r="M370" i="19"/>
  <c r="J370" i="19"/>
  <c r="G370" i="19"/>
  <c r="D370" i="19"/>
  <c r="M369" i="19"/>
  <c r="J369" i="19"/>
  <c r="G369" i="19"/>
  <c r="D369" i="19"/>
  <c r="M368" i="19"/>
  <c r="J368" i="19"/>
  <c r="G368" i="19"/>
  <c r="D368" i="19"/>
  <c r="M367" i="19"/>
  <c r="J367" i="19"/>
  <c r="G367" i="19"/>
  <c r="D367" i="19"/>
  <c r="M366" i="19"/>
  <c r="J366" i="19"/>
  <c r="G366" i="19"/>
  <c r="D366" i="19"/>
  <c r="M365" i="19"/>
  <c r="J365" i="19"/>
  <c r="G365" i="19"/>
  <c r="D365" i="19"/>
  <c r="M364" i="19"/>
  <c r="J364" i="19"/>
  <c r="G364" i="19"/>
  <c r="D364" i="19"/>
  <c r="M363" i="19"/>
  <c r="J363" i="19"/>
  <c r="G363" i="19"/>
  <c r="D363" i="19"/>
  <c r="M362" i="19"/>
  <c r="J362" i="19"/>
  <c r="G362" i="19"/>
  <c r="D362" i="19"/>
  <c r="M361" i="19"/>
  <c r="J361" i="19"/>
  <c r="G361" i="19"/>
  <c r="D361" i="19"/>
  <c r="M360" i="19"/>
  <c r="J360" i="19"/>
  <c r="G360" i="19"/>
  <c r="D360" i="19"/>
  <c r="M359" i="19"/>
  <c r="J359" i="19"/>
  <c r="G359" i="19"/>
  <c r="D359" i="19"/>
  <c r="M358" i="19"/>
  <c r="J358" i="19"/>
  <c r="G358" i="19"/>
  <c r="D358" i="19"/>
  <c r="M357" i="19"/>
  <c r="J357" i="19"/>
  <c r="G357" i="19"/>
  <c r="D357" i="19"/>
  <c r="M356" i="19"/>
  <c r="J356" i="19"/>
  <c r="G356" i="19"/>
  <c r="D356" i="19"/>
  <c r="M355" i="19"/>
  <c r="J355" i="19"/>
  <c r="G355" i="19"/>
  <c r="D355" i="19"/>
  <c r="M354" i="19"/>
  <c r="J354" i="19"/>
  <c r="G354" i="19"/>
  <c r="D354" i="19"/>
  <c r="M353" i="19"/>
  <c r="J353" i="19"/>
  <c r="G353" i="19"/>
  <c r="D353" i="19"/>
  <c r="M352" i="19"/>
  <c r="J352" i="19"/>
  <c r="G352" i="19"/>
  <c r="D352" i="19"/>
  <c r="M351" i="19"/>
  <c r="J351" i="19"/>
  <c r="G351" i="19"/>
  <c r="D351" i="19"/>
  <c r="M350" i="19"/>
  <c r="J350" i="19"/>
  <c r="G350" i="19"/>
  <c r="D350" i="19"/>
  <c r="M349" i="19"/>
  <c r="J349" i="19"/>
  <c r="G349" i="19"/>
  <c r="D349" i="19"/>
  <c r="M348" i="19"/>
  <c r="J348" i="19"/>
  <c r="G348" i="19"/>
  <c r="D348" i="19"/>
  <c r="M347" i="19"/>
  <c r="J347" i="19"/>
  <c r="G347" i="19"/>
  <c r="D347" i="19"/>
  <c r="M346" i="19"/>
  <c r="J346" i="19"/>
  <c r="G346" i="19"/>
  <c r="D346" i="19"/>
  <c r="M345" i="19"/>
  <c r="J345" i="19"/>
  <c r="G345" i="19"/>
  <c r="D345" i="19"/>
  <c r="M344" i="19"/>
  <c r="J344" i="19"/>
  <c r="G344" i="19"/>
  <c r="D344" i="19"/>
  <c r="M343" i="19"/>
  <c r="J343" i="19"/>
  <c r="G343" i="19"/>
  <c r="D343" i="19"/>
  <c r="M342" i="19"/>
  <c r="J342" i="19"/>
  <c r="G342" i="19"/>
  <c r="D342" i="19"/>
  <c r="M341" i="19"/>
  <c r="J341" i="19"/>
  <c r="G341" i="19"/>
  <c r="D341" i="19"/>
  <c r="M340" i="19"/>
  <c r="J340" i="19"/>
  <c r="G340" i="19"/>
  <c r="D340" i="19"/>
  <c r="M339" i="19"/>
  <c r="J339" i="19"/>
  <c r="G339" i="19"/>
  <c r="D339" i="19"/>
  <c r="M338" i="19"/>
  <c r="J338" i="19"/>
  <c r="G338" i="19"/>
  <c r="D338" i="19"/>
  <c r="M337" i="19"/>
  <c r="J337" i="19"/>
  <c r="G337" i="19"/>
  <c r="D337" i="19"/>
  <c r="M336" i="19"/>
  <c r="J336" i="19"/>
  <c r="G336" i="19"/>
  <c r="D336" i="19"/>
  <c r="M335" i="19"/>
  <c r="J335" i="19"/>
  <c r="G335" i="19"/>
  <c r="D335" i="19"/>
  <c r="M334" i="19"/>
  <c r="J334" i="19"/>
  <c r="G334" i="19"/>
  <c r="D334" i="19"/>
  <c r="M333" i="19"/>
  <c r="J333" i="19"/>
  <c r="G333" i="19"/>
  <c r="D333" i="19"/>
  <c r="M332" i="19"/>
  <c r="J332" i="19"/>
  <c r="G332" i="19"/>
  <c r="D332" i="19"/>
  <c r="M331" i="19"/>
  <c r="J331" i="19"/>
  <c r="G331" i="19"/>
  <c r="D331" i="19"/>
  <c r="M330" i="19"/>
  <c r="J330" i="19"/>
  <c r="G330" i="19"/>
  <c r="D330" i="19"/>
  <c r="M329" i="19"/>
  <c r="J329" i="19"/>
  <c r="G329" i="19"/>
  <c r="D329" i="19"/>
  <c r="M328" i="19"/>
  <c r="J328" i="19"/>
  <c r="G328" i="19"/>
  <c r="D328" i="19"/>
  <c r="M327" i="19"/>
  <c r="J327" i="19"/>
  <c r="G327" i="19"/>
  <c r="D327" i="19"/>
  <c r="M326" i="19"/>
  <c r="J326" i="19"/>
  <c r="G326" i="19"/>
  <c r="D326" i="19"/>
  <c r="M325" i="19"/>
  <c r="J325" i="19"/>
  <c r="G325" i="19"/>
  <c r="D325" i="19"/>
  <c r="M324" i="19"/>
  <c r="J324" i="19"/>
  <c r="G324" i="19"/>
  <c r="D324" i="19"/>
  <c r="M323" i="19"/>
  <c r="J323" i="19"/>
  <c r="G323" i="19"/>
  <c r="D323" i="19"/>
  <c r="M322" i="19"/>
  <c r="J322" i="19"/>
  <c r="G322" i="19"/>
  <c r="D322" i="19"/>
  <c r="M321" i="19"/>
  <c r="J321" i="19"/>
  <c r="G321" i="19"/>
  <c r="D321" i="19"/>
  <c r="M320" i="19"/>
  <c r="J320" i="19"/>
  <c r="G320" i="19"/>
  <c r="D320" i="19"/>
  <c r="M319" i="19"/>
  <c r="J319" i="19"/>
  <c r="G319" i="19"/>
  <c r="D319" i="19"/>
  <c r="M318" i="19"/>
  <c r="J318" i="19"/>
  <c r="G318" i="19"/>
  <c r="D318" i="19"/>
  <c r="M317" i="19"/>
  <c r="J317" i="19"/>
  <c r="G317" i="19"/>
  <c r="D317" i="19"/>
  <c r="M316" i="19"/>
  <c r="J316" i="19"/>
  <c r="G316" i="19"/>
  <c r="D316" i="19"/>
  <c r="M315" i="19"/>
  <c r="J315" i="19"/>
  <c r="G315" i="19"/>
  <c r="D315" i="19"/>
  <c r="M314" i="19"/>
  <c r="J314" i="19"/>
  <c r="G314" i="19"/>
  <c r="D314" i="19"/>
  <c r="M313" i="19"/>
  <c r="J313" i="19"/>
  <c r="G313" i="19"/>
  <c r="D313" i="19"/>
  <c r="M312" i="19"/>
  <c r="J312" i="19"/>
  <c r="G312" i="19"/>
  <c r="D312" i="19"/>
  <c r="M311" i="19"/>
  <c r="J311" i="19"/>
  <c r="G311" i="19"/>
  <c r="D311" i="19"/>
  <c r="M310" i="19"/>
  <c r="J310" i="19"/>
  <c r="G310" i="19"/>
  <c r="D310" i="19"/>
  <c r="M309" i="19"/>
  <c r="J309" i="19"/>
  <c r="G309" i="19"/>
  <c r="D309" i="19"/>
  <c r="M308" i="19"/>
  <c r="J308" i="19"/>
  <c r="G308" i="19"/>
  <c r="D308" i="19"/>
  <c r="M307" i="19"/>
  <c r="J307" i="19"/>
  <c r="G307" i="19"/>
  <c r="D307" i="19"/>
  <c r="M306" i="19"/>
  <c r="J306" i="19"/>
  <c r="G306" i="19"/>
  <c r="D306" i="19"/>
  <c r="M305" i="19"/>
  <c r="J305" i="19"/>
  <c r="G305" i="19"/>
  <c r="D305" i="19"/>
  <c r="M304" i="19"/>
  <c r="J304" i="19"/>
  <c r="G304" i="19"/>
  <c r="D304" i="19"/>
  <c r="M303" i="19"/>
  <c r="J303" i="19"/>
  <c r="G303" i="19"/>
  <c r="D303" i="19"/>
  <c r="M302" i="19"/>
  <c r="J302" i="19"/>
  <c r="G302" i="19"/>
  <c r="D302" i="19"/>
  <c r="M301" i="19"/>
  <c r="J301" i="19"/>
  <c r="G301" i="19"/>
  <c r="D301" i="19"/>
  <c r="M300" i="19"/>
  <c r="J300" i="19"/>
  <c r="G300" i="19"/>
  <c r="D300" i="19"/>
  <c r="M299" i="19"/>
  <c r="J299" i="19"/>
  <c r="G299" i="19"/>
  <c r="D299" i="19"/>
  <c r="M298" i="19"/>
  <c r="J298" i="19"/>
  <c r="G298" i="19"/>
  <c r="D298" i="19"/>
  <c r="M297" i="19"/>
  <c r="J297" i="19"/>
  <c r="G297" i="19"/>
  <c r="D297" i="19"/>
  <c r="M296" i="19"/>
  <c r="J296" i="19"/>
  <c r="G296" i="19"/>
  <c r="D296" i="19"/>
  <c r="M295" i="19"/>
  <c r="J295" i="19"/>
  <c r="G295" i="19"/>
  <c r="D295" i="19"/>
  <c r="M294" i="19"/>
  <c r="J294" i="19"/>
  <c r="G294" i="19"/>
  <c r="D294" i="19"/>
  <c r="M293" i="19"/>
  <c r="J293" i="19"/>
  <c r="G293" i="19"/>
  <c r="D293" i="19"/>
  <c r="M292" i="19"/>
  <c r="J292" i="19"/>
  <c r="G292" i="19"/>
  <c r="D292" i="19"/>
  <c r="M291" i="19"/>
  <c r="J291" i="19"/>
  <c r="G291" i="19"/>
  <c r="D291" i="19"/>
  <c r="M290" i="19"/>
  <c r="J290" i="19"/>
  <c r="G290" i="19"/>
  <c r="D290" i="19"/>
  <c r="M289" i="19"/>
  <c r="J289" i="19"/>
  <c r="G289" i="19"/>
  <c r="D289" i="19"/>
  <c r="M288" i="19"/>
  <c r="J288" i="19"/>
  <c r="G288" i="19"/>
  <c r="D288" i="19"/>
  <c r="M287" i="19"/>
  <c r="J287" i="19"/>
  <c r="G287" i="19"/>
  <c r="D287" i="19"/>
  <c r="M286" i="19"/>
  <c r="J286" i="19"/>
  <c r="G286" i="19"/>
  <c r="D286" i="19"/>
  <c r="M285" i="19"/>
  <c r="J285" i="19"/>
  <c r="G285" i="19"/>
  <c r="D285" i="19"/>
  <c r="M284" i="19"/>
  <c r="J284" i="19"/>
  <c r="G284" i="19"/>
  <c r="D284" i="19"/>
  <c r="M283" i="19"/>
  <c r="J283" i="19"/>
  <c r="G283" i="19"/>
  <c r="D283" i="19"/>
  <c r="M282" i="19"/>
  <c r="J282" i="19"/>
  <c r="G282" i="19"/>
  <c r="D282" i="19"/>
  <c r="M281" i="19"/>
  <c r="J281" i="19"/>
  <c r="G281" i="19"/>
  <c r="D281" i="19"/>
  <c r="M280" i="19"/>
  <c r="J280" i="19"/>
  <c r="G280" i="19"/>
  <c r="D280" i="19"/>
  <c r="M279" i="19"/>
  <c r="J279" i="19"/>
  <c r="G279" i="19"/>
  <c r="D279" i="19"/>
  <c r="M278" i="19"/>
  <c r="J278" i="19"/>
  <c r="G278" i="19"/>
  <c r="D278" i="19"/>
  <c r="M277" i="19"/>
  <c r="J277" i="19"/>
  <c r="G277" i="19"/>
  <c r="D277" i="19"/>
  <c r="M276" i="19"/>
  <c r="J276" i="19"/>
  <c r="G276" i="19"/>
  <c r="D276" i="19"/>
  <c r="M275" i="19"/>
  <c r="J275" i="19"/>
  <c r="G275" i="19"/>
  <c r="D275" i="19"/>
  <c r="M274" i="19"/>
  <c r="J274" i="19"/>
  <c r="G274" i="19"/>
  <c r="D274" i="19"/>
  <c r="M273" i="19"/>
  <c r="J273" i="19"/>
  <c r="G273" i="19"/>
  <c r="D273" i="19"/>
  <c r="M272" i="19"/>
  <c r="J272" i="19"/>
  <c r="G272" i="19"/>
  <c r="D272" i="19"/>
  <c r="M271" i="19"/>
  <c r="J271" i="19"/>
  <c r="G271" i="19"/>
  <c r="D271" i="19"/>
  <c r="M270" i="19"/>
  <c r="J270" i="19"/>
  <c r="G270" i="19"/>
  <c r="D270" i="19"/>
  <c r="M269" i="19"/>
  <c r="J269" i="19"/>
  <c r="G269" i="19"/>
  <c r="D269" i="19"/>
  <c r="M268" i="19"/>
  <c r="J268" i="19"/>
  <c r="G268" i="19"/>
  <c r="D268" i="19"/>
  <c r="M267" i="19"/>
  <c r="J267" i="19"/>
  <c r="G267" i="19"/>
  <c r="D267" i="19"/>
  <c r="M266" i="19"/>
  <c r="J266" i="19"/>
  <c r="G266" i="19"/>
  <c r="D266" i="19"/>
  <c r="M265" i="19"/>
  <c r="J265" i="19"/>
  <c r="G265" i="19"/>
  <c r="D265" i="19"/>
  <c r="M264" i="19"/>
  <c r="J264" i="19"/>
  <c r="G264" i="19"/>
  <c r="D264" i="19"/>
  <c r="M263" i="19"/>
  <c r="J263" i="19"/>
  <c r="G263" i="19"/>
  <c r="D263" i="19"/>
  <c r="M262" i="19"/>
  <c r="J262" i="19"/>
  <c r="G262" i="19"/>
  <c r="D262" i="19"/>
  <c r="M261" i="19"/>
  <c r="J261" i="19"/>
  <c r="G261" i="19"/>
  <c r="D261" i="19"/>
  <c r="M260" i="19"/>
  <c r="J260" i="19"/>
  <c r="G260" i="19"/>
  <c r="D260" i="19"/>
  <c r="M259" i="19"/>
  <c r="J259" i="19"/>
  <c r="G259" i="19"/>
  <c r="D259" i="19"/>
  <c r="M258" i="19"/>
  <c r="J258" i="19"/>
  <c r="G258" i="19"/>
  <c r="D258" i="19"/>
  <c r="M257" i="19"/>
  <c r="J257" i="19"/>
  <c r="G257" i="19"/>
  <c r="D257" i="19"/>
  <c r="M256" i="19"/>
  <c r="J256" i="19"/>
  <c r="G256" i="19"/>
  <c r="D256" i="19"/>
  <c r="M255" i="19"/>
  <c r="J255" i="19"/>
  <c r="G255" i="19"/>
  <c r="D255" i="19"/>
  <c r="M254" i="19"/>
  <c r="J254" i="19"/>
  <c r="G254" i="19"/>
  <c r="D254" i="19"/>
  <c r="M253" i="19"/>
  <c r="J253" i="19"/>
  <c r="G253" i="19"/>
  <c r="D253" i="19"/>
  <c r="M252" i="19"/>
  <c r="J252" i="19"/>
  <c r="G252" i="19"/>
  <c r="D252" i="19"/>
  <c r="M251" i="19"/>
  <c r="J251" i="19"/>
  <c r="G251" i="19"/>
  <c r="D251" i="19"/>
  <c r="M250" i="19"/>
  <c r="J250" i="19"/>
  <c r="G250" i="19"/>
  <c r="D250" i="19"/>
  <c r="M249" i="19"/>
  <c r="J249" i="19"/>
  <c r="G249" i="19"/>
  <c r="D249" i="19"/>
  <c r="M248" i="19"/>
  <c r="J248" i="19"/>
  <c r="G248" i="19"/>
  <c r="D248" i="19"/>
  <c r="M247" i="19"/>
  <c r="J247" i="19"/>
  <c r="G247" i="19"/>
  <c r="D247" i="19"/>
  <c r="M246" i="19"/>
  <c r="J246" i="19"/>
  <c r="G246" i="19"/>
  <c r="D246" i="19"/>
  <c r="M245" i="19"/>
  <c r="J245" i="19"/>
  <c r="G245" i="19"/>
  <c r="D245" i="19"/>
  <c r="M244" i="19"/>
  <c r="J244" i="19"/>
  <c r="G244" i="19"/>
  <c r="D244" i="19"/>
  <c r="M243" i="19"/>
  <c r="J243" i="19"/>
  <c r="G243" i="19"/>
  <c r="D243" i="19"/>
  <c r="M242" i="19"/>
  <c r="J242" i="19"/>
  <c r="G242" i="19"/>
  <c r="D242" i="19"/>
  <c r="M241" i="19"/>
  <c r="J241" i="19"/>
  <c r="G241" i="19"/>
  <c r="D241" i="19"/>
  <c r="M240" i="19"/>
  <c r="J240" i="19"/>
  <c r="G240" i="19"/>
  <c r="D240" i="19"/>
  <c r="M239" i="19"/>
  <c r="J239" i="19"/>
  <c r="G239" i="19"/>
  <c r="D239" i="19"/>
  <c r="M238" i="19"/>
  <c r="J238" i="19"/>
  <c r="G238" i="19"/>
  <c r="D238" i="19"/>
  <c r="M237" i="19"/>
  <c r="J237" i="19"/>
  <c r="G237" i="19"/>
  <c r="D237" i="19"/>
  <c r="M236" i="19"/>
  <c r="J236" i="19"/>
  <c r="G236" i="19"/>
  <c r="D236" i="19"/>
  <c r="M235" i="19"/>
  <c r="J235" i="19"/>
  <c r="G235" i="19"/>
  <c r="D235" i="19"/>
  <c r="M234" i="19"/>
  <c r="J234" i="19"/>
  <c r="G234" i="19"/>
  <c r="D234" i="19"/>
  <c r="M233" i="19"/>
  <c r="J233" i="19"/>
  <c r="G233" i="19"/>
  <c r="D233" i="19"/>
  <c r="M232" i="19"/>
  <c r="J232" i="19"/>
  <c r="G232" i="19"/>
  <c r="D232" i="19"/>
  <c r="M231" i="19"/>
  <c r="J231" i="19"/>
  <c r="G231" i="19"/>
  <c r="D231" i="19"/>
  <c r="M230" i="19"/>
  <c r="J230" i="19"/>
  <c r="G230" i="19"/>
  <c r="D230" i="19"/>
  <c r="M229" i="19"/>
  <c r="J229" i="19"/>
  <c r="G229" i="19"/>
  <c r="D229" i="19"/>
  <c r="M228" i="19"/>
  <c r="J228" i="19"/>
  <c r="G228" i="19"/>
  <c r="D228" i="19"/>
  <c r="M227" i="19"/>
  <c r="J227" i="19"/>
  <c r="G227" i="19"/>
  <c r="D227" i="19"/>
  <c r="M226" i="19"/>
  <c r="J226" i="19"/>
  <c r="G226" i="19"/>
  <c r="D226" i="19"/>
  <c r="M225" i="19"/>
  <c r="J225" i="19"/>
  <c r="G225" i="19"/>
  <c r="D225" i="19"/>
  <c r="M224" i="19"/>
  <c r="J224" i="19"/>
  <c r="G224" i="19"/>
  <c r="D224" i="19"/>
  <c r="M223" i="19"/>
  <c r="J223" i="19"/>
  <c r="G223" i="19"/>
  <c r="D223" i="19"/>
  <c r="M222" i="19"/>
  <c r="J222" i="19"/>
  <c r="G222" i="19"/>
  <c r="D222" i="19"/>
  <c r="M221" i="19"/>
  <c r="J221" i="19"/>
  <c r="G221" i="19"/>
  <c r="D221" i="19"/>
  <c r="M220" i="19"/>
  <c r="J220" i="19"/>
  <c r="G220" i="19"/>
  <c r="D220" i="19"/>
  <c r="M219" i="19"/>
  <c r="J219" i="19"/>
  <c r="G219" i="19"/>
  <c r="D219" i="19"/>
  <c r="M218" i="19"/>
  <c r="J218" i="19"/>
  <c r="G218" i="19"/>
  <c r="D218" i="19"/>
  <c r="M217" i="19"/>
  <c r="J217" i="19"/>
  <c r="G217" i="19"/>
  <c r="D217" i="19"/>
  <c r="M216" i="19"/>
  <c r="J216" i="19"/>
  <c r="G216" i="19"/>
  <c r="D216" i="19"/>
  <c r="M215" i="19"/>
  <c r="J215" i="19"/>
  <c r="G215" i="19"/>
  <c r="D215" i="19"/>
  <c r="M214" i="19"/>
  <c r="J214" i="19"/>
  <c r="G214" i="19"/>
  <c r="D214" i="19"/>
  <c r="M213" i="19"/>
  <c r="J213" i="19"/>
  <c r="G213" i="19"/>
  <c r="D213" i="19"/>
  <c r="M212" i="19"/>
  <c r="J212" i="19"/>
  <c r="G212" i="19"/>
  <c r="D212" i="19"/>
  <c r="M211" i="19"/>
  <c r="J211" i="19"/>
  <c r="G211" i="19"/>
  <c r="D211" i="19"/>
  <c r="M210" i="19"/>
  <c r="J210" i="19"/>
  <c r="G210" i="19"/>
  <c r="D210" i="19"/>
  <c r="M209" i="19"/>
  <c r="J209" i="19"/>
  <c r="G209" i="19"/>
  <c r="D209" i="19"/>
  <c r="M208" i="19"/>
  <c r="J208" i="19"/>
  <c r="G208" i="19"/>
  <c r="D208" i="19"/>
  <c r="M207" i="19"/>
  <c r="J207" i="19"/>
  <c r="G207" i="19"/>
  <c r="D207" i="19"/>
  <c r="M206" i="19"/>
  <c r="J206" i="19"/>
  <c r="G206" i="19"/>
  <c r="D206" i="19"/>
  <c r="M205" i="19"/>
  <c r="J205" i="19"/>
  <c r="G205" i="19"/>
  <c r="D205" i="19"/>
  <c r="M204" i="19"/>
  <c r="J204" i="19"/>
  <c r="G204" i="19"/>
  <c r="D204" i="19"/>
  <c r="M203" i="19"/>
  <c r="J203" i="19"/>
  <c r="G203" i="19"/>
  <c r="D203" i="19"/>
  <c r="M202" i="19"/>
  <c r="J202" i="19"/>
  <c r="G202" i="19"/>
  <c r="D202" i="19"/>
  <c r="M201" i="19"/>
  <c r="J201" i="19"/>
  <c r="G201" i="19"/>
  <c r="D201" i="19"/>
  <c r="M200" i="19"/>
  <c r="J200" i="19"/>
  <c r="G200" i="19"/>
  <c r="D200" i="19"/>
  <c r="M199" i="19"/>
  <c r="J199" i="19"/>
  <c r="G199" i="19"/>
  <c r="D199" i="19"/>
  <c r="M198" i="19"/>
  <c r="J198" i="19"/>
  <c r="G198" i="19"/>
  <c r="D198" i="19"/>
  <c r="M197" i="19"/>
  <c r="J197" i="19"/>
  <c r="G197" i="19"/>
  <c r="D197" i="19"/>
  <c r="M196" i="19"/>
  <c r="J196" i="19"/>
  <c r="G196" i="19"/>
  <c r="D196" i="19"/>
  <c r="M195" i="19"/>
  <c r="J195" i="19"/>
  <c r="G195" i="19"/>
  <c r="D195" i="19"/>
  <c r="M194" i="19"/>
  <c r="J194" i="19"/>
  <c r="G194" i="19"/>
  <c r="D194" i="19"/>
  <c r="M193" i="19"/>
  <c r="J193" i="19"/>
  <c r="G193" i="19"/>
  <c r="D193" i="19"/>
  <c r="M192" i="19"/>
  <c r="J192" i="19"/>
  <c r="G192" i="19"/>
  <c r="D192" i="19"/>
  <c r="M191" i="19"/>
  <c r="J191" i="19"/>
  <c r="G191" i="19"/>
  <c r="D191" i="19"/>
  <c r="M190" i="19"/>
  <c r="J190" i="19"/>
  <c r="G190" i="19"/>
  <c r="D190" i="19"/>
  <c r="M189" i="19"/>
  <c r="J189" i="19"/>
  <c r="G189" i="19"/>
  <c r="D189" i="19"/>
  <c r="M188" i="19"/>
  <c r="J188" i="19"/>
  <c r="G188" i="19"/>
  <c r="D188" i="19"/>
  <c r="M187" i="19"/>
  <c r="J187" i="19"/>
  <c r="G187" i="19"/>
  <c r="D187" i="19"/>
  <c r="M186" i="19"/>
  <c r="J186" i="19"/>
  <c r="G186" i="19"/>
  <c r="D186" i="19"/>
  <c r="M185" i="19"/>
  <c r="J185" i="19"/>
  <c r="G185" i="19"/>
  <c r="D185" i="19"/>
  <c r="M184" i="19"/>
  <c r="J184" i="19"/>
  <c r="G184" i="19"/>
  <c r="D184" i="19"/>
  <c r="M183" i="19"/>
  <c r="J183" i="19"/>
  <c r="G183" i="19"/>
  <c r="D183" i="19"/>
  <c r="M182" i="19"/>
  <c r="J182" i="19"/>
  <c r="G182" i="19"/>
  <c r="D182" i="19"/>
  <c r="M181" i="19"/>
  <c r="J181" i="19"/>
  <c r="G181" i="19"/>
  <c r="D181" i="19"/>
  <c r="M180" i="19"/>
  <c r="J180" i="19"/>
  <c r="G180" i="19"/>
  <c r="D180" i="19"/>
  <c r="M179" i="19"/>
  <c r="J179" i="19"/>
  <c r="G179" i="19"/>
  <c r="D179" i="19"/>
  <c r="M178" i="19"/>
  <c r="J178" i="19"/>
  <c r="G178" i="19"/>
  <c r="D178" i="19"/>
  <c r="M177" i="19"/>
  <c r="J177" i="19"/>
  <c r="G177" i="19"/>
  <c r="D177" i="19"/>
  <c r="M176" i="19"/>
  <c r="J176" i="19"/>
  <c r="G176" i="19"/>
  <c r="D176" i="19"/>
  <c r="M175" i="19"/>
  <c r="J175" i="19"/>
  <c r="G175" i="19"/>
  <c r="D175" i="19"/>
  <c r="M174" i="19"/>
  <c r="J174" i="19"/>
  <c r="G174" i="19"/>
  <c r="D174" i="19"/>
  <c r="M173" i="19"/>
  <c r="J173" i="19"/>
  <c r="G173" i="19"/>
  <c r="D173" i="19"/>
  <c r="M172" i="19"/>
  <c r="J172" i="19"/>
  <c r="G172" i="19"/>
  <c r="D172" i="19"/>
  <c r="M171" i="19"/>
  <c r="J171" i="19"/>
  <c r="G171" i="19"/>
  <c r="D171" i="19"/>
  <c r="M170" i="19"/>
  <c r="J170" i="19"/>
  <c r="G170" i="19"/>
  <c r="D170" i="19"/>
  <c r="M169" i="19"/>
  <c r="J169" i="19"/>
  <c r="G169" i="19"/>
  <c r="D169" i="19"/>
  <c r="M168" i="19"/>
  <c r="J168" i="19"/>
  <c r="G168" i="19"/>
  <c r="D168" i="19"/>
  <c r="M167" i="19"/>
  <c r="J167" i="19"/>
  <c r="G167" i="19"/>
  <c r="D167" i="19"/>
  <c r="M166" i="19"/>
  <c r="J166" i="19"/>
  <c r="G166" i="19"/>
  <c r="D166" i="19"/>
  <c r="M165" i="19"/>
  <c r="J165" i="19"/>
  <c r="G165" i="19"/>
  <c r="D165" i="19"/>
  <c r="M164" i="19"/>
  <c r="J164" i="19"/>
  <c r="G164" i="19"/>
  <c r="D164" i="19"/>
  <c r="M163" i="19"/>
  <c r="J163" i="19"/>
  <c r="G163" i="19"/>
  <c r="D163" i="19"/>
  <c r="M162" i="19"/>
  <c r="J162" i="19"/>
  <c r="G162" i="19"/>
  <c r="D162" i="19"/>
  <c r="M161" i="19"/>
  <c r="J161" i="19"/>
  <c r="G161" i="19"/>
  <c r="D161" i="19"/>
  <c r="M160" i="19"/>
  <c r="J160" i="19"/>
  <c r="G160" i="19"/>
  <c r="D160" i="19"/>
  <c r="M159" i="19"/>
  <c r="J159" i="19"/>
  <c r="G159" i="19"/>
  <c r="D159" i="19"/>
  <c r="M158" i="19"/>
  <c r="J158" i="19"/>
  <c r="G158" i="19"/>
  <c r="D158" i="19"/>
  <c r="M157" i="19"/>
  <c r="J157" i="19"/>
  <c r="G157" i="19"/>
  <c r="D157" i="19"/>
  <c r="M156" i="19"/>
  <c r="J156" i="19"/>
  <c r="G156" i="19"/>
  <c r="D156" i="19"/>
  <c r="M155" i="19"/>
  <c r="J155" i="19"/>
  <c r="G155" i="19"/>
  <c r="D155" i="19"/>
  <c r="M154" i="19"/>
  <c r="J154" i="19"/>
  <c r="G154" i="19"/>
  <c r="D154" i="19"/>
  <c r="M153" i="19"/>
  <c r="J153" i="19"/>
  <c r="G153" i="19"/>
  <c r="D153" i="19"/>
  <c r="M152" i="19"/>
  <c r="J152" i="19"/>
  <c r="G152" i="19"/>
  <c r="D152" i="19"/>
  <c r="M151" i="19"/>
  <c r="J151" i="19"/>
  <c r="G151" i="19"/>
  <c r="D151" i="19"/>
  <c r="M150" i="19"/>
  <c r="J150" i="19"/>
  <c r="G150" i="19"/>
  <c r="D150" i="19"/>
  <c r="M149" i="19"/>
  <c r="J149" i="19"/>
  <c r="G149" i="19"/>
  <c r="D149" i="19"/>
  <c r="M148" i="19"/>
  <c r="J148" i="19"/>
  <c r="G148" i="19"/>
  <c r="D148" i="19"/>
  <c r="M147" i="19"/>
  <c r="J147" i="19"/>
  <c r="G147" i="19"/>
  <c r="D147" i="19"/>
  <c r="M146" i="19"/>
  <c r="J146" i="19"/>
  <c r="G146" i="19"/>
  <c r="D146" i="19"/>
  <c r="M145" i="19"/>
  <c r="J145" i="19"/>
  <c r="G145" i="19"/>
  <c r="D145" i="19"/>
  <c r="M144" i="19"/>
  <c r="J144" i="19"/>
  <c r="G144" i="19"/>
  <c r="D144" i="19"/>
  <c r="M143" i="19"/>
  <c r="J143" i="19"/>
  <c r="G143" i="19"/>
  <c r="D143" i="19"/>
  <c r="M142" i="19"/>
  <c r="J142" i="19"/>
  <c r="G142" i="19"/>
  <c r="D142" i="19"/>
  <c r="M141" i="19"/>
  <c r="J141" i="19"/>
  <c r="G141" i="19"/>
  <c r="D141" i="19"/>
  <c r="M140" i="19"/>
  <c r="J140" i="19"/>
  <c r="G140" i="19"/>
  <c r="D140" i="19"/>
  <c r="M139" i="19"/>
  <c r="J139" i="19"/>
  <c r="G139" i="19"/>
  <c r="D139" i="19"/>
  <c r="M138" i="19"/>
  <c r="J138" i="19"/>
  <c r="G138" i="19"/>
  <c r="D138" i="19"/>
  <c r="M137" i="19"/>
  <c r="J137" i="19"/>
  <c r="G137" i="19"/>
  <c r="D137" i="19"/>
  <c r="M136" i="19"/>
  <c r="J136" i="19"/>
  <c r="G136" i="19"/>
  <c r="D136" i="19"/>
  <c r="M135" i="19"/>
  <c r="J135" i="19"/>
  <c r="G135" i="19"/>
  <c r="D135" i="19"/>
  <c r="M134" i="19"/>
  <c r="J134" i="19"/>
  <c r="G134" i="19"/>
  <c r="D134" i="19"/>
  <c r="M133" i="19"/>
  <c r="J133" i="19"/>
  <c r="G133" i="19"/>
  <c r="D133" i="19"/>
  <c r="M132" i="19"/>
  <c r="J132" i="19"/>
  <c r="G132" i="19"/>
  <c r="D132" i="19"/>
  <c r="M131" i="19"/>
  <c r="J131" i="19"/>
  <c r="G131" i="19"/>
  <c r="D131" i="19"/>
  <c r="M130" i="19"/>
  <c r="J130" i="19"/>
  <c r="G130" i="19"/>
  <c r="D130" i="19"/>
  <c r="M129" i="19"/>
  <c r="J129" i="19"/>
  <c r="G129" i="19"/>
  <c r="D129" i="19"/>
  <c r="M128" i="19"/>
  <c r="J128" i="19"/>
  <c r="G128" i="19"/>
  <c r="D128" i="19"/>
  <c r="M127" i="19"/>
  <c r="J127" i="19"/>
  <c r="G127" i="19"/>
  <c r="D127" i="19"/>
  <c r="M126" i="19"/>
  <c r="J126" i="19"/>
  <c r="G126" i="19"/>
  <c r="D126" i="19"/>
  <c r="M125" i="19"/>
  <c r="J125" i="19"/>
  <c r="G125" i="19"/>
  <c r="D125" i="19"/>
  <c r="M124" i="19"/>
  <c r="J124" i="19"/>
  <c r="G124" i="19"/>
  <c r="D124" i="19"/>
  <c r="M123" i="19"/>
  <c r="J123" i="19"/>
  <c r="G123" i="19"/>
  <c r="D123" i="19"/>
  <c r="M122" i="19"/>
  <c r="J122" i="19"/>
  <c r="G122" i="19"/>
  <c r="D122" i="19"/>
  <c r="M121" i="19"/>
  <c r="J121" i="19"/>
  <c r="G121" i="19"/>
  <c r="D121" i="19"/>
  <c r="M120" i="19"/>
  <c r="J120" i="19"/>
  <c r="G120" i="19"/>
  <c r="D120" i="19"/>
  <c r="M119" i="19"/>
  <c r="J119" i="19"/>
  <c r="G119" i="19"/>
  <c r="D119" i="19"/>
  <c r="M118" i="19"/>
  <c r="J118" i="19"/>
  <c r="G118" i="19"/>
  <c r="D118" i="19"/>
  <c r="M117" i="19"/>
  <c r="J117" i="19"/>
  <c r="G117" i="19"/>
  <c r="D117" i="19"/>
  <c r="M116" i="19"/>
  <c r="J116" i="19"/>
  <c r="G116" i="19"/>
  <c r="D116" i="19"/>
  <c r="M115" i="19"/>
  <c r="J115" i="19"/>
  <c r="G115" i="19"/>
  <c r="D115" i="19"/>
  <c r="M114" i="19"/>
  <c r="J114" i="19"/>
  <c r="G114" i="19"/>
  <c r="D114" i="19"/>
  <c r="M113" i="19"/>
  <c r="J113" i="19"/>
  <c r="G113" i="19"/>
  <c r="D113" i="19"/>
  <c r="M112" i="19"/>
  <c r="N112" i="19" s="1"/>
  <c r="J112" i="19"/>
  <c r="G112" i="19"/>
  <c r="D112" i="19"/>
  <c r="M111" i="19"/>
  <c r="J111" i="19"/>
  <c r="G111" i="19"/>
  <c r="D111" i="19"/>
  <c r="M110" i="19"/>
  <c r="J110" i="19"/>
  <c r="G110" i="19"/>
  <c r="D110" i="19"/>
  <c r="M109" i="19"/>
  <c r="J109" i="19"/>
  <c r="G109" i="19"/>
  <c r="D109" i="19"/>
  <c r="M108" i="19"/>
  <c r="J108" i="19"/>
  <c r="G108" i="19"/>
  <c r="D108" i="19"/>
  <c r="M107" i="19"/>
  <c r="J107" i="19"/>
  <c r="G107" i="19"/>
  <c r="D107" i="19"/>
  <c r="M106" i="19"/>
  <c r="J106" i="19"/>
  <c r="G106" i="19"/>
  <c r="D106" i="19"/>
  <c r="M105" i="19"/>
  <c r="J105" i="19"/>
  <c r="G105" i="19"/>
  <c r="D105" i="19"/>
  <c r="M104" i="19"/>
  <c r="J104" i="19"/>
  <c r="G104" i="19"/>
  <c r="D104" i="19"/>
  <c r="M103" i="19"/>
  <c r="J103" i="19"/>
  <c r="G103" i="19"/>
  <c r="D103" i="19"/>
  <c r="M102" i="19"/>
  <c r="J102" i="19"/>
  <c r="G102" i="19"/>
  <c r="D102" i="19"/>
  <c r="M101" i="19"/>
  <c r="J101" i="19"/>
  <c r="G101" i="19"/>
  <c r="D101" i="19"/>
  <c r="M100" i="19"/>
  <c r="J100" i="19"/>
  <c r="G100" i="19"/>
  <c r="D100" i="19"/>
  <c r="M99" i="19"/>
  <c r="J99" i="19"/>
  <c r="G99" i="19"/>
  <c r="D99" i="19"/>
  <c r="M98" i="19"/>
  <c r="J98" i="19"/>
  <c r="G98" i="19"/>
  <c r="D98" i="19"/>
  <c r="M97" i="19"/>
  <c r="J97" i="19"/>
  <c r="G97" i="19"/>
  <c r="D97" i="19"/>
  <c r="M96" i="19"/>
  <c r="J96" i="19"/>
  <c r="G96" i="19"/>
  <c r="D96" i="19"/>
  <c r="M95" i="19"/>
  <c r="J95" i="19"/>
  <c r="G95" i="19"/>
  <c r="D95" i="19"/>
  <c r="M94" i="19"/>
  <c r="J94" i="19"/>
  <c r="G94" i="19"/>
  <c r="D94" i="19"/>
  <c r="M93" i="19"/>
  <c r="J93" i="19"/>
  <c r="G93" i="19"/>
  <c r="D93" i="19"/>
  <c r="M92" i="19"/>
  <c r="J92" i="19"/>
  <c r="G92" i="19"/>
  <c r="D92" i="19"/>
  <c r="M91" i="19"/>
  <c r="J91" i="19"/>
  <c r="G91" i="19"/>
  <c r="D91" i="19"/>
  <c r="M90" i="19"/>
  <c r="J90" i="19"/>
  <c r="G90" i="19"/>
  <c r="D90" i="19"/>
  <c r="M89" i="19"/>
  <c r="J89" i="19"/>
  <c r="G89" i="19"/>
  <c r="D89" i="19"/>
  <c r="M88" i="19"/>
  <c r="J88" i="19"/>
  <c r="G88" i="19"/>
  <c r="D88" i="19"/>
  <c r="M87" i="19"/>
  <c r="J87" i="19"/>
  <c r="G87" i="19"/>
  <c r="D87" i="19"/>
  <c r="M86" i="19"/>
  <c r="J86" i="19"/>
  <c r="G86" i="19"/>
  <c r="D86" i="19"/>
  <c r="M85" i="19"/>
  <c r="J85" i="19"/>
  <c r="G85" i="19"/>
  <c r="D85" i="19"/>
  <c r="M84" i="19"/>
  <c r="J84" i="19"/>
  <c r="G84" i="19"/>
  <c r="D84" i="19"/>
  <c r="M83" i="19"/>
  <c r="J83" i="19"/>
  <c r="G83" i="19"/>
  <c r="D83" i="19"/>
  <c r="M82" i="19"/>
  <c r="J82" i="19"/>
  <c r="G82" i="19"/>
  <c r="D82" i="19"/>
  <c r="M81" i="19"/>
  <c r="J81" i="19"/>
  <c r="G81" i="19"/>
  <c r="D81" i="19"/>
  <c r="M80" i="19"/>
  <c r="J80" i="19"/>
  <c r="G80" i="19"/>
  <c r="D80" i="19"/>
  <c r="M79" i="19"/>
  <c r="J79" i="19"/>
  <c r="G79" i="19"/>
  <c r="D79" i="19"/>
  <c r="M78" i="19"/>
  <c r="J78" i="19"/>
  <c r="G78" i="19"/>
  <c r="D78" i="19"/>
  <c r="M77" i="19"/>
  <c r="J77" i="19"/>
  <c r="G77" i="19"/>
  <c r="D77" i="19"/>
  <c r="M76" i="19"/>
  <c r="J76" i="19"/>
  <c r="G76" i="19"/>
  <c r="D76" i="19"/>
  <c r="M75" i="19"/>
  <c r="J75" i="19"/>
  <c r="G75" i="19"/>
  <c r="D75" i="19"/>
  <c r="M74" i="19"/>
  <c r="J74" i="19"/>
  <c r="G74" i="19"/>
  <c r="D74" i="19"/>
  <c r="M73" i="19"/>
  <c r="J73" i="19"/>
  <c r="G73" i="19"/>
  <c r="D73" i="19"/>
  <c r="M72" i="19"/>
  <c r="J72" i="19"/>
  <c r="G72" i="19"/>
  <c r="D72" i="19"/>
  <c r="M71" i="19"/>
  <c r="J71" i="19"/>
  <c r="G71" i="19"/>
  <c r="D71" i="19"/>
  <c r="M70" i="19"/>
  <c r="J70" i="19"/>
  <c r="G70" i="19"/>
  <c r="D70" i="19"/>
  <c r="M69" i="19"/>
  <c r="J69" i="19"/>
  <c r="G69" i="19"/>
  <c r="D69" i="19"/>
  <c r="M68" i="19"/>
  <c r="J68" i="19"/>
  <c r="G68" i="19"/>
  <c r="D68" i="19"/>
  <c r="M67" i="19"/>
  <c r="J67" i="19"/>
  <c r="G67" i="19"/>
  <c r="D67" i="19"/>
  <c r="M66" i="19"/>
  <c r="J66" i="19"/>
  <c r="G66" i="19"/>
  <c r="D66" i="19"/>
  <c r="M65" i="19"/>
  <c r="J65" i="19"/>
  <c r="G65" i="19"/>
  <c r="D65" i="19"/>
  <c r="M64" i="19"/>
  <c r="J64" i="19"/>
  <c r="G64" i="19"/>
  <c r="D64" i="19"/>
  <c r="M63" i="19"/>
  <c r="J63" i="19"/>
  <c r="G63" i="19"/>
  <c r="D63" i="19"/>
  <c r="M62" i="19"/>
  <c r="J62" i="19"/>
  <c r="G62" i="19"/>
  <c r="D62" i="19"/>
  <c r="M61" i="19"/>
  <c r="J61" i="19"/>
  <c r="G61" i="19"/>
  <c r="D61" i="19"/>
  <c r="M60" i="19"/>
  <c r="J60" i="19"/>
  <c r="G60" i="19"/>
  <c r="D60" i="19"/>
  <c r="M59" i="19"/>
  <c r="J59" i="19"/>
  <c r="G59" i="19"/>
  <c r="D59" i="19"/>
  <c r="M58" i="19"/>
  <c r="J58" i="19"/>
  <c r="G58" i="19"/>
  <c r="D58" i="19"/>
  <c r="M57" i="19"/>
  <c r="J57" i="19"/>
  <c r="G57" i="19"/>
  <c r="D57" i="19"/>
  <c r="M56" i="19"/>
  <c r="J56" i="19"/>
  <c r="G56" i="19"/>
  <c r="D56" i="19"/>
  <c r="M55" i="19"/>
  <c r="J55" i="19"/>
  <c r="G55" i="19"/>
  <c r="D55" i="19"/>
  <c r="M54" i="19"/>
  <c r="J54" i="19"/>
  <c r="G54" i="19"/>
  <c r="D54" i="19"/>
  <c r="M53" i="19"/>
  <c r="J53" i="19"/>
  <c r="G53" i="19"/>
  <c r="D53" i="19"/>
  <c r="M52" i="19"/>
  <c r="J52" i="19"/>
  <c r="G52" i="19"/>
  <c r="D52" i="19"/>
  <c r="M51" i="19"/>
  <c r="J51" i="19"/>
  <c r="G51" i="19"/>
  <c r="D51" i="19"/>
  <c r="M50" i="19"/>
  <c r="J50" i="19"/>
  <c r="G50" i="19"/>
  <c r="D50" i="19"/>
  <c r="M49" i="19"/>
  <c r="J49" i="19"/>
  <c r="G49" i="19"/>
  <c r="D49" i="19"/>
  <c r="M48" i="19"/>
  <c r="J48" i="19"/>
  <c r="G48" i="19"/>
  <c r="D48" i="19"/>
  <c r="M47" i="19"/>
  <c r="J47" i="19"/>
  <c r="G47" i="19"/>
  <c r="D47" i="19"/>
  <c r="M46" i="19"/>
  <c r="J46" i="19"/>
  <c r="G46" i="19"/>
  <c r="D46" i="19"/>
  <c r="M45" i="19"/>
  <c r="J45" i="19"/>
  <c r="G45" i="19"/>
  <c r="D45" i="19"/>
  <c r="M44" i="19"/>
  <c r="J44" i="19"/>
  <c r="G44" i="19"/>
  <c r="D44" i="19"/>
  <c r="M43" i="19"/>
  <c r="J43" i="19"/>
  <c r="G43" i="19"/>
  <c r="D43" i="19"/>
  <c r="M42" i="19"/>
  <c r="J42" i="19"/>
  <c r="G42" i="19"/>
  <c r="D42" i="19"/>
  <c r="M41" i="19"/>
  <c r="J41" i="19"/>
  <c r="G41" i="19"/>
  <c r="D41" i="19"/>
  <c r="M40" i="19"/>
  <c r="J40" i="19"/>
  <c r="G40" i="19"/>
  <c r="D40" i="19"/>
  <c r="M39" i="19"/>
  <c r="J39" i="19"/>
  <c r="G39" i="19"/>
  <c r="D39" i="19"/>
  <c r="M38" i="19"/>
  <c r="J38" i="19"/>
  <c r="G38" i="19"/>
  <c r="D38" i="19"/>
  <c r="M37" i="19"/>
  <c r="J37" i="19"/>
  <c r="G37" i="19"/>
  <c r="D37" i="19"/>
  <c r="M36" i="19"/>
  <c r="J36" i="19"/>
  <c r="G36" i="19"/>
  <c r="D36" i="19"/>
  <c r="M35" i="19"/>
  <c r="J35" i="19"/>
  <c r="G35" i="19"/>
  <c r="D35" i="19"/>
  <c r="M34" i="19"/>
  <c r="J34" i="19"/>
  <c r="G34" i="19"/>
  <c r="D34" i="19"/>
  <c r="M33" i="19"/>
  <c r="J33" i="19"/>
  <c r="G33" i="19"/>
  <c r="D33" i="19"/>
  <c r="M32" i="19"/>
  <c r="J32" i="19"/>
  <c r="G32" i="19"/>
  <c r="D32" i="19"/>
  <c r="M31" i="19"/>
  <c r="J31" i="19"/>
  <c r="G31" i="19"/>
  <c r="D31" i="19"/>
  <c r="M30" i="19"/>
  <c r="J30" i="19"/>
  <c r="G30" i="19"/>
  <c r="D30" i="19"/>
  <c r="M29" i="19"/>
  <c r="J29" i="19"/>
  <c r="G29" i="19"/>
  <c r="D29" i="19"/>
  <c r="M28" i="19"/>
  <c r="J28" i="19"/>
  <c r="G28" i="19"/>
  <c r="D28" i="19"/>
  <c r="M27" i="19"/>
  <c r="J27" i="19"/>
  <c r="G27" i="19"/>
  <c r="D27" i="19"/>
  <c r="M26" i="19"/>
  <c r="J26" i="19"/>
  <c r="G26" i="19"/>
  <c r="D26" i="19"/>
  <c r="M25" i="19"/>
  <c r="J25" i="19"/>
  <c r="G25" i="19"/>
  <c r="D25" i="19"/>
  <c r="M24" i="19"/>
  <c r="J24" i="19"/>
  <c r="G24" i="19"/>
  <c r="D24" i="19"/>
  <c r="M23" i="19"/>
  <c r="J23" i="19"/>
  <c r="G23" i="19"/>
  <c r="D23" i="19"/>
  <c r="M22" i="19"/>
  <c r="J22" i="19"/>
  <c r="G22" i="19"/>
  <c r="D22" i="19"/>
  <c r="M21" i="19"/>
  <c r="J21" i="19"/>
  <c r="G21" i="19"/>
  <c r="D21" i="19"/>
  <c r="M20" i="19"/>
  <c r="J20" i="19"/>
  <c r="G20" i="19"/>
  <c r="D20" i="19"/>
  <c r="M19" i="19"/>
  <c r="J19" i="19"/>
  <c r="G19" i="19"/>
  <c r="D19" i="19"/>
  <c r="M18" i="19"/>
  <c r="J18" i="19"/>
  <c r="G18" i="19"/>
  <c r="D18" i="19"/>
  <c r="M17" i="19"/>
  <c r="J17" i="19"/>
  <c r="G17" i="19"/>
  <c r="D17" i="19"/>
  <c r="M16" i="19"/>
  <c r="J16" i="19"/>
  <c r="G16" i="19"/>
  <c r="D16" i="19"/>
  <c r="M15" i="19"/>
  <c r="J15" i="19"/>
  <c r="G15" i="19"/>
  <c r="D15" i="19"/>
  <c r="M14" i="19"/>
  <c r="J14" i="19"/>
  <c r="G14" i="19"/>
  <c r="D14" i="19"/>
  <c r="M13" i="19"/>
  <c r="J13" i="19"/>
  <c r="G13" i="19"/>
  <c r="D13" i="19"/>
  <c r="M12" i="19"/>
  <c r="J12" i="19"/>
  <c r="G12" i="19"/>
  <c r="D12" i="19"/>
  <c r="M11" i="19"/>
  <c r="J11" i="19"/>
  <c r="G11" i="19"/>
  <c r="D11" i="19"/>
  <c r="M10" i="19"/>
  <c r="J10" i="19"/>
  <c r="G10" i="19"/>
  <c r="D10" i="19"/>
  <c r="M9" i="19"/>
  <c r="J9" i="19"/>
  <c r="G9" i="19"/>
  <c r="D9" i="19"/>
  <c r="M8" i="19"/>
  <c r="J8" i="19"/>
  <c r="G8" i="19"/>
  <c r="D8" i="19"/>
  <c r="M7" i="19"/>
  <c r="L7" i="19"/>
  <c r="K7" i="19"/>
  <c r="J7" i="19"/>
  <c r="I7" i="19"/>
  <c r="H7" i="19"/>
  <c r="G7" i="19"/>
  <c r="F7" i="19"/>
  <c r="E7" i="19"/>
  <c r="D7" i="19"/>
  <c r="C7" i="19"/>
  <c r="B7" i="19"/>
  <c r="N566" i="19" l="1"/>
  <c r="N582" i="19"/>
  <c r="N598" i="19"/>
  <c r="N604" i="19"/>
  <c r="N83" i="19"/>
  <c r="N45" i="19"/>
  <c r="N108" i="19"/>
  <c r="N554" i="19"/>
  <c r="N98" i="19"/>
  <c r="N492" i="19"/>
  <c r="N612" i="19"/>
  <c r="N114" i="19"/>
  <c r="N134" i="19"/>
  <c r="N140" i="19"/>
  <c r="N156" i="19"/>
  <c r="N206" i="19"/>
  <c r="N220" i="19"/>
  <c r="N250" i="19"/>
  <c r="N254" i="19"/>
  <c r="N292" i="19"/>
  <c r="N340" i="19"/>
  <c r="N342" i="19"/>
  <c r="N378" i="19"/>
  <c r="N380" i="19"/>
  <c r="N392" i="19"/>
  <c r="N394" i="19"/>
  <c r="N396" i="19"/>
  <c r="N522" i="19"/>
  <c r="N588" i="19"/>
  <c r="N341" i="19"/>
  <c r="N345" i="19"/>
  <c r="N131" i="19"/>
  <c r="N249" i="19"/>
  <c r="N385" i="19"/>
  <c r="N143" i="19"/>
  <c r="N159" i="19"/>
  <c r="N175" i="19"/>
  <c r="N225" i="19"/>
  <c r="N243" i="19"/>
  <c r="N245" i="19"/>
  <c r="N367" i="19"/>
  <c r="N371" i="19"/>
  <c r="N375" i="19"/>
  <c r="N377" i="19"/>
  <c r="N381" i="19"/>
  <c r="N399" i="19"/>
  <c r="N421" i="19"/>
  <c r="N423" i="19"/>
  <c r="N429" i="19"/>
  <c r="N437" i="19"/>
  <c r="N463" i="19"/>
  <c r="N467" i="19"/>
  <c r="N485" i="19"/>
  <c r="N493" i="19"/>
  <c r="N499" i="19"/>
  <c r="N507" i="19"/>
  <c r="N525" i="19"/>
  <c r="N527" i="19"/>
  <c r="N529" i="19"/>
  <c r="N539" i="19"/>
  <c r="N571" i="19"/>
  <c r="N589" i="19"/>
  <c r="N591" i="19"/>
  <c r="N593" i="19"/>
  <c r="N603" i="19"/>
  <c r="N28" i="19"/>
  <c r="N38" i="19"/>
  <c r="N246" i="19"/>
  <c r="N257" i="19"/>
  <c r="N43" i="19"/>
  <c r="N191" i="19"/>
  <c r="N247" i="19"/>
  <c r="N279" i="19"/>
  <c r="N100" i="19"/>
  <c r="N13" i="19"/>
  <c r="N120" i="19"/>
  <c r="N268" i="19"/>
  <c r="N42" i="19"/>
  <c r="N477" i="19"/>
  <c r="N403" i="19"/>
  <c r="N469" i="19"/>
  <c r="N37" i="19"/>
  <c r="N238" i="19"/>
  <c r="N586" i="19"/>
  <c r="N160" i="19"/>
  <c r="N174" i="19"/>
  <c r="N224" i="19"/>
  <c r="N51" i="19"/>
  <c r="N53" i="19"/>
  <c r="N69" i="19"/>
  <c r="N85" i="19"/>
  <c r="N101" i="19"/>
  <c r="N111" i="19"/>
  <c r="N295" i="19"/>
  <c r="N357" i="19"/>
  <c r="N7" i="20"/>
  <c r="N11" i="19"/>
  <c r="N62" i="19"/>
  <c r="N66" i="19"/>
  <c r="N178" i="19"/>
  <c r="N273" i="19"/>
  <c r="N305" i="19"/>
  <c r="N321" i="19"/>
  <c r="N325" i="19"/>
  <c r="N333" i="19"/>
  <c r="N337" i="19"/>
  <c r="N393" i="19"/>
  <c r="N397" i="19"/>
  <c r="N430" i="19"/>
  <c r="N432" i="19"/>
  <c r="N434" i="19"/>
  <c r="N436" i="19"/>
  <c r="N454" i="19"/>
  <c r="N456" i="19"/>
  <c r="N458" i="19"/>
  <c r="N460" i="19"/>
  <c r="N484" i="19"/>
  <c r="N488" i="19"/>
  <c r="N490" i="19"/>
  <c r="N498" i="19"/>
  <c r="N500" i="19"/>
  <c r="N506" i="19"/>
  <c r="N512" i="19"/>
  <c r="N514" i="19"/>
  <c r="N516" i="19"/>
  <c r="N60" i="19"/>
  <c r="N68" i="19"/>
  <c r="N105" i="19"/>
  <c r="N198" i="19"/>
  <c r="N214" i="19"/>
  <c r="N281" i="19"/>
  <c r="N287" i="19"/>
  <c r="N449" i="19"/>
  <c r="N457" i="19"/>
  <c r="N461" i="19"/>
  <c r="N524" i="19"/>
  <c r="N530" i="19"/>
  <c r="N532" i="19"/>
  <c r="N538" i="19"/>
  <c r="N544" i="19"/>
  <c r="N546" i="19"/>
  <c r="N548" i="19"/>
  <c r="N564" i="19"/>
  <c r="N572" i="19"/>
  <c r="N580" i="19"/>
  <c r="N21" i="19"/>
  <c r="N35" i="19"/>
  <c r="N167" i="19"/>
  <c r="N230" i="19"/>
  <c r="N303" i="19"/>
  <c r="N309" i="19"/>
  <c r="N311" i="19"/>
  <c r="N319" i="19"/>
  <c r="N349" i="19"/>
  <c r="N353" i="19"/>
  <c r="N453" i="19"/>
  <c r="N556" i="19"/>
  <c r="N562" i="19"/>
  <c r="N570" i="19"/>
  <c r="N578" i="19"/>
  <c r="N596" i="19"/>
  <c r="N15" i="19"/>
  <c r="N19" i="19"/>
  <c r="N27" i="19"/>
  <c r="N29" i="19"/>
  <c r="N67" i="19"/>
  <c r="N90" i="19"/>
  <c r="N276" i="19"/>
  <c r="N389" i="19"/>
  <c r="N405" i="19"/>
  <c r="N413" i="19"/>
  <c r="N445" i="19"/>
  <c r="N501" i="19"/>
  <c r="N594" i="19"/>
  <c r="N602" i="19"/>
  <c r="N608" i="19"/>
  <c r="N610" i="19"/>
  <c r="N308" i="19"/>
  <c r="N26" i="19"/>
  <c r="N59" i="19"/>
  <c r="N61" i="19"/>
  <c r="N77" i="19"/>
  <c r="N177" i="19"/>
  <c r="N179" i="19"/>
  <c r="N183" i="19"/>
  <c r="N199" i="19"/>
  <c r="N263" i="19"/>
  <c r="N284" i="19"/>
  <c r="N502" i="19"/>
  <c r="N508" i="19"/>
  <c r="N152" i="19"/>
  <c r="N12" i="19"/>
  <c r="N75" i="19"/>
  <c r="N93" i="19"/>
  <c r="N122" i="19"/>
  <c r="N144" i="19"/>
  <c r="N162" i="19"/>
  <c r="N164" i="19"/>
  <c r="N192" i="19"/>
  <c r="N211" i="19"/>
  <c r="N215" i="19"/>
  <c r="N265" i="19"/>
  <c r="N294" i="19"/>
  <c r="N300" i="19"/>
  <c r="N312" i="19"/>
  <c r="N318" i="19"/>
  <c r="N336" i="19"/>
  <c r="N344" i="19"/>
  <c r="N534" i="19"/>
  <c r="N540" i="19"/>
  <c r="N557" i="19"/>
  <c r="N561" i="19"/>
  <c r="N10" i="19"/>
  <c r="N23" i="19"/>
  <c r="N25" i="19"/>
  <c r="N36" i="19"/>
  <c r="N79" i="19"/>
  <c r="N94" i="19"/>
  <c r="N126" i="19"/>
  <c r="N130" i="19"/>
  <c r="N132" i="19"/>
  <c r="N136" i="19"/>
  <c r="N138" i="19"/>
  <c r="N149" i="19"/>
  <c r="N151" i="19"/>
  <c r="N153" i="19"/>
  <c r="N184" i="19"/>
  <c r="N193" i="19"/>
  <c r="N197" i="19"/>
  <c r="N201" i="19"/>
  <c r="N209" i="19"/>
  <c r="N222" i="19"/>
  <c r="N231" i="19"/>
  <c r="N241" i="19"/>
  <c r="N262" i="19"/>
  <c r="N264" i="19"/>
  <c r="N290" i="19"/>
  <c r="N307" i="19"/>
  <c r="N313" i="19"/>
  <c r="N388" i="19"/>
  <c r="N415" i="19"/>
  <c r="N419" i="19"/>
  <c r="N441" i="19"/>
  <c r="N446" i="19"/>
  <c r="N448" i="19"/>
  <c r="N452" i="19"/>
  <c r="N479" i="19"/>
  <c r="N481" i="19"/>
  <c r="N503" i="19"/>
  <c r="N505" i="19"/>
  <c r="N520" i="19"/>
  <c r="N533" i="19"/>
  <c r="N535" i="19"/>
  <c r="N537" i="19"/>
  <c r="N552" i="19"/>
  <c r="N565" i="19"/>
  <c r="N567" i="19"/>
  <c r="N569" i="19"/>
  <c r="N584" i="19"/>
  <c r="N597" i="19"/>
  <c r="N599" i="19"/>
  <c r="N601" i="19"/>
  <c r="N44" i="19"/>
  <c r="N70" i="19"/>
  <c r="N74" i="19"/>
  <c r="N89" i="19"/>
  <c r="N104" i="19"/>
  <c r="N115" i="19"/>
  <c r="N117" i="19"/>
  <c r="N119" i="19"/>
  <c r="N142" i="19"/>
  <c r="N182" i="19"/>
  <c r="N219" i="19"/>
  <c r="N228" i="19"/>
  <c r="N232" i="19"/>
  <c r="N251" i="19"/>
  <c r="N253" i="19"/>
  <c r="N255" i="19"/>
  <c r="N270" i="19"/>
  <c r="N289" i="19"/>
  <c r="N317" i="19"/>
  <c r="N346" i="19"/>
  <c r="N348" i="19"/>
  <c r="N398" i="19"/>
  <c r="N400" i="19"/>
  <c r="N402" i="19"/>
  <c r="N404" i="19"/>
  <c r="N431" i="19"/>
  <c r="N462" i="19"/>
  <c r="N464" i="19"/>
  <c r="N466" i="19"/>
  <c r="N468" i="19"/>
  <c r="N470" i="19"/>
  <c r="N487" i="19"/>
  <c r="N489" i="19"/>
  <c r="N509" i="19"/>
  <c r="N511" i="19"/>
  <c r="N513" i="19"/>
  <c r="N528" i="19"/>
  <c r="N541" i="19"/>
  <c r="N543" i="19"/>
  <c r="N545" i="19"/>
  <c r="N560" i="19"/>
  <c r="N573" i="19"/>
  <c r="N575" i="19"/>
  <c r="N577" i="19"/>
  <c r="N592" i="19"/>
  <c r="N605" i="19"/>
  <c r="N607" i="19"/>
  <c r="N609" i="19"/>
  <c r="N20" i="19"/>
  <c r="N50" i="19"/>
  <c r="N76" i="19"/>
  <c r="N91" i="19"/>
  <c r="N106" i="19"/>
  <c r="N146" i="19"/>
  <c r="N148" i="19"/>
  <c r="N154" i="19"/>
  <c r="N165" i="19"/>
  <c r="N186" i="19"/>
  <c r="N190" i="19"/>
  <c r="N196" i="19"/>
  <c r="N200" i="19"/>
  <c r="N217" i="19"/>
  <c r="N244" i="19"/>
  <c r="N302" i="19"/>
  <c r="N350" i="19"/>
  <c r="N352" i="19"/>
  <c r="N401" i="19"/>
  <c r="N406" i="19"/>
  <c r="N408" i="19"/>
  <c r="N410" i="19"/>
  <c r="N412" i="19"/>
  <c r="N439" i="19"/>
  <c r="N465" i="19"/>
  <c r="N472" i="19"/>
  <c r="N474" i="19"/>
  <c r="N476" i="19"/>
  <c r="N478" i="19"/>
  <c r="N482" i="19"/>
  <c r="N486" i="19"/>
  <c r="N491" i="19"/>
  <c r="N510" i="19"/>
  <c r="N515" i="19"/>
  <c r="N542" i="19"/>
  <c r="N547" i="19"/>
  <c r="N574" i="19"/>
  <c r="N579" i="19"/>
  <c r="N606" i="19"/>
  <c r="N611" i="19"/>
  <c r="N16" i="19"/>
  <c r="N52" i="19"/>
  <c r="N78" i="19"/>
  <c r="N80" i="19"/>
  <c r="N82" i="19"/>
  <c r="N97" i="19"/>
  <c r="N127" i="19"/>
  <c r="N129" i="19"/>
  <c r="N150" i="19"/>
  <c r="N169" i="19"/>
  <c r="N171" i="19"/>
  <c r="N173" i="19"/>
  <c r="N194" i="19"/>
  <c r="N204" i="19"/>
  <c r="N212" i="19"/>
  <c r="N223" i="19"/>
  <c r="N234" i="19"/>
  <c r="N259" i="19"/>
  <c r="N261" i="19"/>
  <c r="N278" i="19"/>
  <c r="N297" i="19"/>
  <c r="N316" i="19"/>
  <c r="N356" i="19"/>
  <c r="N409" i="19"/>
  <c r="N414" i="19"/>
  <c r="N416" i="19"/>
  <c r="N420" i="19"/>
  <c r="N447" i="19"/>
  <c r="N473" i="19"/>
  <c r="N480" i="19"/>
  <c r="N504" i="19"/>
  <c r="N517" i="19"/>
  <c r="N519" i="19"/>
  <c r="N521" i="19"/>
  <c r="N536" i="19"/>
  <c r="N549" i="19"/>
  <c r="N551" i="19"/>
  <c r="N553" i="19"/>
  <c r="N568" i="19"/>
  <c r="N581" i="19"/>
  <c r="N583" i="19"/>
  <c r="N585" i="19"/>
  <c r="N600" i="19"/>
  <c r="N613" i="19"/>
  <c r="N615" i="19"/>
  <c r="N18" i="19"/>
  <c r="N46" i="19"/>
  <c r="N39" i="19"/>
  <c r="N54" i="19"/>
  <c r="N56" i="19"/>
  <c r="N58" i="19"/>
  <c r="N84" i="19"/>
  <c r="N99" i="19"/>
  <c r="N116" i="19"/>
  <c r="N124" i="19"/>
  <c r="N133" i="19"/>
  <c r="N135" i="19"/>
  <c r="N137" i="19"/>
  <c r="N158" i="19"/>
  <c r="N168" i="19"/>
  <c r="N202" i="19"/>
  <c r="N216" i="19"/>
  <c r="N235" i="19"/>
  <c r="N242" i="19"/>
  <c r="N252" i="19"/>
  <c r="N267" i="19"/>
  <c r="N271" i="19"/>
  <c r="N310" i="19"/>
  <c r="N339" i="19"/>
  <c r="N343" i="19"/>
  <c r="N360" i="19"/>
  <c r="N362" i="19"/>
  <c r="N364" i="19"/>
  <c r="N366" i="19"/>
  <c r="N368" i="19"/>
  <c r="N370" i="19"/>
  <c r="N372" i="19"/>
  <c r="N374" i="19"/>
  <c r="N376" i="19"/>
  <c r="N417" i="19"/>
  <c r="N422" i="19"/>
  <c r="N424" i="19"/>
  <c r="N428" i="19"/>
  <c r="N455" i="19"/>
  <c r="N518" i="19"/>
  <c r="N523" i="19"/>
  <c r="N550" i="19"/>
  <c r="N555" i="19"/>
  <c r="N559" i="19"/>
  <c r="N587" i="19"/>
  <c r="N614" i="19"/>
  <c r="N203" i="19"/>
  <c r="N239" i="19"/>
  <c r="N361" i="19"/>
  <c r="N365" i="19"/>
  <c r="N369" i="19"/>
  <c r="N373" i="19"/>
  <c r="N425" i="19"/>
  <c r="N494" i="19"/>
  <c r="N576" i="19"/>
  <c r="N34" i="19"/>
  <c r="N47" i="19"/>
  <c r="N49" i="19"/>
  <c r="N92" i="19"/>
  <c r="N107" i="19"/>
  <c r="N128" i="19"/>
  <c r="N166" i="19"/>
  <c r="N176" i="19"/>
  <c r="N185" i="19"/>
  <c r="N207" i="19"/>
  <c r="N227" i="19"/>
  <c r="N229" i="19"/>
  <c r="N233" i="19"/>
  <c r="N260" i="19"/>
  <c r="N301" i="19"/>
  <c r="N322" i="19"/>
  <c r="N324" i="19"/>
  <c r="N326" i="19"/>
  <c r="N328" i="19"/>
  <c r="N332" i="19"/>
  <c r="N382" i="19"/>
  <c r="N384" i="19"/>
  <c r="N407" i="19"/>
  <c r="N411" i="19"/>
  <c r="N433" i="19"/>
  <c r="N438" i="19"/>
  <c r="N440" i="19"/>
  <c r="N442" i="19"/>
  <c r="N444" i="19"/>
  <c r="N471" i="19"/>
  <c r="N475" i="19"/>
  <c r="N526" i="19"/>
  <c r="N531" i="19"/>
  <c r="N558" i="19"/>
  <c r="N563" i="19"/>
  <c r="N590" i="19"/>
  <c r="N595" i="19"/>
  <c r="N31" i="19"/>
  <c r="N33" i="19"/>
  <c r="N64" i="19"/>
  <c r="N87" i="19"/>
  <c r="N96" i="19"/>
  <c r="N103" i="19"/>
  <c r="N110" i="19"/>
  <c r="N17" i="19"/>
  <c r="N81" i="19"/>
  <c r="N40" i="19"/>
  <c r="N71" i="19"/>
  <c r="N73" i="19"/>
  <c r="N86" i="19"/>
  <c r="N118" i="19"/>
  <c r="N123" i="19"/>
  <c r="N48" i="19"/>
  <c r="N30" i="19"/>
  <c r="N32" i="19"/>
  <c r="N63" i="19"/>
  <c r="N65" i="19"/>
  <c r="N88" i="19"/>
  <c r="N95" i="19"/>
  <c r="N102" i="19"/>
  <c r="N9" i="19"/>
  <c r="N14" i="19"/>
  <c r="N22" i="19"/>
  <c r="N24" i="19"/>
  <c r="N55" i="19"/>
  <c r="N57" i="19"/>
  <c r="N8" i="19"/>
  <c r="N41" i="19"/>
  <c r="N72" i="19"/>
  <c r="N125" i="19"/>
  <c r="N147" i="19"/>
  <c r="N163" i="19"/>
  <c r="N188" i="19"/>
  <c r="N180" i="19"/>
  <c r="N195" i="19"/>
  <c r="N109" i="19"/>
  <c r="N139" i="19"/>
  <c r="N155" i="19"/>
  <c r="N170" i="19"/>
  <c r="N172" i="19"/>
  <c r="N208" i="19"/>
  <c r="N113" i="19"/>
  <c r="N141" i="19"/>
  <c r="N145" i="19"/>
  <c r="N157" i="19"/>
  <c r="N161" i="19"/>
  <c r="N187" i="19"/>
  <c r="N189" i="19"/>
  <c r="N236" i="19"/>
  <c r="N121" i="19"/>
  <c r="N181" i="19"/>
  <c r="N205" i="19"/>
  <c r="N210" i="19"/>
  <c r="N237" i="19"/>
  <c r="N256" i="19"/>
  <c r="N272" i="19"/>
  <c r="N275" i="19"/>
  <c r="N286" i="19"/>
  <c r="N299" i="19"/>
  <c r="N304" i="19"/>
  <c r="N314" i="19"/>
  <c r="N329" i="19"/>
  <c r="N248" i="19"/>
  <c r="N269" i="19"/>
  <c r="N280" i="19"/>
  <c r="N283" i="19"/>
  <c r="N213" i="19"/>
  <c r="N218" i="19"/>
  <c r="N240" i="19"/>
  <c r="N266" i="19"/>
  <c r="N277" i="19"/>
  <c r="N288" i="19"/>
  <c r="N291" i="19"/>
  <c r="N296" i="19"/>
  <c r="N306" i="19"/>
  <c r="N323" i="19"/>
  <c r="N274" i="19"/>
  <c r="N285" i="19"/>
  <c r="N293" i="19"/>
  <c r="N221" i="19"/>
  <c r="N226" i="19"/>
  <c r="N258" i="19"/>
  <c r="N282" i="19"/>
  <c r="N298" i="19"/>
  <c r="N315" i="19"/>
  <c r="N320" i="19"/>
  <c r="N354" i="19"/>
  <c r="N359" i="19"/>
  <c r="N386" i="19"/>
  <c r="N391" i="19"/>
  <c r="N418" i="19"/>
  <c r="N451" i="19"/>
  <c r="N351" i="19"/>
  <c r="N383" i="19"/>
  <c r="N435" i="19"/>
  <c r="N335" i="19"/>
  <c r="N338" i="19"/>
  <c r="N358" i="19"/>
  <c r="N363" i="19"/>
  <c r="N390" i="19"/>
  <c r="N395" i="19"/>
  <c r="N426" i="19"/>
  <c r="N459" i="19"/>
  <c r="N450" i="19"/>
  <c r="N331" i="19"/>
  <c r="N334" i="19"/>
  <c r="N355" i="19"/>
  <c r="N387" i="19"/>
  <c r="N443" i="19"/>
  <c r="N327" i="19"/>
  <c r="N330" i="19"/>
  <c r="N347" i="19"/>
  <c r="N379" i="19"/>
  <c r="N427" i="19"/>
  <c r="N495" i="19"/>
  <c r="N497" i="19"/>
  <c r="N483" i="19"/>
  <c r="N496" i="19"/>
  <c r="N7" i="19" l="1"/>
</calcChain>
</file>

<file path=xl/sharedStrings.xml><?xml version="1.0" encoding="utf-8"?>
<sst xmlns="http://schemas.openxmlformats.org/spreadsheetml/2006/main" count="7929" uniqueCount="1274">
  <si>
    <t>OPCERT</t>
  </si>
  <si>
    <t xml:space="preserve"> </t>
  </si>
  <si>
    <t>Quality Score</t>
  </si>
  <si>
    <t>JKL</t>
  </si>
  <si>
    <t>2950302N</t>
  </si>
  <si>
    <t>2725301N</t>
  </si>
  <si>
    <t>0420302N</t>
  </si>
  <si>
    <t>1422303N</t>
  </si>
  <si>
    <t>0601303N</t>
  </si>
  <si>
    <t>1461302N</t>
  </si>
  <si>
    <t>0302303N</t>
  </si>
  <si>
    <t>3158302N</t>
  </si>
  <si>
    <t>0226302N</t>
  </si>
  <si>
    <t>1435303N</t>
  </si>
  <si>
    <t>0433303N</t>
  </si>
  <si>
    <t>5026301N</t>
  </si>
  <si>
    <t>0675302N</t>
  </si>
  <si>
    <t>5220303N</t>
  </si>
  <si>
    <t>5907318N</t>
  </si>
  <si>
    <t>5655302N</t>
  </si>
  <si>
    <t>5154323N</t>
  </si>
  <si>
    <t>0153302N</t>
  </si>
  <si>
    <t>1624000N</t>
  </si>
  <si>
    <t>2129303N</t>
  </si>
  <si>
    <t>7002356N</t>
  </si>
  <si>
    <t>5926300N</t>
  </si>
  <si>
    <t>5153311N</t>
  </si>
  <si>
    <t>7001378N</t>
  </si>
  <si>
    <t>0566302N</t>
  </si>
  <si>
    <t>3801000N</t>
  </si>
  <si>
    <t>1430301N</t>
  </si>
  <si>
    <t>5157313N</t>
  </si>
  <si>
    <t>2520301N</t>
  </si>
  <si>
    <t>7000319N</t>
  </si>
  <si>
    <t>2701357N</t>
  </si>
  <si>
    <t>4620300N</t>
  </si>
  <si>
    <t>1023301N</t>
  </si>
  <si>
    <t>1801307N</t>
  </si>
  <si>
    <t>7000389N</t>
  </si>
  <si>
    <t>5904317N</t>
  </si>
  <si>
    <t>2902303N</t>
  </si>
  <si>
    <t>7003401N</t>
  </si>
  <si>
    <t>7001805N</t>
  </si>
  <si>
    <t>5401312N</t>
  </si>
  <si>
    <t>1451306N</t>
  </si>
  <si>
    <t>2950301N</t>
  </si>
  <si>
    <t>5151321N</t>
  </si>
  <si>
    <t>7001396N</t>
  </si>
  <si>
    <t>5101301N</t>
  </si>
  <si>
    <t>7000308N</t>
  </si>
  <si>
    <t>3201308N</t>
  </si>
  <si>
    <t>0722301N</t>
  </si>
  <si>
    <t>5921301N</t>
  </si>
  <si>
    <t>5905303N</t>
  </si>
  <si>
    <t>0151300N</t>
  </si>
  <si>
    <t>3201307N</t>
  </si>
  <si>
    <t>7003352N</t>
  </si>
  <si>
    <t>7001394N</t>
  </si>
  <si>
    <t>5931301N</t>
  </si>
  <si>
    <t>7003309N</t>
  </si>
  <si>
    <t>0301308N</t>
  </si>
  <si>
    <t>2701354N</t>
  </si>
  <si>
    <t>5120301N</t>
  </si>
  <si>
    <t>7000381N</t>
  </si>
  <si>
    <t>7000380N</t>
  </si>
  <si>
    <t>7000364N</t>
  </si>
  <si>
    <t>5123304N</t>
  </si>
  <si>
    <t>7003399N</t>
  </si>
  <si>
    <t>7001388N</t>
  </si>
  <si>
    <t>7001800N</t>
  </si>
  <si>
    <t>7001308N</t>
  </si>
  <si>
    <t>7001382N</t>
  </si>
  <si>
    <t>1456300N</t>
  </si>
  <si>
    <t>7001383N</t>
  </si>
  <si>
    <t>7001364N</t>
  </si>
  <si>
    <t>3557302N</t>
  </si>
  <si>
    <t>5153306N</t>
  </si>
  <si>
    <t>7004310N</t>
  </si>
  <si>
    <t>7001366N</t>
  </si>
  <si>
    <t>5263000N</t>
  </si>
  <si>
    <t>5401311N</t>
  </si>
  <si>
    <t>5905308N</t>
  </si>
  <si>
    <t>7001354N</t>
  </si>
  <si>
    <t>2952308N</t>
  </si>
  <si>
    <t>0901001N</t>
  </si>
  <si>
    <t>7003351N</t>
  </si>
  <si>
    <t>3227304N</t>
  </si>
  <si>
    <t>0823300N</t>
  </si>
  <si>
    <t>0601304N</t>
  </si>
  <si>
    <t>0701301N</t>
  </si>
  <si>
    <t>0824000N</t>
  </si>
  <si>
    <t>3801304N</t>
  </si>
  <si>
    <t>2701339N</t>
  </si>
  <si>
    <t>7003380N</t>
  </si>
  <si>
    <t>3421000N</t>
  </si>
  <si>
    <t>0952300N</t>
  </si>
  <si>
    <t>7004321N</t>
  </si>
  <si>
    <t>7001323N</t>
  </si>
  <si>
    <t>7002336N</t>
  </si>
  <si>
    <t>3201311N</t>
  </si>
  <si>
    <t>1421308N</t>
  </si>
  <si>
    <t>7001348N</t>
  </si>
  <si>
    <t>7000375N</t>
  </si>
  <si>
    <t>2525301N</t>
  </si>
  <si>
    <t>5001300N</t>
  </si>
  <si>
    <t>1101310N</t>
  </si>
  <si>
    <t>1101306N</t>
  </si>
  <si>
    <t>5901307N</t>
  </si>
  <si>
    <t>2753301N</t>
  </si>
  <si>
    <t>2762301N</t>
  </si>
  <si>
    <t>2623300N</t>
  </si>
  <si>
    <t>7001398N</t>
  </si>
  <si>
    <t>7001367N</t>
  </si>
  <si>
    <t>0226000N</t>
  </si>
  <si>
    <t>7003413N</t>
  </si>
  <si>
    <t>5150302N</t>
  </si>
  <si>
    <t>0101312N</t>
  </si>
  <si>
    <t>3103000N</t>
  </si>
  <si>
    <t>7002347N</t>
  </si>
  <si>
    <t>7001393N</t>
  </si>
  <si>
    <t>7001380N</t>
  </si>
  <si>
    <t>7003359N</t>
  </si>
  <si>
    <t>5904321N</t>
  </si>
  <si>
    <t>7000360N</t>
  </si>
  <si>
    <t>5150303N</t>
  </si>
  <si>
    <t>6027303N</t>
  </si>
  <si>
    <t>7000383N</t>
  </si>
  <si>
    <t>3239300N</t>
  </si>
  <si>
    <t>0102001N</t>
  </si>
  <si>
    <t>4102311N</t>
  </si>
  <si>
    <t>0151301N</t>
  </si>
  <si>
    <t>2754304N</t>
  </si>
  <si>
    <t>7004303N</t>
  </si>
  <si>
    <t>1355301N</t>
  </si>
  <si>
    <t>3523302N</t>
  </si>
  <si>
    <t>3502304N</t>
  </si>
  <si>
    <t>1324302N</t>
  </si>
  <si>
    <t>0722304N</t>
  </si>
  <si>
    <t>1451307N</t>
  </si>
  <si>
    <t>1455303N</t>
  </si>
  <si>
    <t>1464302N</t>
  </si>
  <si>
    <t>1430303N</t>
  </si>
  <si>
    <t>5034300N</t>
  </si>
  <si>
    <t>1406303N</t>
  </si>
  <si>
    <t>3331301N</t>
  </si>
  <si>
    <t>5320302N</t>
  </si>
  <si>
    <t>3121304N</t>
  </si>
  <si>
    <t>1421307N</t>
  </si>
  <si>
    <t>0301307N</t>
  </si>
  <si>
    <t>4601001N</t>
  </si>
  <si>
    <t>3429303N</t>
  </si>
  <si>
    <t>7003396N</t>
  </si>
  <si>
    <t>1401339N</t>
  </si>
  <si>
    <t>1401338N</t>
  </si>
  <si>
    <t>1552300N</t>
  </si>
  <si>
    <t>4152305N</t>
  </si>
  <si>
    <t>2952309N</t>
  </si>
  <si>
    <t>2725300N</t>
  </si>
  <si>
    <t>7003375N</t>
  </si>
  <si>
    <t>7003315N</t>
  </si>
  <si>
    <t>1435302N</t>
  </si>
  <si>
    <t>1327300N</t>
  </si>
  <si>
    <t>1427303N</t>
  </si>
  <si>
    <t>5901302N</t>
  </si>
  <si>
    <t>7000385N</t>
  </si>
  <si>
    <t>0501000N</t>
  </si>
  <si>
    <t>3824300N</t>
  </si>
  <si>
    <t>3202313N</t>
  </si>
  <si>
    <t>7003394N</t>
  </si>
  <si>
    <t>7003387N</t>
  </si>
  <si>
    <t>5724302N</t>
  </si>
  <si>
    <t>7002359N</t>
  </si>
  <si>
    <t>7001385N</t>
  </si>
  <si>
    <t>7003402N</t>
  </si>
  <si>
    <t>4350305N</t>
  </si>
  <si>
    <t>1754301N</t>
  </si>
  <si>
    <t>2950317N</t>
  </si>
  <si>
    <t>2950316N</t>
  </si>
  <si>
    <t>1455300N</t>
  </si>
  <si>
    <t>2901305N</t>
  </si>
  <si>
    <t>5904318N</t>
  </si>
  <si>
    <t>4651300N</t>
  </si>
  <si>
    <t>2901300N</t>
  </si>
  <si>
    <t>7000376N</t>
  </si>
  <si>
    <t>7004322N</t>
  </si>
  <si>
    <t>5501311N</t>
  </si>
  <si>
    <t>5154310N</t>
  </si>
  <si>
    <t>0301305N</t>
  </si>
  <si>
    <t>0427302N</t>
  </si>
  <si>
    <t>2913301N</t>
  </si>
  <si>
    <t>7000361N</t>
  </si>
  <si>
    <t>2902304N</t>
  </si>
  <si>
    <t>7002341N</t>
  </si>
  <si>
    <t>1953300N</t>
  </si>
  <si>
    <t>1467301N</t>
  </si>
  <si>
    <t>5401305N</t>
  </si>
  <si>
    <t>5153307N</t>
  </si>
  <si>
    <t>7001034N</t>
  </si>
  <si>
    <t>1406301N</t>
  </si>
  <si>
    <t>7003378N</t>
  </si>
  <si>
    <t>7001369N</t>
  </si>
  <si>
    <t>7000302N</t>
  </si>
  <si>
    <t>2906304N</t>
  </si>
  <si>
    <t>7003412N</t>
  </si>
  <si>
    <t>7002337N</t>
  </si>
  <si>
    <t>1527300N</t>
  </si>
  <si>
    <t>0658301N</t>
  </si>
  <si>
    <t>3202314N</t>
  </si>
  <si>
    <t>0602310N</t>
  </si>
  <si>
    <t>0662301N</t>
  </si>
  <si>
    <t>2951306N</t>
  </si>
  <si>
    <t>7003363N</t>
  </si>
  <si>
    <t>4402300N</t>
  </si>
  <si>
    <t>0228306N</t>
  </si>
  <si>
    <t>3501305N</t>
  </si>
  <si>
    <t>1401001N</t>
  </si>
  <si>
    <t>5153310N</t>
  </si>
  <si>
    <t>2761302N</t>
  </si>
  <si>
    <t>7003350N</t>
  </si>
  <si>
    <t>7003381N</t>
  </si>
  <si>
    <t>7003409N</t>
  </si>
  <si>
    <t>7001395N</t>
  </si>
  <si>
    <t>7003389N</t>
  </si>
  <si>
    <t>5002302N</t>
  </si>
  <si>
    <t>0101315N</t>
  </si>
  <si>
    <t>5556302N</t>
  </si>
  <si>
    <t>1401340N</t>
  </si>
  <si>
    <t>5153309N</t>
  </si>
  <si>
    <t>4921302N</t>
  </si>
  <si>
    <t>0302302N</t>
  </si>
  <si>
    <t>5725304N</t>
  </si>
  <si>
    <t>5022301N</t>
  </si>
  <si>
    <t>3353300N</t>
  </si>
  <si>
    <t>7002352N</t>
  </si>
  <si>
    <t>5151318N</t>
  </si>
  <si>
    <t>7003346N</t>
  </si>
  <si>
    <t>4102309N</t>
  </si>
  <si>
    <t>0303306N</t>
  </si>
  <si>
    <t>3301329N</t>
  </si>
  <si>
    <t>7000313N</t>
  </si>
  <si>
    <t>1427000N</t>
  </si>
  <si>
    <t>3301309N</t>
  </si>
  <si>
    <t>3225303N</t>
  </si>
  <si>
    <t>7001803N</t>
  </si>
  <si>
    <t>5906300N</t>
  </si>
  <si>
    <t>7000372N</t>
  </si>
  <si>
    <t>4601305N</t>
  </si>
  <si>
    <t>2701345N</t>
  </si>
  <si>
    <t>7000370N</t>
  </si>
  <si>
    <t>2752301N</t>
  </si>
  <si>
    <t>5151314N</t>
  </si>
  <si>
    <t>2701363N</t>
  </si>
  <si>
    <t>2701362N</t>
  </si>
  <si>
    <t>7003385N</t>
  </si>
  <si>
    <t>1823300N</t>
  </si>
  <si>
    <t>2424000N</t>
  </si>
  <si>
    <t>7001397N</t>
  </si>
  <si>
    <t>7003408N</t>
  </si>
  <si>
    <t>3402303N</t>
  </si>
  <si>
    <t>3402302N</t>
  </si>
  <si>
    <t>2522300N</t>
  </si>
  <si>
    <t>1063302N</t>
  </si>
  <si>
    <t>7003377N</t>
  </si>
  <si>
    <t>5151310N</t>
  </si>
  <si>
    <t>3301327N</t>
  </si>
  <si>
    <t>1302306N</t>
  </si>
  <si>
    <t>0602308N</t>
  </si>
  <si>
    <t>2911303N</t>
  </si>
  <si>
    <t>7000387N</t>
  </si>
  <si>
    <t>4420301N</t>
  </si>
  <si>
    <t>2729300N</t>
  </si>
  <si>
    <t>7003305N</t>
  </si>
  <si>
    <t>5154321N</t>
  </si>
  <si>
    <t>2901304N</t>
  </si>
  <si>
    <t>7002305N</t>
  </si>
  <si>
    <t>3202308N</t>
  </si>
  <si>
    <t>2906302N</t>
  </si>
  <si>
    <t>1404000N</t>
  </si>
  <si>
    <t>7003398N</t>
  </si>
  <si>
    <t>2904301N</t>
  </si>
  <si>
    <t>0901303N</t>
  </si>
  <si>
    <t>5151319N</t>
  </si>
  <si>
    <t>3622000N</t>
  </si>
  <si>
    <t>7001372N</t>
  </si>
  <si>
    <t>1401008N</t>
  </si>
  <si>
    <t>1620300N</t>
  </si>
  <si>
    <t>7000311N</t>
  </si>
  <si>
    <t>3501304N</t>
  </si>
  <si>
    <t>7003340N</t>
  </si>
  <si>
    <t>5157316N</t>
  </si>
  <si>
    <t>3429300N</t>
  </si>
  <si>
    <t>2101301N</t>
  </si>
  <si>
    <t>5154324N</t>
  </si>
  <si>
    <t>2701006N</t>
  </si>
  <si>
    <t>3561302N</t>
  </si>
  <si>
    <t>7000391N</t>
  </si>
  <si>
    <t>3702315N</t>
  </si>
  <si>
    <t>7000328N</t>
  </si>
  <si>
    <t>7000329N</t>
  </si>
  <si>
    <t>1226300N</t>
  </si>
  <si>
    <t>2906305N</t>
  </si>
  <si>
    <t>1701000N</t>
  </si>
  <si>
    <t>5157315N</t>
  </si>
  <si>
    <t>7001386N</t>
  </si>
  <si>
    <t>7002358N</t>
  </si>
  <si>
    <t>7003391N</t>
  </si>
  <si>
    <t>7002343N</t>
  </si>
  <si>
    <t>2701360N</t>
  </si>
  <si>
    <t>7003373N</t>
  </si>
  <si>
    <t>7004316N</t>
  </si>
  <si>
    <t>7003405N</t>
  </si>
  <si>
    <t>7001309N</t>
  </si>
  <si>
    <t>7003383N</t>
  </si>
  <si>
    <t>5820302N</t>
  </si>
  <si>
    <t>3154303N</t>
  </si>
  <si>
    <t>3102311N</t>
  </si>
  <si>
    <t>3160301N</t>
  </si>
  <si>
    <t>2951305N</t>
  </si>
  <si>
    <t>2910300N</t>
  </si>
  <si>
    <t>5968302N</t>
  </si>
  <si>
    <t>5567302N</t>
  </si>
  <si>
    <t>1327302N</t>
  </si>
  <si>
    <t>7002355N</t>
  </si>
  <si>
    <t>4350304N</t>
  </si>
  <si>
    <t>4353301N</t>
  </si>
  <si>
    <t>4321302N</t>
  </si>
  <si>
    <t>0526304N</t>
  </si>
  <si>
    <t>7001316N</t>
  </si>
  <si>
    <t>0824304N</t>
  </si>
  <si>
    <t>3353301N</t>
  </si>
  <si>
    <t>4350302N</t>
  </si>
  <si>
    <t>0825301N</t>
  </si>
  <si>
    <t>5951300N</t>
  </si>
  <si>
    <t>5401310N</t>
  </si>
  <si>
    <t>5151315N</t>
  </si>
  <si>
    <t>5151322N</t>
  </si>
  <si>
    <t>2950314N</t>
  </si>
  <si>
    <t>7003354N</t>
  </si>
  <si>
    <t>3101305N</t>
  </si>
  <si>
    <t>2601001N</t>
  </si>
  <si>
    <t>3429304N</t>
  </si>
  <si>
    <t>3622303N</t>
  </si>
  <si>
    <t>5154319N</t>
  </si>
  <si>
    <t>0155301N</t>
  </si>
  <si>
    <t>3121303N</t>
  </si>
  <si>
    <t>7001373N</t>
  </si>
  <si>
    <t>7003306N</t>
  </si>
  <si>
    <t>2827000N</t>
  </si>
  <si>
    <t>7001391N</t>
  </si>
  <si>
    <t>2902306N</t>
  </si>
  <si>
    <t>7000382N</t>
  </si>
  <si>
    <t>7003364N</t>
  </si>
  <si>
    <t>2754302N</t>
  </si>
  <si>
    <t>7003374N</t>
  </si>
  <si>
    <t>7003307N</t>
  </si>
  <si>
    <t>2952301N</t>
  </si>
  <si>
    <t>4652302N</t>
  </si>
  <si>
    <t>5155000N</t>
  </si>
  <si>
    <t>7000338N</t>
  </si>
  <si>
    <t>2761303N</t>
  </si>
  <si>
    <t>7003411N</t>
  </si>
  <si>
    <t>6120300N</t>
  </si>
  <si>
    <t>4353303N</t>
  </si>
  <si>
    <t>0901304N</t>
  </si>
  <si>
    <t>3702313N</t>
  </si>
  <si>
    <t>3227303N</t>
  </si>
  <si>
    <t>7003386N</t>
  </si>
  <si>
    <t>7000306N</t>
  </si>
  <si>
    <t>3951302N</t>
  </si>
  <si>
    <t>3950302N</t>
  </si>
  <si>
    <t>1356303N</t>
  </si>
  <si>
    <t>7003303N</t>
  </si>
  <si>
    <t>7003410N</t>
  </si>
  <si>
    <t>7003361N</t>
  </si>
  <si>
    <t>4329301N</t>
  </si>
  <si>
    <t>7000314N</t>
  </si>
  <si>
    <t>7003397N</t>
  </si>
  <si>
    <t>7000356N</t>
  </si>
  <si>
    <t>5907315N</t>
  </si>
  <si>
    <t>7003392N</t>
  </si>
  <si>
    <t>1356302N</t>
  </si>
  <si>
    <t>7003330N</t>
  </si>
  <si>
    <t>7004324N</t>
  </si>
  <si>
    <t>2801305N</t>
  </si>
  <si>
    <t>7000357N</t>
  </si>
  <si>
    <t>5155301N</t>
  </si>
  <si>
    <t>4401302N</t>
  </si>
  <si>
    <t>5324302N</t>
  </si>
  <si>
    <t>1225000N</t>
  </si>
  <si>
    <t>7003362N</t>
  </si>
  <si>
    <t>2909304N</t>
  </si>
  <si>
    <t>3201002N</t>
  </si>
  <si>
    <t>1451304N</t>
  </si>
  <si>
    <t>5262300N</t>
  </si>
  <si>
    <t>4101300N</t>
  </si>
  <si>
    <t>7001033N</t>
  </si>
  <si>
    <t>1403304N</t>
  </si>
  <si>
    <t>1401342N</t>
  </si>
  <si>
    <t>7001371N</t>
  </si>
  <si>
    <t>5960304N</t>
  </si>
  <si>
    <t>2201000N</t>
  </si>
  <si>
    <t>2269300N</t>
  </si>
  <si>
    <t>5127302N</t>
  </si>
  <si>
    <t>2951304N</t>
  </si>
  <si>
    <t>5907317N</t>
  </si>
  <si>
    <t>7003415N</t>
  </si>
  <si>
    <t>4520302N</t>
  </si>
  <si>
    <t>5154325N</t>
  </si>
  <si>
    <t>5904322N</t>
  </si>
  <si>
    <t>7000315N</t>
  </si>
  <si>
    <t>3529301N</t>
  </si>
  <si>
    <t>5902314N</t>
  </si>
  <si>
    <t>3102307N</t>
  </si>
  <si>
    <t>1404300N</t>
  </si>
  <si>
    <t>7001318N</t>
  </si>
  <si>
    <t>4823000N</t>
  </si>
  <si>
    <t>7001806N</t>
  </si>
  <si>
    <t>7004304N</t>
  </si>
  <si>
    <t>7001801N</t>
  </si>
  <si>
    <t>1474301N</t>
  </si>
  <si>
    <t>3702312N</t>
  </si>
  <si>
    <t>4921303N</t>
  </si>
  <si>
    <t>4552300N</t>
  </si>
  <si>
    <t>7001362N</t>
  </si>
  <si>
    <t>7001399N</t>
  </si>
  <si>
    <t>7004323N</t>
  </si>
  <si>
    <t>7003372N</t>
  </si>
  <si>
    <t>5921302N</t>
  </si>
  <si>
    <t>5157314N</t>
  </si>
  <si>
    <t>5828302N</t>
  </si>
  <si>
    <t>6120000N</t>
  </si>
  <si>
    <t>5966300N</t>
  </si>
  <si>
    <t>2961302N</t>
  </si>
  <si>
    <t>2904302N</t>
  </si>
  <si>
    <t>7000384N</t>
  </si>
  <si>
    <t>5910301N</t>
  </si>
  <si>
    <t>7001384N</t>
  </si>
  <si>
    <t>2757300N</t>
  </si>
  <si>
    <t>2757301N</t>
  </si>
  <si>
    <t>5925300N</t>
  </si>
  <si>
    <t>3301321N</t>
  </si>
  <si>
    <t>1401324N</t>
  </si>
  <si>
    <t>5157312N</t>
  </si>
  <si>
    <t>5157317N</t>
  </si>
  <si>
    <t>5157311N</t>
  </si>
  <si>
    <t>2701353N</t>
  </si>
  <si>
    <t>2725302N</t>
  </si>
  <si>
    <t>2828300N</t>
  </si>
  <si>
    <t>4401300N</t>
  </si>
  <si>
    <t>5907314N</t>
  </si>
  <si>
    <t>0701001N</t>
  </si>
  <si>
    <t>3535001N</t>
  </si>
  <si>
    <t>3702309N</t>
  </si>
  <si>
    <t>3227305N</t>
  </si>
  <si>
    <t>7000307N</t>
  </si>
  <si>
    <t>0101305N</t>
  </si>
  <si>
    <t>4402303N</t>
  </si>
  <si>
    <t>7000366N</t>
  </si>
  <si>
    <t>7004314N</t>
  </si>
  <si>
    <t>5022302N</t>
  </si>
  <si>
    <t>5123305N</t>
  </si>
  <si>
    <t>5220301N</t>
  </si>
  <si>
    <t>2951307N</t>
  </si>
  <si>
    <t>3321301N</t>
  </si>
  <si>
    <t>5154312N</t>
  </si>
  <si>
    <t>3221301N</t>
  </si>
  <si>
    <t>0303307N</t>
  </si>
  <si>
    <t>5904320N</t>
  </si>
  <si>
    <t>3327301N</t>
  </si>
  <si>
    <t>5911302N</t>
  </si>
  <si>
    <t>5567301N</t>
  </si>
  <si>
    <t>7002345N</t>
  </si>
  <si>
    <t>0101313N</t>
  </si>
  <si>
    <t>1401005N</t>
  </si>
  <si>
    <t>1327301N</t>
  </si>
  <si>
    <t>2750307N</t>
  </si>
  <si>
    <t>4601306N</t>
  </si>
  <si>
    <t>4120300N</t>
  </si>
  <si>
    <t>7000393N</t>
  </si>
  <si>
    <t>2238303N</t>
  </si>
  <si>
    <t>3334303N</t>
  </si>
  <si>
    <t>2750301N</t>
  </si>
  <si>
    <t>2909305N</t>
  </si>
  <si>
    <t>2629303N</t>
  </si>
  <si>
    <t>1322302N</t>
  </si>
  <si>
    <t>7003404N</t>
  </si>
  <si>
    <t>3201310N</t>
  </si>
  <si>
    <t>5957304N</t>
  </si>
  <si>
    <t>5126303N</t>
  </si>
  <si>
    <t>7001392N</t>
  </si>
  <si>
    <t>2750306N</t>
  </si>
  <si>
    <t>2763300N</t>
  </si>
  <si>
    <t>2750308N</t>
  </si>
  <si>
    <t>5522302N</t>
  </si>
  <si>
    <t>7002340N</t>
  </si>
  <si>
    <t>5909302N</t>
  </si>
  <si>
    <t>5725303N</t>
  </si>
  <si>
    <t>7003414N</t>
  </si>
  <si>
    <t>1921303N</t>
  </si>
  <si>
    <t>5601307N</t>
  </si>
  <si>
    <t>1302308N</t>
  </si>
  <si>
    <t>3202315N</t>
  </si>
  <si>
    <t>0469300N</t>
  </si>
  <si>
    <t>0401303N</t>
  </si>
  <si>
    <t>7002360N</t>
  </si>
  <si>
    <t>2701359N</t>
  </si>
  <si>
    <t>4102312N</t>
  </si>
  <si>
    <t>5601306N</t>
  </si>
  <si>
    <t>3523301N</t>
  </si>
  <si>
    <t>3620301N</t>
  </si>
  <si>
    <t>5903309N</t>
  </si>
  <si>
    <t>7000386N</t>
  </si>
  <si>
    <t>4350301N</t>
  </si>
  <si>
    <t>2950318N</t>
  </si>
  <si>
    <t>7003393N</t>
  </si>
  <si>
    <t>5904309N</t>
  </si>
  <si>
    <t>2701358N</t>
  </si>
  <si>
    <t>7000337N</t>
  </si>
  <si>
    <t>3202316N</t>
  </si>
  <si>
    <t>2124301N</t>
  </si>
  <si>
    <t>0824303N</t>
  </si>
  <si>
    <t>3301328N</t>
  </si>
  <si>
    <t>4102307N</t>
  </si>
  <si>
    <t>7004320N</t>
  </si>
  <si>
    <t>5905305N</t>
  </si>
  <si>
    <t>7002335N</t>
  </si>
  <si>
    <t>3301326N</t>
  </si>
  <si>
    <t>5657300N</t>
  </si>
  <si>
    <t>5750301N</t>
  </si>
  <si>
    <t>1401337N</t>
  </si>
  <si>
    <t>5149303N</t>
  </si>
  <si>
    <t>5960303N</t>
  </si>
  <si>
    <t>7003367N</t>
  </si>
  <si>
    <t>3226301N</t>
  </si>
  <si>
    <t>7000350N</t>
  </si>
  <si>
    <t>5823302N</t>
  </si>
  <si>
    <t>5820000N</t>
  </si>
  <si>
    <t>2722301N</t>
  </si>
  <si>
    <t>1702300N</t>
  </si>
  <si>
    <t>0228305N</t>
  </si>
  <si>
    <t>2701352N</t>
  </si>
  <si>
    <t>4501301N</t>
  </si>
  <si>
    <t>7003403N</t>
  </si>
  <si>
    <t>5903312N</t>
  </si>
  <si>
    <t>1801305N</t>
  </si>
  <si>
    <t>5158301N</t>
  </si>
  <si>
    <t>2952306N</t>
  </si>
  <si>
    <t>5902315N</t>
  </si>
  <si>
    <t>1059301N</t>
  </si>
  <si>
    <t>2801001N</t>
  </si>
  <si>
    <t>7000379N</t>
  </si>
  <si>
    <t>1421306N</t>
  </si>
  <si>
    <t>0364301N</t>
  </si>
  <si>
    <t>7003357N</t>
  </si>
  <si>
    <t>1301301N</t>
  </si>
  <si>
    <t>1320301N</t>
  </si>
  <si>
    <t>5556301N</t>
  </si>
  <si>
    <t>7003336N</t>
  </si>
  <si>
    <t>2950315N</t>
  </si>
  <si>
    <t>2750303N</t>
  </si>
  <si>
    <t>7000390N</t>
  </si>
  <si>
    <t>6027000N</t>
  </si>
  <si>
    <t>7001802N</t>
  </si>
  <si>
    <t>0566301N</t>
  </si>
  <si>
    <t>1401341N</t>
  </si>
  <si>
    <t>2850301N</t>
  </si>
  <si>
    <t>4124301N</t>
  </si>
  <si>
    <t>0501310N</t>
  </si>
  <si>
    <t>2952310N</t>
  </si>
  <si>
    <t>2701364N</t>
  </si>
  <si>
    <t>7000394N</t>
  </si>
  <si>
    <t>2750304n</t>
  </si>
  <si>
    <t>1021301N</t>
  </si>
  <si>
    <t>5154326N</t>
  </si>
  <si>
    <t>5901308N</t>
  </si>
  <si>
    <t>0364302N</t>
  </si>
  <si>
    <t>7000395N</t>
  </si>
  <si>
    <t>7000398N</t>
  </si>
  <si>
    <t>1101312N</t>
  </si>
  <si>
    <t>4161305N</t>
  </si>
  <si>
    <t>1801308N</t>
  </si>
  <si>
    <t>0155304N</t>
  </si>
  <si>
    <t>7000396N</t>
  </si>
  <si>
    <t>2902307N</t>
  </si>
  <si>
    <t>3101307N</t>
  </si>
  <si>
    <t>5906304N</t>
  </si>
  <si>
    <t>1302309N</t>
  </si>
  <si>
    <t>7000397N</t>
  </si>
  <si>
    <t>1560302N</t>
  </si>
  <si>
    <t>5151323N</t>
  </si>
  <si>
    <t xml:space="preserve">New York State Department of Health </t>
  </si>
  <si>
    <t>2013 Medicaid Days</t>
  </si>
  <si>
    <t xml:space="preserve">2013 NHQP </t>
  </si>
  <si>
    <t>NHQP Contribution</t>
  </si>
  <si>
    <t>NHQP Award</t>
  </si>
  <si>
    <t>Medicaid Revenue x AWARD FACTOR</t>
  </si>
  <si>
    <t>2014 Medicaid Days</t>
  </si>
  <si>
    <t>2015 Medicaid Days</t>
  </si>
  <si>
    <t>2016 Medicaid Days</t>
  </si>
  <si>
    <t xml:space="preserve">2014 NHQP </t>
  </si>
  <si>
    <t>Facility's Medicaid Revenue (1/1/16 Rate * 2016 Days)</t>
  </si>
  <si>
    <t>Facility's Medicaid Revenue (1/1/15 Rate * 2015 Days)</t>
  </si>
  <si>
    <t>Facility's Medicaid Revenue (1/1/14 Rate * 2014 Days)</t>
  </si>
  <si>
    <t>New York State Department of Health</t>
  </si>
  <si>
    <t>Fee For Service</t>
  </si>
  <si>
    <t>Managed Care</t>
  </si>
  <si>
    <t>Ineligible and Part B</t>
  </si>
  <si>
    <t>Part B and Part B&amp;D</t>
  </si>
  <si>
    <t>Opcert</t>
  </si>
  <si>
    <t>Days</t>
  </si>
  <si>
    <t>Rate</t>
  </si>
  <si>
    <t>Revenue</t>
  </si>
  <si>
    <t>Total Revenue</t>
  </si>
  <si>
    <t>opcert</t>
  </si>
  <si>
    <t>0101305</t>
  </si>
  <si>
    <t>0101312</t>
  </si>
  <si>
    <t>0101313</t>
  </si>
  <si>
    <t>0101315</t>
  </si>
  <si>
    <t>0102001</t>
  </si>
  <si>
    <t>0151300</t>
  </si>
  <si>
    <t>0151301</t>
  </si>
  <si>
    <t>0153302</t>
  </si>
  <si>
    <t>0155301</t>
  </si>
  <si>
    <t>0155304</t>
  </si>
  <si>
    <t>0226000</t>
  </si>
  <si>
    <t>0226302</t>
  </si>
  <si>
    <t>0228305</t>
  </si>
  <si>
    <t>0228306</t>
  </si>
  <si>
    <t>0301305</t>
  </si>
  <si>
    <t>0301307</t>
  </si>
  <si>
    <t>0301308</t>
  </si>
  <si>
    <t>0302302</t>
  </si>
  <si>
    <t>0302303</t>
  </si>
  <si>
    <t>0303306</t>
  </si>
  <si>
    <t>0303307</t>
  </si>
  <si>
    <t>0363301</t>
  </si>
  <si>
    <t>0364301</t>
  </si>
  <si>
    <t>0364302</t>
  </si>
  <si>
    <t>0401303</t>
  </si>
  <si>
    <t>0420302</t>
  </si>
  <si>
    <t>0427302</t>
  </si>
  <si>
    <t>0433303</t>
  </si>
  <si>
    <t>0469300</t>
  </si>
  <si>
    <t>0501000</t>
  </si>
  <si>
    <t>0501310</t>
  </si>
  <si>
    <t>0526304</t>
  </si>
  <si>
    <t>0566302</t>
  </si>
  <si>
    <t>0601303</t>
  </si>
  <si>
    <t>0601304</t>
  </si>
  <si>
    <t>0602308</t>
  </si>
  <si>
    <t>0602310</t>
  </si>
  <si>
    <t>0658301</t>
  </si>
  <si>
    <t>0662301</t>
  </si>
  <si>
    <t>0663302</t>
  </si>
  <si>
    <t>0675302</t>
  </si>
  <si>
    <t>0701001</t>
  </si>
  <si>
    <t>0701301</t>
  </si>
  <si>
    <t>0722301</t>
  </si>
  <si>
    <t>0722304</t>
  </si>
  <si>
    <t>0823300</t>
  </si>
  <si>
    <t>0824000</t>
  </si>
  <si>
    <t>0824303</t>
  </si>
  <si>
    <t>0824304</t>
  </si>
  <si>
    <t>0825301</t>
  </si>
  <si>
    <t>0901001</t>
  </si>
  <si>
    <t>0901303</t>
  </si>
  <si>
    <t>0901304</t>
  </si>
  <si>
    <t>0952300</t>
  </si>
  <si>
    <t>1021301</t>
  </si>
  <si>
    <t>1023301</t>
  </si>
  <si>
    <t>1059301</t>
  </si>
  <si>
    <t>1063302</t>
  </si>
  <si>
    <t>1101306</t>
  </si>
  <si>
    <t>1101310</t>
  </si>
  <si>
    <t>1101312</t>
  </si>
  <si>
    <t>1225000</t>
  </si>
  <si>
    <t>1226300</t>
  </si>
  <si>
    <t>1301301</t>
  </si>
  <si>
    <t>1302306</t>
  </si>
  <si>
    <t>1302308</t>
  </si>
  <si>
    <t>1302309</t>
  </si>
  <si>
    <t>1320301</t>
  </si>
  <si>
    <t>1322302</t>
  </si>
  <si>
    <t>1324302</t>
  </si>
  <si>
    <t>1327300</t>
  </si>
  <si>
    <t>1327301</t>
  </si>
  <si>
    <t>1327302</t>
  </si>
  <si>
    <t>1355301</t>
  </si>
  <si>
    <t>1356302</t>
  </si>
  <si>
    <t>1356303</t>
  </si>
  <si>
    <t>1401001</t>
  </si>
  <si>
    <t>1401005</t>
  </si>
  <si>
    <t>1401008</t>
  </si>
  <si>
    <t>1401324</t>
  </si>
  <si>
    <t>1401337</t>
  </si>
  <si>
    <t>1401338</t>
  </si>
  <si>
    <t>1401339</t>
  </si>
  <si>
    <t>1401340</t>
  </si>
  <si>
    <t>1401341</t>
  </si>
  <si>
    <t>1401342</t>
  </si>
  <si>
    <t>1403304</t>
  </si>
  <si>
    <t>1404000</t>
  </si>
  <si>
    <t>1404300</t>
  </si>
  <si>
    <t>1406301</t>
  </si>
  <si>
    <t>1406303</t>
  </si>
  <si>
    <t>1421305</t>
  </si>
  <si>
    <t>1421306</t>
  </si>
  <si>
    <t>1421307</t>
  </si>
  <si>
    <t>1421308</t>
  </si>
  <si>
    <t>1422303</t>
  </si>
  <si>
    <t>1427000</t>
  </si>
  <si>
    <t>1427303</t>
  </si>
  <si>
    <t>1430301</t>
  </si>
  <si>
    <t>1430303</t>
  </si>
  <si>
    <t>1435302</t>
  </si>
  <si>
    <t>1435303</t>
  </si>
  <si>
    <t>1435304</t>
  </si>
  <si>
    <t>1451304</t>
  </si>
  <si>
    <t>1451306</t>
  </si>
  <si>
    <t>1451307</t>
  </si>
  <si>
    <t>1455300</t>
  </si>
  <si>
    <t>1455303</t>
  </si>
  <si>
    <t>1456300</t>
  </si>
  <si>
    <t>1461302</t>
  </si>
  <si>
    <t>1464302</t>
  </si>
  <si>
    <t>1467301</t>
  </si>
  <si>
    <t>1474301</t>
  </si>
  <si>
    <t>1527300</t>
  </si>
  <si>
    <t>1552300</t>
  </si>
  <si>
    <t>1560302</t>
  </si>
  <si>
    <t>1620300</t>
  </si>
  <si>
    <t>1624000</t>
  </si>
  <si>
    <t>1664300</t>
  </si>
  <si>
    <t>1701000</t>
  </si>
  <si>
    <t>1702300</t>
  </si>
  <si>
    <t>1754301</t>
  </si>
  <si>
    <t>1801305</t>
  </si>
  <si>
    <t>1801307</t>
  </si>
  <si>
    <t>1801308</t>
  </si>
  <si>
    <t>1823300</t>
  </si>
  <si>
    <t>1921303</t>
  </si>
  <si>
    <t>1953300</t>
  </si>
  <si>
    <t>2101301</t>
  </si>
  <si>
    <t>2124300</t>
  </si>
  <si>
    <t>2124301</t>
  </si>
  <si>
    <t>2129303</t>
  </si>
  <si>
    <t>2201000</t>
  </si>
  <si>
    <t>2238001</t>
  </si>
  <si>
    <t>2238303</t>
  </si>
  <si>
    <t>2269300</t>
  </si>
  <si>
    <t>2424000</t>
  </si>
  <si>
    <t>2520301</t>
  </si>
  <si>
    <t>2522300</t>
  </si>
  <si>
    <t>2525301</t>
  </si>
  <si>
    <t>2601001</t>
  </si>
  <si>
    <t>2623300</t>
  </si>
  <si>
    <t>2629303</t>
  </si>
  <si>
    <t>2701006</t>
  </si>
  <si>
    <t>2701339</t>
  </si>
  <si>
    <t>2701345</t>
  </si>
  <si>
    <t>2701352</t>
  </si>
  <si>
    <t>2701353</t>
  </si>
  <si>
    <t>2701354</t>
  </si>
  <si>
    <t>2701357</t>
  </si>
  <si>
    <t>2701358</t>
  </si>
  <si>
    <t>2701359</t>
  </si>
  <si>
    <t>2701360</t>
  </si>
  <si>
    <t>2701362</t>
  </si>
  <si>
    <t>2701363</t>
  </si>
  <si>
    <t>2701364</t>
  </si>
  <si>
    <t>2722301</t>
  </si>
  <si>
    <t>2725300</t>
  </si>
  <si>
    <t>2725301</t>
  </si>
  <si>
    <t>2725302</t>
  </si>
  <si>
    <t>2729300</t>
  </si>
  <si>
    <t>2750301</t>
  </si>
  <si>
    <t>2750303</t>
  </si>
  <si>
    <t>2750304</t>
  </si>
  <si>
    <t>2750306</t>
  </si>
  <si>
    <t>2750307</t>
  </si>
  <si>
    <t>2750308</t>
  </si>
  <si>
    <t>2752301</t>
  </si>
  <si>
    <t>2753301</t>
  </si>
  <si>
    <t>2754302</t>
  </si>
  <si>
    <t>2754304</t>
  </si>
  <si>
    <t>2757300</t>
  </si>
  <si>
    <t>2757301</t>
  </si>
  <si>
    <t>2761302</t>
  </si>
  <si>
    <t>2761303</t>
  </si>
  <si>
    <t>2762301</t>
  </si>
  <si>
    <t>2763300</t>
  </si>
  <si>
    <t>2801001</t>
  </si>
  <si>
    <t>2801305</t>
  </si>
  <si>
    <t>2827000</t>
  </si>
  <si>
    <t>2828300</t>
  </si>
  <si>
    <t>2850301</t>
  </si>
  <si>
    <t>2901300</t>
  </si>
  <si>
    <t>2901304</t>
  </si>
  <si>
    <t>2901305</t>
  </si>
  <si>
    <t>2902303</t>
  </si>
  <si>
    <t>2902304</t>
  </si>
  <si>
    <t>2902306</t>
  </si>
  <si>
    <t>2902307</t>
  </si>
  <si>
    <t>2904301</t>
  </si>
  <si>
    <t>2904302</t>
  </si>
  <si>
    <t>2906302</t>
  </si>
  <si>
    <t>2906304</t>
  </si>
  <si>
    <t>2906305</t>
  </si>
  <si>
    <t>2909304</t>
  </si>
  <si>
    <t>2909305</t>
  </si>
  <si>
    <t>2910300</t>
  </si>
  <si>
    <t>2911303</t>
  </si>
  <si>
    <t>2913301</t>
  </si>
  <si>
    <t>2950301</t>
  </si>
  <si>
    <t>2950302</t>
  </si>
  <si>
    <t>2950314</t>
  </si>
  <si>
    <t>2950315</t>
  </si>
  <si>
    <t>2950316</t>
  </si>
  <si>
    <t>2950317</t>
  </si>
  <si>
    <t>2950318</t>
  </si>
  <si>
    <t>2951304</t>
  </si>
  <si>
    <t>2951305</t>
  </si>
  <si>
    <t>2951306</t>
  </si>
  <si>
    <t>2951307</t>
  </si>
  <si>
    <t>2951308</t>
  </si>
  <si>
    <t>2952301</t>
  </si>
  <si>
    <t>2952306</t>
  </si>
  <si>
    <t>2952308</t>
  </si>
  <si>
    <t>2952309</t>
  </si>
  <si>
    <t>2952310</t>
  </si>
  <si>
    <t>2961302</t>
  </si>
  <si>
    <t>3101305</t>
  </si>
  <si>
    <t>3101307</t>
  </si>
  <si>
    <t>3102307</t>
  </si>
  <si>
    <t>3102311</t>
  </si>
  <si>
    <t>3103000</t>
  </si>
  <si>
    <t>3121303</t>
  </si>
  <si>
    <t>3121304</t>
  </si>
  <si>
    <t>3154303</t>
  </si>
  <si>
    <t>3158302</t>
  </si>
  <si>
    <t>3160301</t>
  </si>
  <si>
    <t>3201002</t>
  </si>
  <si>
    <t>3201307</t>
  </si>
  <si>
    <t>3201308</t>
  </si>
  <si>
    <t>3201310</t>
  </si>
  <si>
    <t>3201311</t>
  </si>
  <si>
    <t>3202308</t>
  </si>
  <si>
    <t>3202313</t>
  </si>
  <si>
    <t>3202314</t>
  </si>
  <si>
    <t>3202315</t>
  </si>
  <si>
    <t>3202316</t>
  </si>
  <si>
    <t>3221301</t>
  </si>
  <si>
    <t>3225303</t>
  </si>
  <si>
    <t>3226301</t>
  </si>
  <si>
    <t>3227303</t>
  </si>
  <si>
    <t>3227304</t>
  </si>
  <si>
    <t>3227305</t>
  </si>
  <si>
    <t>3239300</t>
  </si>
  <si>
    <t>3301309</t>
  </si>
  <si>
    <t>3301321</t>
  </si>
  <si>
    <t>3301323</t>
  </si>
  <si>
    <t>3301326</t>
  </si>
  <si>
    <t>3301327</t>
  </si>
  <si>
    <t>3301328</t>
  </si>
  <si>
    <t>3301329</t>
  </si>
  <si>
    <t>3321301</t>
  </si>
  <si>
    <t>3327301</t>
  </si>
  <si>
    <t>3331301</t>
  </si>
  <si>
    <t>3334303</t>
  </si>
  <si>
    <t>3353300</t>
  </si>
  <si>
    <t>3353301</t>
  </si>
  <si>
    <t>3402302</t>
  </si>
  <si>
    <t>3402303</t>
  </si>
  <si>
    <t>3421000</t>
  </si>
  <si>
    <t>3429300</t>
  </si>
  <si>
    <t>3429303</t>
  </si>
  <si>
    <t>3429304</t>
  </si>
  <si>
    <t>3501304</t>
  </si>
  <si>
    <t>3501305</t>
  </si>
  <si>
    <t>3502304</t>
  </si>
  <si>
    <t>3523301</t>
  </si>
  <si>
    <t>3523302</t>
  </si>
  <si>
    <t>3523303</t>
  </si>
  <si>
    <t>3529301</t>
  </si>
  <si>
    <t>3535001</t>
  </si>
  <si>
    <t>3557302</t>
  </si>
  <si>
    <t>3561302</t>
  </si>
  <si>
    <t>3620301</t>
  </si>
  <si>
    <t>3622000</t>
  </si>
  <si>
    <t>3622303</t>
  </si>
  <si>
    <t>3701301</t>
  </si>
  <si>
    <t>3702309</t>
  </si>
  <si>
    <t>3702312</t>
  </si>
  <si>
    <t>3702313</t>
  </si>
  <si>
    <t>3702315</t>
  </si>
  <si>
    <t>3801000</t>
  </si>
  <si>
    <t>3801304</t>
  </si>
  <si>
    <t>3824300</t>
  </si>
  <si>
    <t>3950302</t>
  </si>
  <si>
    <t>3951302</t>
  </si>
  <si>
    <t>4101300</t>
  </si>
  <si>
    <t>4102307</t>
  </si>
  <si>
    <t>4102309</t>
  </si>
  <si>
    <t>4102311</t>
  </si>
  <si>
    <t>4102312</t>
  </si>
  <si>
    <t>4120300</t>
  </si>
  <si>
    <t>4124301</t>
  </si>
  <si>
    <t>4152305</t>
  </si>
  <si>
    <t>4161305</t>
  </si>
  <si>
    <t>4321302</t>
  </si>
  <si>
    <t>4322300</t>
  </si>
  <si>
    <t>4329301</t>
  </si>
  <si>
    <t>4350301</t>
  </si>
  <si>
    <t>4350302</t>
  </si>
  <si>
    <t>4350304</t>
  </si>
  <si>
    <t>4350305</t>
  </si>
  <si>
    <t>4353000</t>
  </si>
  <si>
    <t>4353301</t>
  </si>
  <si>
    <t>4353303</t>
  </si>
  <si>
    <t>4401300</t>
  </si>
  <si>
    <t>4401302</t>
  </si>
  <si>
    <t>4402300</t>
  </si>
  <si>
    <t>4402303</t>
  </si>
  <si>
    <t>4420301</t>
  </si>
  <si>
    <t>4501000</t>
  </si>
  <si>
    <t>4501301</t>
  </si>
  <si>
    <t>4520302</t>
  </si>
  <si>
    <t>4552300</t>
  </si>
  <si>
    <t>4601001</t>
  </si>
  <si>
    <t>4601305</t>
  </si>
  <si>
    <t>4601306</t>
  </si>
  <si>
    <t>4620300</t>
  </si>
  <si>
    <t>4651300</t>
  </si>
  <si>
    <t>4652302</t>
  </si>
  <si>
    <t>4823000</t>
  </si>
  <si>
    <t>4921302</t>
  </si>
  <si>
    <t>4921303</t>
  </si>
  <si>
    <t>5001300</t>
  </si>
  <si>
    <t>5002302</t>
  </si>
  <si>
    <t>5022301</t>
  </si>
  <si>
    <t>5022302</t>
  </si>
  <si>
    <t>5026301</t>
  </si>
  <si>
    <t>5034300</t>
  </si>
  <si>
    <t>5101301</t>
  </si>
  <si>
    <t>5120301</t>
  </si>
  <si>
    <t>5123304</t>
  </si>
  <si>
    <t>5123305</t>
  </si>
  <si>
    <t>5126303</t>
  </si>
  <si>
    <t>5127301</t>
  </si>
  <si>
    <t>5127302</t>
  </si>
  <si>
    <t>5149303</t>
  </si>
  <si>
    <t>5150302</t>
  </si>
  <si>
    <t>5150303</t>
  </si>
  <si>
    <t>5151310</t>
  </si>
  <si>
    <t>5151314</t>
  </si>
  <si>
    <t>5151315</t>
  </si>
  <si>
    <t>5151317</t>
  </si>
  <si>
    <t>5151318</t>
  </si>
  <si>
    <t>5151319</t>
  </si>
  <si>
    <t>5151321</t>
  </si>
  <si>
    <t>5151322</t>
  </si>
  <si>
    <t>5151323</t>
  </si>
  <si>
    <t>5153306</t>
  </si>
  <si>
    <t>5153307</t>
  </si>
  <si>
    <t>5153309</t>
  </si>
  <si>
    <t>5153310</t>
  </si>
  <si>
    <t>5153311</t>
  </si>
  <si>
    <t>5154310</t>
  </si>
  <si>
    <t>5154312</t>
  </si>
  <si>
    <t>5154319</t>
  </si>
  <si>
    <t>5154321</t>
  </si>
  <si>
    <t>5154323</t>
  </si>
  <si>
    <t>5154324</t>
  </si>
  <si>
    <t>5154325</t>
  </si>
  <si>
    <t>5154326</t>
  </si>
  <si>
    <t>5155000</t>
  </si>
  <si>
    <t>5155301</t>
  </si>
  <si>
    <t>5157311</t>
  </si>
  <si>
    <t>5157312</t>
  </si>
  <si>
    <t>5157313</t>
  </si>
  <si>
    <t>5157314</t>
  </si>
  <si>
    <t>5157315</t>
  </si>
  <si>
    <t>5157316</t>
  </si>
  <si>
    <t>5157317</t>
  </si>
  <si>
    <t>5158301</t>
  </si>
  <si>
    <t>5220301</t>
  </si>
  <si>
    <t>5220303</t>
  </si>
  <si>
    <t>5262300</t>
  </si>
  <si>
    <t>5263000</t>
  </si>
  <si>
    <t>5320302</t>
  </si>
  <si>
    <t>5324302</t>
  </si>
  <si>
    <t>5401305</t>
  </si>
  <si>
    <t>5401308</t>
  </si>
  <si>
    <t>5401310</t>
  </si>
  <si>
    <t>5401311</t>
  </si>
  <si>
    <t>5401312</t>
  </si>
  <si>
    <t>5501311</t>
  </si>
  <si>
    <t>5522302</t>
  </si>
  <si>
    <t>5522303</t>
  </si>
  <si>
    <t>5556301</t>
  </si>
  <si>
    <t>5556302</t>
  </si>
  <si>
    <t>5567301</t>
  </si>
  <si>
    <t>5567302</t>
  </si>
  <si>
    <t>5601306</t>
  </si>
  <si>
    <t>5601307</t>
  </si>
  <si>
    <t>5655302</t>
  </si>
  <si>
    <t>5657300</t>
  </si>
  <si>
    <t>5724302</t>
  </si>
  <si>
    <t>5725303</t>
  </si>
  <si>
    <t>5725304</t>
  </si>
  <si>
    <t>5750301</t>
  </si>
  <si>
    <t>5820000</t>
  </si>
  <si>
    <t>5820302</t>
  </si>
  <si>
    <t>5823302</t>
  </si>
  <si>
    <t>5828302</t>
  </si>
  <si>
    <t>5901302</t>
  </si>
  <si>
    <t>5901307</t>
  </si>
  <si>
    <t>5901308</t>
  </si>
  <si>
    <t>5902314</t>
  </si>
  <si>
    <t>5902315</t>
  </si>
  <si>
    <t>5903309</t>
  </si>
  <si>
    <t>5903312</t>
  </si>
  <si>
    <t>5904309</t>
  </si>
  <si>
    <t>5904317</t>
  </si>
  <si>
    <t>5904318</t>
  </si>
  <si>
    <t>5904320</t>
  </si>
  <si>
    <t>5904321</t>
  </si>
  <si>
    <t>5904322</t>
  </si>
  <si>
    <t>5905303</t>
  </si>
  <si>
    <t>5905305</t>
  </si>
  <si>
    <t>5905308</t>
  </si>
  <si>
    <t>5906300</t>
  </si>
  <si>
    <t>5906304</t>
  </si>
  <si>
    <t>5907314</t>
  </si>
  <si>
    <t>5907315</t>
  </si>
  <si>
    <t>5907317</t>
  </si>
  <si>
    <t>5907318</t>
  </si>
  <si>
    <t>5909302</t>
  </si>
  <si>
    <t>5910301</t>
  </si>
  <si>
    <t>5911302</t>
  </si>
  <si>
    <t>5921301</t>
  </si>
  <si>
    <t>5921302</t>
  </si>
  <si>
    <t>5925300</t>
  </si>
  <si>
    <t>5926300</t>
  </si>
  <si>
    <t>5931301</t>
  </si>
  <si>
    <t>5932300</t>
  </si>
  <si>
    <t>5951300</t>
  </si>
  <si>
    <t>5957304</t>
  </si>
  <si>
    <t>5957306</t>
  </si>
  <si>
    <t>5960303</t>
  </si>
  <si>
    <t>5960304</t>
  </si>
  <si>
    <t>5966300</t>
  </si>
  <si>
    <t>5968302</t>
  </si>
  <si>
    <t>6027000</t>
  </si>
  <si>
    <t>6027303</t>
  </si>
  <si>
    <t>6120000</t>
  </si>
  <si>
    <t>6120300</t>
  </si>
  <si>
    <t>7000302</t>
  </si>
  <si>
    <t>7000306</t>
  </si>
  <si>
    <t>7000307</t>
  </si>
  <si>
    <t>7000308</t>
  </si>
  <si>
    <t>7000311</t>
  </si>
  <si>
    <t>7000313</t>
  </si>
  <si>
    <t>7000314</t>
  </si>
  <si>
    <t>7000315</t>
  </si>
  <si>
    <t>7000319</t>
  </si>
  <si>
    <t>7000328</t>
  </si>
  <si>
    <t>7000329</t>
  </si>
  <si>
    <t>7000337</t>
  </si>
  <si>
    <t>7000338</t>
  </si>
  <si>
    <t>7000347</t>
  </si>
  <si>
    <t>7000350</t>
  </si>
  <si>
    <t>7000356</t>
  </si>
  <si>
    <t>7000357</t>
  </si>
  <si>
    <t>7000360</t>
  </si>
  <si>
    <t>7000361</t>
  </si>
  <si>
    <t>7000364</t>
  </si>
  <si>
    <t>7000366</t>
  </si>
  <si>
    <t>7000370</t>
  </si>
  <si>
    <t>7000372</t>
  </si>
  <si>
    <t>7000375</t>
  </si>
  <si>
    <t>7000376</t>
  </si>
  <si>
    <t>7000379</t>
  </si>
  <si>
    <t>7000380</t>
  </si>
  <si>
    <t>7000381</t>
  </si>
  <si>
    <t>7000382</t>
  </si>
  <si>
    <t>7000383</t>
  </si>
  <si>
    <t>7000384</t>
  </si>
  <si>
    <t>7000385</t>
  </si>
  <si>
    <t>7000386</t>
  </si>
  <si>
    <t>7000387</t>
  </si>
  <si>
    <t>7000389</t>
  </si>
  <si>
    <t>7000390</t>
  </si>
  <si>
    <t>7000391</t>
  </si>
  <si>
    <t>7000393</t>
  </si>
  <si>
    <t>7000394</t>
  </si>
  <si>
    <t>7000395</t>
  </si>
  <si>
    <t>7000396</t>
  </si>
  <si>
    <t>7000397</t>
  </si>
  <si>
    <t>7000398</t>
  </si>
  <si>
    <t>7001033</t>
  </si>
  <si>
    <t>7001034</t>
  </si>
  <si>
    <t>7001308</t>
  </si>
  <si>
    <t>7001309</t>
  </si>
  <si>
    <t>7001313</t>
  </si>
  <si>
    <t>7001316</t>
  </si>
  <si>
    <t>7001318</t>
  </si>
  <si>
    <t>7001323</t>
  </si>
  <si>
    <t>7001348</t>
  </si>
  <si>
    <t>7001354</t>
  </si>
  <si>
    <t>7001362</t>
  </si>
  <si>
    <t>7001364</t>
  </si>
  <si>
    <t>7001366</t>
  </si>
  <si>
    <t>7001367</t>
  </si>
  <si>
    <t>7001369</t>
  </si>
  <si>
    <t>7001371</t>
  </si>
  <si>
    <t>7001372</t>
  </si>
  <si>
    <t>7001373</t>
  </si>
  <si>
    <t>7001378</t>
  </si>
  <si>
    <t>7001380</t>
  </si>
  <si>
    <t>7001382</t>
  </si>
  <si>
    <t>7001383</t>
  </si>
  <si>
    <t>7001384</t>
  </si>
  <si>
    <t>7001385</t>
  </si>
  <si>
    <t>7001386</t>
  </si>
  <si>
    <t>7001388</t>
  </si>
  <si>
    <t>7001391</t>
  </si>
  <si>
    <t>7001392</t>
  </si>
  <si>
    <t>7001393</t>
  </si>
  <si>
    <t>7001394</t>
  </si>
  <si>
    <t>7001395</t>
  </si>
  <si>
    <t>7001396</t>
  </si>
  <si>
    <t>7001397</t>
  </si>
  <si>
    <t>7001398</t>
  </si>
  <si>
    <t>7001399</t>
  </si>
  <si>
    <t>7001800</t>
  </si>
  <si>
    <t>7001801</t>
  </si>
  <si>
    <t>7001802</t>
  </si>
  <si>
    <t>7001803</t>
  </si>
  <si>
    <t>7001804</t>
  </si>
  <si>
    <t>7001805</t>
  </si>
  <si>
    <t>7001806</t>
  </si>
  <si>
    <t>7002305</t>
  </si>
  <si>
    <t>7002335</t>
  </si>
  <si>
    <t>7002336</t>
  </si>
  <si>
    <t>7002337</t>
  </si>
  <si>
    <t>7002340</t>
  </si>
  <si>
    <t>7002341</t>
  </si>
  <si>
    <t>7002343</t>
  </si>
  <si>
    <t>7002345</t>
  </si>
  <si>
    <t>7002347</t>
  </si>
  <si>
    <t>7002352</t>
  </si>
  <si>
    <t>7002355</t>
  </si>
  <si>
    <t>7002356</t>
  </si>
  <si>
    <t>7002358</t>
  </si>
  <si>
    <t>7002359</t>
  </si>
  <si>
    <t>7002360</t>
  </si>
  <si>
    <t>7003303</t>
  </si>
  <si>
    <t>7003305</t>
  </si>
  <si>
    <t>7003306</t>
  </si>
  <si>
    <t>7003307</t>
  </si>
  <si>
    <t>7003309</t>
  </si>
  <si>
    <t>7003315</t>
  </si>
  <si>
    <t>7003330</t>
  </si>
  <si>
    <t>7003336</t>
  </si>
  <si>
    <t>7003340</t>
  </si>
  <si>
    <t>7003346</t>
  </si>
  <si>
    <t>7003350</t>
  </si>
  <si>
    <t>7003351</t>
  </si>
  <si>
    <t>7003352</t>
  </si>
  <si>
    <t>7003354</t>
  </si>
  <si>
    <t>7003357</t>
  </si>
  <si>
    <t>7003359</t>
  </si>
  <si>
    <t>7003361</t>
  </si>
  <si>
    <t>7003362</t>
  </si>
  <si>
    <t>7003363</t>
  </si>
  <si>
    <t>7003364</t>
  </si>
  <si>
    <t>7003367</t>
  </si>
  <si>
    <t>7003372</t>
  </si>
  <si>
    <t>7003373</t>
  </si>
  <si>
    <t>7003374</t>
  </si>
  <si>
    <t>7003375</t>
  </si>
  <si>
    <t>7003377</t>
  </si>
  <si>
    <t>7003378</t>
  </si>
  <si>
    <t>7003380</t>
  </si>
  <si>
    <t>7003381</t>
  </si>
  <si>
    <t>7003383</t>
  </si>
  <si>
    <t>7003385</t>
  </si>
  <si>
    <t>7003386</t>
  </si>
  <si>
    <t>7003387</t>
  </si>
  <si>
    <t>7003389</t>
  </si>
  <si>
    <t>7003391</t>
  </si>
  <si>
    <t>7003392</t>
  </si>
  <si>
    <t>7003393</t>
  </si>
  <si>
    <t>7003394</t>
  </si>
  <si>
    <t>7003396</t>
  </si>
  <si>
    <t>7003397</t>
  </si>
  <si>
    <t>7003398</t>
  </si>
  <si>
    <t>7003399</t>
  </si>
  <si>
    <t>7003401</t>
  </si>
  <si>
    <t>7003402</t>
  </si>
  <si>
    <t>7003403</t>
  </si>
  <si>
    <t>7003404</t>
  </si>
  <si>
    <t>7003405</t>
  </si>
  <si>
    <t>7003408</t>
  </si>
  <si>
    <t>7003409</t>
  </si>
  <si>
    <t>7003410</t>
  </si>
  <si>
    <t>7003411</t>
  </si>
  <si>
    <t>7003412</t>
  </si>
  <si>
    <t>7003413</t>
  </si>
  <si>
    <t>7003414</t>
  </si>
  <si>
    <t>7003415</t>
  </si>
  <si>
    <t>7004303</t>
  </si>
  <si>
    <t>7004304</t>
  </si>
  <si>
    <t>7004310</t>
  </si>
  <si>
    <t>7004314</t>
  </si>
  <si>
    <t>7004316</t>
  </si>
  <si>
    <t>7004320</t>
  </si>
  <si>
    <t>7004321</t>
  </si>
  <si>
    <t>7004322</t>
  </si>
  <si>
    <t>7004323</t>
  </si>
  <si>
    <t>7004324</t>
  </si>
  <si>
    <t>2015 Revenue - Days</t>
  </si>
  <si>
    <t>2016 Revenue - Days</t>
  </si>
  <si>
    <t>Share of $50 million</t>
  </si>
  <si>
    <t>Net Contribution / Award</t>
  </si>
  <si>
    <t>Amount Paid in 2017 Benchmark</t>
  </si>
  <si>
    <t>3301323N</t>
  </si>
  <si>
    <t>Quality Adustment in 2016 Benchmark Rate</t>
  </si>
  <si>
    <t>2016 Managed Care Days</t>
  </si>
  <si>
    <t>Quality Adustment in 2015 Benchmark Rate</t>
  </si>
  <si>
    <t>2015 Managed Care Days</t>
  </si>
  <si>
    <t>2625000</t>
  </si>
  <si>
    <t>7002353</t>
  </si>
  <si>
    <t>Quality Adjustment in 2017 Benchmark Rate</t>
  </si>
  <si>
    <t>2017 Revenue - Days</t>
  </si>
  <si>
    <t>Contribution to the $50M pool</t>
  </si>
  <si>
    <t xml:space="preserve">2016 NHQP </t>
  </si>
  <si>
    <t xml:space="preserve">2017 NHQP </t>
  </si>
  <si>
    <t>*Pulled rate from eMedNY for Provider ID 00823689</t>
  </si>
  <si>
    <t>*Rate pulled from eMedNY for Provider ID 02993891</t>
  </si>
  <si>
    <t>0701000</t>
  </si>
  <si>
    <t>2701361</t>
  </si>
  <si>
    <t>7002350</t>
  </si>
  <si>
    <t>1420300</t>
  </si>
  <si>
    <t>5151304</t>
  </si>
  <si>
    <t>4423000</t>
  </si>
  <si>
    <t>7004306</t>
  </si>
  <si>
    <t>2201001</t>
  </si>
  <si>
    <t>0153300</t>
  </si>
  <si>
    <t>4654302</t>
  </si>
  <si>
    <t>2014 Revenue - Days</t>
  </si>
  <si>
    <t>0566301</t>
  </si>
  <si>
    <t>1254301</t>
  </si>
  <si>
    <t>2013 Revenue - Days</t>
  </si>
  <si>
    <t xml:space="preserve">NET  </t>
  </si>
  <si>
    <t>Facility's Medicaid Revenue (1/1/13 Rate * 2013 Days)</t>
  </si>
  <si>
    <t>Contribution to $50M pool</t>
  </si>
  <si>
    <t xml:space="preserve">2015 NHQP </t>
  </si>
  <si>
    <t>Contribution to the $50M Pool</t>
  </si>
  <si>
    <t>2017 Medicaid Days</t>
  </si>
  <si>
    <t>Facility's Medicaid Revenue (1/1/17 Rate * 2017 Days)</t>
  </si>
  <si>
    <t>Absolute value of Amt Paid thru Benchmark</t>
  </si>
  <si>
    <t>% of Statewide Total</t>
  </si>
  <si>
    <t>Facility % of Net Difference</t>
  </si>
  <si>
    <t>Adjusted Impact</t>
  </si>
  <si>
    <t>2017 Managed Care Days</t>
  </si>
  <si>
    <t>Amount Paid thru Managed Care</t>
  </si>
  <si>
    <t>Net Impact</t>
  </si>
  <si>
    <t>2015 Nursing Home Quality Managed Care Analysis</t>
  </si>
  <si>
    <t>2016 Nursing Home Quality Managed Care Analysis</t>
  </si>
  <si>
    <t>Amount Paid in 2016 Benchmark</t>
  </si>
  <si>
    <t>Amount Paid in 2015 Benchmark</t>
  </si>
  <si>
    <t>2017 Nursing Home Quality Managed Care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</si>
</sst>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&quot;$&quot;#,##0.00"/>
    <numFmt numFmtId="167" formatCode="0.0000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sz val="9"/>
      <name val="Courier New"/>
      <family val="3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0" fontId="30" fillId="0" borderId="0" applyNumberFormat="0" applyFont="0" applyFill="0" applyBorder="0" applyAlignment="0" applyProtection="0"/>
  </cellStyleXfs>
  <cellXfs count="152">
    <xf numFmtId="0" fontId="0" fillId="0" borderId="0" xfId="0"/>
    <xf numFmtId="0" fontId="18" fillId="0" borderId="0" xfId="0" applyFont="1" applyBorder="1" applyAlignment="1">
      <alignment horizontal="center" wrapText="1"/>
    </xf>
    <xf numFmtId="4" fontId="0" fillId="0" borderId="0" xfId="0" applyNumberFormat="1"/>
    <xf numFmtId="4" fontId="0" fillId="0" borderId="0" xfId="0" applyNumberFormat="1" applyAlignment="1">
      <alignment horizontal="right"/>
    </xf>
    <xf numFmtId="4" fontId="0" fillId="0" borderId="0" xfId="0" applyNumberFormat="1" applyFont="1" applyAlignment="1">
      <alignment horizontal="right"/>
    </xf>
    <xf numFmtId="0" fontId="20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3" fontId="0" fillId="0" borderId="0" xfId="0" applyNumberFormat="1"/>
    <xf numFmtId="3" fontId="0" fillId="0" borderId="0" xfId="0" applyNumberFormat="1" applyAlignment="1">
      <alignment horizontal="right" vertical="center"/>
    </xf>
    <xf numFmtId="0" fontId="0" fillId="0" borderId="0" xfId="0" applyBorder="1"/>
    <xf numFmtId="0" fontId="18" fillId="0" borderId="13" xfId="0" applyFont="1" applyBorder="1"/>
    <xf numFmtId="0" fontId="18" fillId="0" borderId="13" xfId="0" applyFont="1" applyBorder="1" applyAlignment="1">
      <alignment wrapText="1"/>
    </xf>
    <xf numFmtId="2" fontId="18" fillId="0" borderId="13" xfId="0" applyNumberFormat="1" applyFont="1" applyBorder="1" applyAlignment="1">
      <alignment horizontal="center" wrapText="1"/>
    </xf>
    <xf numFmtId="0" fontId="20" fillId="0" borderId="13" xfId="0" applyFont="1" applyBorder="1"/>
    <xf numFmtId="0" fontId="0" fillId="0" borderId="0" xfId="0" applyAlignment="1">
      <alignment horizontal="center"/>
    </xf>
    <xf numFmtId="5" fontId="0" fillId="0" borderId="0" xfId="0" applyNumberFormat="1" applyAlignment="1">
      <alignment horizontal="right"/>
    </xf>
    <xf numFmtId="0" fontId="18" fillId="0" borderId="11" xfId="0" applyFont="1" applyBorder="1"/>
    <xf numFmtId="0" fontId="18" fillId="0" borderId="11" xfId="0" applyFont="1" applyBorder="1" applyAlignment="1">
      <alignment horizontal="center" wrapText="1"/>
    </xf>
    <xf numFmtId="2" fontId="18" fillId="0" borderId="11" xfId="0" applyNumberFormat="1" applyFont="1" applyBorder="1" applyAlignment="1">
      <alignment horizontal="center" wrapText="1"/>
    </xf>
    <xf numFmtId="37" fontId="0" fillId="0" borderId="0" xfId="0" applyNumberFormat="1" applyAlignment="1">
      <alignment horizontal="right"/>
    </xf>
    <xf numFmtId="0" fontId="20" fillId="0" borderId="11" xfId="0" applyFont="1" applyBorder="1"/>
    <xf numFmtId="4" fontId="19" fillId="33" borderId="10" xfId="0" applyNumberFormat="1" applyFont="1" applyFill="1" applyBorder="1" applyAlignment="1">
      <alignment horizontal="center" vertical="center" wrapText="1"/>
    </xf>
    <xf numFmtId="4" fontId="23" fillId="33" borderId="10" xfId="0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wrapText="1"/>
    </xf>
    <xf numFmtId="5" fontId="0" fillId="0" borderId="0" xfId="0" applyNumberFormat="1"/>
    <xf numFmtId="0" fontId="18" fillId="0" borderId="11" xfId="0" applyFont="1" applyBorder="1" applyAlignment="1">
      <alignment wrapText="1"/>
    </xf>
    <xf numFmtId="5" fontId="0" fillId="0" borderId="0" xfId="0" applyNumberFormat="1" applyFill="1" applyAlignment="1">
      <alignment horizontal="right"/>
    </xf>
    <xf numFmtId="5" fontId="0" fillId="0" borderId="0" xfId="0" applyNumberFormat="1" applyFill="1"/>
    <xf numFmtId="0" fontId="20" fillId="0" borderId="13" xfId="0" applyFont="1" applyBorder="1" applyAlignment="1">
      <alignment horizontal="center"/>
    </xf>
    <xf numFmtId="0" fontId="25" fillId="0" borderId="0" xfId="0" applyFont="1"/>
    <xf numFmtId="0" fontId="0" fillId="0" borderId="15" xfId="0" applyBorder="1"/>
    <xf numFmtId="0" fontId="0" fillId="0" borderId="11" xfId="0" applyBorder="1"/>
    <xf numFmtId="0" fontId="0" fillId="0" borderId="17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7" fillId="0" borderId="18" xfId="0" applyFont="1" applyBorder="1"/>
    <xf numFmtId="0" fontId="17" fillId="0" borderId="19" xfId="0" applyFont="1" applyBorder="1" applyAlignment="1">
      <alignment wrapText="1"/>
    </xf>
    <xf numFmtId="0" fontId="17" fillId="0" borderId="18" xfId="0" applyFont="1" applyBorder="1" applyAlignment="1">
      <alignment wrapText="1"/>
    </xf>
    <xf numFmtId="5" fontId="0" fillId="0" borderId="0" xfId="0" applyNumberFormat="1" applyBorder="1"/>
    <xf numFmtId="165" fontId="0" fillId="0" borderId="15" xfId="43" applyNumberFormat="1" applyFont="1" applyBorder="1"/>
    <xf numFmtId="42" fontId="0" fillId="0" borderId="15" xfId="0" applyNumberFormat="1" applyBorder="1"/>
    <xf numFmtId="0" fontId="0" fillId="0" borderId="0" xfId="0" quotePrefix="1"/>
    <xf numFmtId="0" fontId="0" fillId="0" borderId="0" xfId="0" applyFill="1"/>
    <xf numFmtId="0" fontId="0" fillId="0" borderId="15" xfId="0" applyFill="1" applyBorder="1"/>
    <xf numFmtId="5" fontId="0" fillId="0" borderId="0" xfId="0" applyNumberFormat="1" applyFill="1" applyBorder="1"/>
    <xf numFmtId="165" fontId="0" fillId="0" borderId="15" xfId="43" applyNumberFormat="1" applyFont="1" applyFill="1" applyBorder="1"/>
    <xf numFmtId="0" fontId="0" fillId="0" borderId="0" xfId="0" applyNumberFormat="1" applyFont="1" applyFill="1" applyBorder="1" applyAlignment="1"/>
    <xf numFmtId="42" fontId="0" fillId="0" borderId="0" xfId="0" applyNumberFormat="1" applyBorder="1"/>
    <xf numFmtId="5" fontId="0" fillId="0" borderId="15" xfId="0" applyNumberFormat="1" applyFill="1" applyBorder="1"/>
    <xf numFmtId="0" fontId="0" fillId="0" borderId="18" xfId="0" applyBorder="1"/>
    <xf numFmtId="37" fontId="0" fillId="0" borderId="0" xfId="0" applyNumberFormat="1"/>
    <xf numFmtId="0" fontId="27" fillId="0" borderId="0" xfId="0" applyNumberFormat="1" applyFont="1" applyFill="1" applyBorder="1" applyAlignment="1"/>
    <xf numFmtId="0" fontId="27" fillId="0" borderId="0" xfId="0" applyFont="1" applyFill="1" applyBorder="1" applyAlignment="1"/>
    <xf numFmtId="0" fontId="27" fillId="0" borderId="0" xfId="0" applyNumberFormat="1" applyFont="1" applyFill="1" applyBorder="1" applyAlignment="1">
      <alignment horizontal="center" wrapText="1"/>
    </xf>
    <xf numFmtId="44" fontId="29" fillId="0" borderId="0" xfId="0" applyNumberFormat="1" applyFont="1" applyBorder="1" applyAlignment="1"/>
    <xf numFmtId="44" fontId="29" fillId="0" borderId="0" xfId="0" applyNumberFormat="1" applyFont="1" applyAlignment="1"/>
    <xf numFmtId="0" fontId="18" fillId="0" borderId="0" xfId="0" applyNumberFormat="1" applyFont="1" applyFill="1" applyBorder="1" applyAlignment="1"/>
    <xf numFmtId="0" fontId="0" fillId="0" borderId="0" xfId="0" applyFont="1"/>
    <xf numFmtId="0" fontId="0" fillId="0" borderId="0" xfId="0" quotePrefix="1" applyNumberFormat="1" applyFont="1" applyFill="1" applyBorder="1" applyAlignment="1"/>
    <xf numFmtId="0" fontId="28" fillId="0" borderId="0" xfId="0" applyFont="1" applyFill="1" applyBorder="1" applyAlignment="1">
      <alignment horizontal="center" wrapText="1"/>
    </xf>
    <xf numFmtId="0" fontId="31" fillId="0" borderId="0" xfId="0" applyNumberFormat="1" applyFont="1" applyFill="1" applyBorder="1" applyAlignment="1">
      <alignment horizontal="center"/>
    </xf>
    <xf numFmtId="0" fontId="18" fillId="0" borderId="22" xfId="0" applyFont="1" applyFill="1" applyBorder="1" applyAlignment="1">
      <alignment horizontal="center" wrapText="1"/>
    </xf>
    <xf numFmtId="5" fontId="27" fillId="0" borderId="0" xfId="0" applyNumberFormat="1" applyFont="1" applyFill="1" applyBorder="1" applyAlignment="1"/>
    <xf numFmtId="7" fontId="29" fillId="0" borderId="0" xfId="0" applyNumberFormat="1" applyFont="1" applyAlignment="1"/>
    <xf numFmtId="7" fontId="29" fillId="0" borderId="0" xfId="0" applyNumberFormat="1" applyFont="1" applyBorder="1" applyAlignment="1"/>
    <xf numFmtId="3" fontId="27" fillId="0" borderId="0" xfId="0" applyNumberFormat="1" applyFont="1" applyFill="1" applyBorder="1" applyAlignment="1"/>
    <xf numFmtId="0" fontId="28" fillId="0" borderId="0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/>
    <xf numFmtId="0" fontId="0" fillId="0" borderId="0" xfId="0" applyFont="1" applyBorder="1"/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15" xfId="0" applyFont="1" applyBorder="1"/>
    <xf numFmtId="5" fontId="0" fillId="0" borderId="15" xfId="0" applyNumberFormat="1" applyFont="1" applyFill="1" applyBorder="1" applyAlignment="1"/>
    <xf numFmtId="5" fontId="0" fillId="0" borderId="0" xfId="0" applyNumberFormat="1" applyFont="1" applyFill="1" applyAlignment="1">
      <alignment horizontal="right"/>
    </xf>
    <xf numFmtId="0" fontId="20" fillId="0" borderId="11" xfId="0" applyFont="1" applyBorder="1" applyAlignment="1">
      <alignment horizontal="center"/>
    </xf>
    <xf numFmtId="0" fontId="0" fillId="0" borderId="0" xfId="0" quotePrefix="1" applyFont="1"/>
    <xf numFmtId="7" fontId="0" fillId="0" borderId="0" xfId="0" applyNumberFormat="1" applyFont="1"/>
    <xf numFmtId="166" fontId="0" fillId="0" borderId="0" xfId="0" applyNumberFormat="1" applyFont="1"/>
    <xf numFmtId="164" fontId="0" fillId="0" borderId="0" xfId="0" applyNumberFormat="1" applyFont="1"/>
    <xf numFmtId="5" fontId="0" fillId="0" borderId="0" xfId="0" applyNumberFormat="1" applyFont="1"/>
    <xf numFmtId="3" fontId="0" fillId="0" borderId="15" xfId="0" applyNumberFormat="1" applyFont="1" applyBorder="1"/>
    <xf numFmtId="5" fontId="0" fillId="0" borderId="15" xfId="0" applyNumberFormat="1" applyFont="1" applyBorder="1"/>
    <xf numFmtId="0" fontId="0" fillId="0" borderId="22" xfId="0" applyFont="1" applyBorder="1"/>
    <xf numFmtId="0" fontId="31" fillId="0" borderId="23" xfId="0" applyFont="1" applyBorder="1"/>
    <xf numFmtId="3" fontId="0" fillId="0" borderId="15" xfId="0" applyNumberFormat="1" applyBorder="1"/>
    <xf numFmtId="166" fontId="0" fillId="0" borderId="0" xfId="0" applyNumberFormat="1"/>
    <xf numFmtId="5" fontId="0" fillId="0" borderId="15" xfId="0" applyNumberFormat="1" applyBorder="1"/>
    <xf numFmtId="3" fontId="0" fillId="0" borderId="15" xfId="0" applyNumberFormat="1" applyFont="1" applyFill="1" applyBorder="1" applyAlignment="1"/>
    <xf numFmtId="166" fontId="0" fillId="0" borderId="0" xfId="0" applyNumberFormat="1" applyFont="1" applyFill="1" applyBorder="1" applyAlignment="1"/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4" fontId="25" fillId="0" borderId="10" xfId="0" applyNumberFormat="1" applyFont="1" applyBorder="1" applyAlignment="1">
      <alignment horizontal="center"/>
    </xf>
    <xf numFmtId="14" fontId="22" fillId="0" borderId="0" xfId="0" applyNumberFormat="1" applyFont="1" applyBorder="1" applyAlignment="1">
      <alignment horizontal="center"/>
    </xf>
    <xf numFmtId="0" fontId="18" fillId="0" borderId="22" xfId="0" applyNumberFormat="1" applyFont="1" applyFill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5" fontId="19" fillId="33" borderId="12" xfId="0" applyNumberFormat="1" applyFont="1" applyFill="1" applyBorder="1" applyAlignment="1">
      <alignment horizontal="center" vertical="center" wrapText="1"/>
    </xf>
    <xf numFmtId="5" fontId="0" fillId="0" borderId="0" xfId="0" applyNumberFormat="1" applyFill="1" applyAlignment="1"/>
    <xf numFmtId="42" fontId="0" fillId="0" borderId="0" xfId="0" applyNumberFormat="1"/>
    <xf numFmtId="5" fontId="19" fillId="33" borderId="13" xfId="0" applyNumberFormat="1" applyFont="1" applyFill="1" applyBorder="1" applyAlignment="1">
      <alignment horizontal="center" vertical="center" wrapText="1"/>
    </xf>
    <xf numFmtId="5" fontId="19" fillId="33" borderId="14" xfId="0" applyNumberFormat="1" applyFont="1" applyFill="1" applyBorder="1" applyAlignment="1">
      <alignment horizontal="center" vertical="center" wrapText="1"/>
    </xf>
    <xf numFmtId="164" fontId="19" fillId="33" borderId="12" xfId="0" applyNumberFormat="1" applyFont="1" applyFill="1" applyBorder="1" applyAlignment="1">
      <alignment horizontal="center" vertical="center" wrapText="1"/>
    </xf>
    <xf numFmtId="164" fontId="19" fillId="33" borderId="14" xfId="0" applyNumberFormat="1" applyFont="1" applyFill="1" applyBorder="1" applyAlignment="1">
      <alignment horizontal="center" vertical="center" wrapText="1"/>
    </xf>
    <xf numFmtId="14" fontId="22" fillId="0" borderId="0" xfId="0" applyNumberFormat="1" applyFont="1" applyBorder="1" applyAlignment="1">
      <alignment horizontal="center"/>
    </xf>
    <xf numFmtId="0" fontId="23" fillId="0" borderId="22" xfId="0" applyNumberFormat="1" applyFont="1" applyFill="1" applyBorder="1" applyAlignment="1">
      <alignment horizontal="center" wrapText="1"/>
    </xf>
    <xf numFmtId="167" fontId="27" fillId="0" borderId="0" xfId="0" applyNumberFormat="1" applyFont="1" applyFill="1" applyBorder="1" applyAlignment="1"/>
    <xf numFmtId="164" fontId="27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20" fillId="0" borderId="24" xfId="0" applyFont="1" applyBorder="1"/>
    <xf numFmtId="0" fontId="0" fillId="0" borderId="25" xfId="0" applyFont="1" applyBorder="1"/>
    <xf numFmtId="0" fontId="0" fillId="0" borderId="26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5" fontId="28" fillId="0" borderId="26" xfId="0" applyNumberFormat="1" applyFont="1" applyBorder="1"/>
    <xf numFmtId="42" fontId="28" fillId="0" borderId="19" xfId="0" applyNumberFormat="1" applyFont="1" applyBorder="1"/>
    <xf numFmtId="0" fontId="31" fillId="0" borderId="17" xfId="0" applyFont="1" applyBorder="1"/>
    <xf numFmtId="0" fontId="31" fillId="0" borderId="17" xfId="0" applyFont="1" applyFill="1" applyBorder="1" applyAlignment="1">
      <alignment horizontal="center"/>
    </xf>
    <xf numFmtId="3" fontId="0" fillId="0" borderId="15" xfId="0" applyNumberFormat="1" applyFill="1" applyBorder="1"/>
    <xf numFmtId="7" fontId="0" fillId="0" borderId="0" xfId="0" applyNumberFormat="1"/>
    <xf numFmtId="7" fontId="0" fillId="0" borderId="0" xfId="0" applyNumberFormat="1" applyFill="1"/>
    <xf numFmtId="7" fontId="0" fillId="0" borderId="0" xfId="0" applyNumberFormat="1" applyBorder="1"/>
    <xf numFmtId="7" fontId="0" fillId="0" borderId="0" xfId="0" applyNumberFormat="1" applyFill="1" applyBorder="1"/>
    <xf numFmtId="37" fontId="0" fillId="0" borderId="15" xfId="0" applyNumberFormat="1" applyBorder="1"/>
    <xf numFmtId="37" fontId="0" fillId="0" borderId="15" xfId="0" applyNumberFormat="1" applyFill="1" applyBorder="1"/>
    <xf numFmtId="0" fontId="0" fillId="0" borderId="19" xfId="0" applyBorder="1" applyAlignment="1">
      <alignment wrapText="1"/>
    </xf>
    <xf numFmtId="0" fontId="0" fillId="0" borderId="18" xfId="0" applyBorder="1" applyAlignment="1">
      <alignment wrapText="1"/>
    </xf>
    <xf numFmtId="5" fontId="28" fillId="0" borderId="19" xfId="0" applyNumberFormat="1" applyFont="1" applyFill="1" applyBorder="1"/>
    <xf numFmtId="0" fontId="0" fillId="0" borderId="20" xfId="0" applyNumberFormat="1" applyFont="1" applyFill="1" applyBorder="1" applyAlignment="1"/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5" fontId="28" fillId="0" borderId="21" xfId="0" applyNumberFormat="1" applyFont="1" applyBorder="1" applyAlignment="1">
      <alignment horizontal="right"/>
    </xf>
    <xf numFmtId="0" fontId="0" fillId="0" borderId="11" xfId="0" applyNumberFormat="1" applyFont="1" applyFill="1" applyBorder="1" applyAlignment="1"/>
    <xf numFmtId="0" fontId="31" fillId="0" borderId="17" xfId="0" applyFont="1" applyBorder="1" applyAlignment="1">
      <alignment horizontal="center"/>
    </xf>
    <xf numFmtId="0" fontId="20" fillId="0" borderId="22" xfId="0" applyNumberFormat="1" applyFont="1" applyFill="1" applyBorder="1" applyAlignment="1">
      <alignment horizontal="left" wrapText="1"/>
    </xf>
    <xf numFmtId="0" fontId="33" fillId="0" borderId="0" xfId="0" applyFont="1"/>
    <xf numFmtId="7" fontId="34" fillId="0" borderId="0" xfId="0" applyNumberFormat="1" applyFont="1" applyBorder="1" applyAlignment="1"/>
    <xf numFmtId="0" fontId="33" fillId="0" borderId="0" xfId="0" applyNumberFormat="1" applyFont="1" applyFill="1" applyBorder="1" applyAlignment="1"/>
    <xf numFmtId="5" fontId="33" fillId="0" borderId="0" xfId="0" applyNumberFormat="1" applyFont="1" applyFill="1" applyBorder="1" applyAlignment="1"/>
    <xf numFmtId="7" fontId="33" fillId="0" borderId="0" xfId="0" applyNumberFormat="1" applyFont="1" applyFill="1" applyBorder="1" applyAlignment="1"/>
    <xf numFmtId="167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2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4" fontId="25" fillId="0" borderId="10" xfId="0" applyNumberFormat="1" applyFont="1" applyBorder="1" applyAlignment="1">
      <alignment horizontal="center"/>
    </xf>
    <xf numFmtId="14" fontId="22" fillId="0" borderId="0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32" fillId="0" borderId="0" xfId="0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rmal 2 2" xfId="44" xr:uid="{00000000-0005-0000-0000-000027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1166"/>
  <sheetViews>
    <sheetView tabSelected="1" workbookViewId="0">
      <selection activeCell="N33" sqref="N33"/>
    </sheetView>
  </sheetViews>
  <sheetFormatPr defaultRowHeight="15" x14ac:dyDescent="0.25"/>
  <cols>
    <col min="1" max="1" width="9.140625" customWidth="1"/>
    <col min="2" max="2" width="8" customWidth="1"/>
    <col min="3" max="3" width="16" customWidth="1"/>
    <col min="4" max="4" width="4.42578125" customWidth="1"/>
    <col min="5" max="6" width="16.7109375" style="4" customWidth="1"/>
    <col min="7" max="7" width="18.140625" style="2" customWidth="1"/>
    <col min="8" max="8" width="15.7109375" style="3" customWidth="1"/>
    <col min="9" max="9" width="14.5703125" style="3" customWidth="1"/>
    <col min="10" max="10" width="13" customWidth="1"/>
  </cols>
  <sheetData>
    <row r="1" spans="1:11" s="1" customFormat="1" ht="15.75" customHeight="1" x14ac:dyDescent="0.25">
      <c r="A1" s="139" t="s">
        <v>590</v>
      </c>
      <c r="B1" s="139"/>
      <c r="C1" s="139"/>
      <c r="D1" s="139"/>
      <c r="E1" s="139"/>
      <c r="F1" s="139"/>
      <c r="G1" s="139"/>
      <c r="H1" s="139"/>
      <c r="I1" s="139"/>
    </row>
    <row r="2" spans="1:11" ht="15.75" x14ac:dyDescent="0.25">
      <c r="A2" s="143" t="s">
        <v>592</v>
      </c>
      <c r="B2" s="143"/>
      <c r="C2" s="143"/>
      <c r="D2" s="143"/>
      <c r="E2" s="143"/>
      <c r="F2" s="143"/>
      <c r="G2" s="143"/>
      <c r="H2" s="143"/>
      <c r="I2" s="143"/>
    </row>
    <row r="3" spans="1:11" ht="15.75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11" ht="15.75" x14ac:dyDescent="0.25">
      <c r="A4" s="140" t="s">
        <v>1</v>
      </c>
      <c r="B4" s="140"/>
      <c r="C4" s="141"/>
      <c r="E4" s="142" t="s">
        <v>593</v>
      </c>
      <c r="F4" s="142"/>
      <c r="G4" s="142" t="s">
        <v>594</v>
      </c>
      <c r="H4" s="142"/>
      <c r="I4" s="91" t="s">
        <v>1255</v>
      </c>
    </row>
    <row r="5" spans="1:11" ht="36" customHeight="1" x14ac:dyDescent="0.25">
      <c r="A5" s="17" t="s">
        <v>0</v>
      </c>
      <c r="B5" s="26" t="s">
        <v>2</v>
      </c>
      <c r="C5" s="19" t="s">
        <v>591</v>
      </c>
      <c r="D5" s="21" t="s">
        <v>3</v>
      </c>
      <c r="E5" s="22" t="s">
        <v>1256</v>
      </c>
      <c r="F5" s="22" t="s">
        <v>1257</v>
      </c>
      <c r="G5" s="23" t="s">
        <v>595</v>
      </c>
      <c r="H5" s="23" t="s">
        <v>1224</v>
      </c>
      <c r="I5" s="23" t="s">
        <v>1225</v>
      </c>
    </row>
    <row r="6" spans="1:11" ht="16.5" customHeight="1" thickBot="1" x14ac:dyDescent="0.3">
      <c r="A6" s="11"/>
      <c r="B6" s="11"/>
      <c r="C6" s="13"/>
      <c r="D6" s="107"/>
      <c r="E6" s="95">
        <f>SUM(E7:E584)</f>
        <v>5803385110.1199999</v>
      </c>
      <c r="F6" s="95">
        <f t="shared" ref="F6:I6" si="0">SUM(F7:F584)</f>
        <v>50000000.00000003</v>
      </c>
      <c r="G6" s="95">
        <f t="shared" si="0"/>
        <v>8277800953.7175016</v>
      </c>
      <c r="H6" s="95">
        <f t="shared" si="0"/>
        <v>49999999.99999997</v>
      </c>
      <c r="I6" s="95">
        <f t="shared" si="0"/>
        <v>-1.3315002433955669E-8</v>
      </c>
    </row>
    <row r="7" spans="1:11" ht="15.75" thickTop="1" x14ac:dyDescent="0.25">
      <c r="A7" t="s">
        <v>455</v>
      </c>
      <c r="B7">
        <v>1</v>
      </c>
      <c r="C7" s="9">
        <v>29670</v>
      </c>
      <c r="D7" s="7">
        <v>0</v>
      </c>
      <c r="E7" s="16">
        <v>5933765.7800000003</v>
      </c>
      <c r="F7" s="73">
        <f t="shared" ref="F7:F70" si="1">SUM(E7/$E$6)*50000000</f>
        <v>51123.315680469328</v>
      </c>
      <c r="G7" s="96">
        <f t="shared" ref="G7:G15" si="2">IF(B7=1,E7*3)+IF(B7=2,E7*2.25)+IF(B7=3,E7*1.5)+IF(B7=4,E7*0)+IF(B7=5,E7*0)</f>
        <v>17801297.34</v>
      </c>
      <c r="H7" s="27">
        <f t="shared" ref="H7:H70" si="3">SUM(G7/$G$6)*50000000</f>
        <v>107524.31376116602</v>
      </c>
      <c r="I7" s="27">
        <f t="shared" ref="I7:I70" si="4">H7-F7</f>
        <v>56400.998080696692</v>
      </c>
      <c r="J7" s="97"/>
      <c r="K7" s="97"/>
    </row>
    <row r="8" spans="1:11" x14ac:dyDescent="0.25">
      <c r="A8" t="s">
        <v>116</v>
      </c>
      <c r="B8">
        <v>2</v>
      </c>
      <c r="C8" s="9">
        <v>39912</v>
      </c>
      <c r="D8" s="7">
        <v>0</v>
      </c>
      <c r="E8" s="16">
        <v>7266143.3399999999</v>
      </c>
      <c r="F8" s="73">
        <f t="shared" si="1"/>
        <v>62602.62934583841</v>
      </c>
      <c r="G8" s="96">
        <f t="shared" si="2"/>
        <v>16348822.515000001</v>
      </c>
      <c r="H8" s="27">
        <f t="shared" si="3"/>
        <v>98751.000455367684</v>
      </c>
      <c r="I8" s="27">
        <f t="shared" si="4"/>
        <v>36148.371109529275</v>
      </c>
      <c r="J8" s="97"/>
      <c r="K8" s="97"/>
    </row>
    <row r="9" spans="1:11" x14ac:dyDescent="0.25">
      <c r="A9" t="s">
        <v>472</v>
      </c>
      <c r="B9">
        <v>2</v>
      </c>
      <c r="C9" s="9">
        <v>91872</v>
      </c>
      <c r="D9" s="7">
        <v>0</v>
      </c>
      <c r="E9" s="16">
        <v>16593920.640000001</v>
      </c>
      <c r="F9" s="73">
        <f t="shared" si="1"/>
        <v>142967.59843718936</v>
      </c>
      <c r="G9" s="96">
        <f t="shared" si="2"/>
        <v>37336321.439999998</v>
      </c>
      <c r="H9" s="27">
        <f t="shared" si="3"/>
        <v>225520.77326305196</v>
      </c>
      <c r="I9" s="27">
        <f t="shared" si="4"/>
        <v>82553.174825862603</v>
      </c>
      <c r="J9" s="97"/>
      <c r="K9" s="97"/>
    </row>
    <row r="10" spans="1:11" x14ac:dyDescent="0.25">
      <c r="A10" t="s">
        <v>224</v>
      </c>
      <c r="B10">
        <v>5</v>
      </c>
      <c r="C10" s="9">
        <v>57151</v>
      </c>
      <c r="D10" s="7">
        <v>1</v>
      </c>
      <c r="E10" s="16">
        <v>9253870.6600000001</v>
      </c>
      <c r="F10" s="73">
        <f t="shared" si="1"/>
        <v>79728.214519686182</v>
      </c>
      <c r="G10" s="96">
        <f t="shared" si="2"/>
        <v>0</v>
      </c>
      <c r="H10" s="27">
        <f t="shared" si="3"/>
        <v>0</v>
      </c>
      <c r="I10" s="27">
        <f t="shared" si="4"/>
        <v>-79728.214519686182</v>
      </c>
      <c r="J10" s="97"/>
      <c r="K10" s="97"/>
    </row>
    <row r="11" spans="1:11" x14ac:dyDescent="0.25">
      <c r="A11" t="s">
        <v>128</v>
      </c>
      <c r="B11">
        <v>2</v>
      </c>
      <c r="C11" s="9">
        <v>33455</v>
      </c>
      <c r="D11" s="7">
        <v>0</v>
      </c>
      <c r="E11" s="16">
        <v>4834582.05</v>
      </c>
      <c r="F11" s="73">
        <f t="shared" si="1"/>
        <v>41653.121051448135</v>
      </c>
      <c r="G11" s="96">
        <f t="shared" si="2"/>
        <v>10877809.612499999</v>
      </c>
      <c r="H11" s="27">
        <f t="shared" si="3"/>
        <v>65704.706318257464</v>
      </c>
      <c r="I11" s="27">
        <f t="shared" si="4"/>
        <v>24051.585266809328</v>
      </c>
      <c r="J11" s="97"/>
      <c r="K11" s="97"/>
    </row>
    <row r="12" spans="1:11" x14ac:dyDescent="0.25">
      <c r="A12" t="s">
        <v>54</v>
      </c>
      <c r="B12">
        <v>1</v>
      </c>
      <c r="C12" s="9">
        <v>23013</v>
      </c>
      <c r="D12" s="7">
        <v>0</v>
      </c>
      <c r="E12" s="16">
        <v>4012086.42</v>
      </c>
      <c r="F12" s="73">
        <f t="shared" si="1"/>
        <v>34566.777353821344</v>
      </c>
      <c r="G12" s="96">
        <f t="shared" si="2"/>
        <v>12036259.26</v>
      </c>
      <c r="H12" s="27">
        <f t="shared" si="3"/>
        <v>72702.033591388798</v>
      </c>
      <c r="I12" s="27">
        <f t="shared" si="4"/>
        <v>38135.256237567453</v>
      </c>
      <c r="J12" s="97"/>
      <c r="K12" s="97"/>
    </row>
    <row r="13" spans="1:11" x14ac:dyDescent="0.25">
      <c r="A13" t="s">
        <v>130</v>
      </c>
      <c r="B13">
        <v>4</v>
      </c>
      <c r="C13" s="9">
        <v>1577</v>
      </c>
      <c r="D13" s="7">
        <v>0</v>
      </c>
      <c r="E13" s="16">
        <v>287770.15999999997</v>
      </c>
      <c r="F13" s="73">
        <f t="shared" si="1"/>
        <v>2479.3302059015828</v>
      </c>
      <c r="G13" s="96">
        <f t="shared" si="2"/>
        <v>0</v>
      </c>
      <c r="H13" s="27">
        <f t="shared" si="3"/>
        <v>0</v>
      </c>
      <c r="I13" s="27">
        <f t="shared" si="4"/>
        <v>-2479.3302059015828</v>
      </c>
      <c r="J13" s="97"/>
      <c r="K13" s="97"/>
    </row>
    <row r="14" spans="1:11" x14ac:dyDescent="0.25">
      <c r="A14" t="s">
        <v>21</v>
      </c>
      <c r="B14">
        <v>2</v>
      </c>
      <c r="C14" s="9">
        <v>70496</v>
      </c>
      <c r="D14" s="7">
        <v>0</v>
      </c>
      <c r="E14" s="16">
        <v>13355576.120000001</v>
      </c>
      <c r="F14" s="73">
        <f t="shared" si="1"/>
        <v>115067.11916042256</v>
      </c>
      <c r="G14" s="96">
        <f t="shared" si="2"/>
        <v>30050046.270000003</v>
      </c>
      <c r="H14" s="27">
        <f t="shared" si="3"/>
        <v>181509.83841007159</v>
      </c>
      <c r="I14" s="27">
        <f t="shared" si="4"/>
        <v>66442.719249649032</v>
      </c>
      <c r="J14" s="97"/>
      <c r="K14" s="97"/>
    </row>
    <row r="15" spans="1:11" x14ac:dyDescent="0.25">
      <c r="A15" t="s">
        <v>343</v>
      </c>
      <c r="B15">
        <v>1</v>
      </c>
      <c r="C15" s="9">
        <v>27244</v>
      </c>
      <c r="D15" s="7">
        <v>0</v>
      </c>
      <c r="E15" s="16">
        <v>5412477.1899999995</v>
      </c>
      <c r="F15" s="73">
        <f t="shared" si="1"/>
        <v>46632.069794589959</v>
      </c>
      <c r="G15" s="96">
        <f t="shared" si="2"/>
        <v>16237431.569999998</v>
      </c>
      <c r="H15" s="27">
        <f t="shared" si="3"/>
        <v>98078.171127730981</v>
      </c>
      <c r="I15" s="27">
        <f t="shared" si="4"/>
        <v>51446.101333141021</v>
      </c>
      <c r="J15" s="97"/>
      <c r="K15" s="97"/>
    </row>
    <row r="16" spans="1:11" x14ac:dyDescent="0.25">
      <c r="A16" t="s">
        <v>581</v>
      </c>
      <c r="B16">
        <v>1</v>
      </c>
      <c r="C16" s="9">
        <v>33576</v>
      </c>
      <c r="D16" s="7">
        <v>1</v>
      </c>
      <c r="E16" s="16">
        <v>4626499.13</v>
      </c>
      <c r="F16" s="73">
        <f t="shared" si="1"/>
        <v>39860.349108421789</v>
      </c>
      <c r="G16" s="96">
        <v>0</v>
      </c>
      <c r="H16" s="27">
        <f t="shared" si="3"/>
        <v>0</v>
      </c>
      <c r="I16" s="27">
        <f t="shared" si="4"/>
        <v>-39860.349108421789</v>
      </c>
      <c r="J16" s="97"/>
      <c r="K16" s="97"/>
    </row>
    <row r="17" spans="1:11" x14ac:dyDescent="0.25">
      <c r="A17" t="s">
        <v>113</v>
      </c>
      <c r="B17">
        <v>3</v>
      </c>
      <c r="C17" s="9">
        <v>17687</v>
      </c>
      <c r="D17" s="7">
        <v>0</v>
      </c>
      <c r="E17" s="16">
        <v>3113073.9200000004</v>
      </c>
      <c r="F17" s="73">
        <f t="shared" si="1"/>
        <v>26821.190227160623</v>
      </c>
      <c r="G17" s="96">
        <f t="shared" ref="G17:G27" si="5">IF(B17=1,E17*3)+IF(B17=2,E17*2.25)+IF(B17=3,E17*1.5)+IF(B17=4,E17*0)+IF(B17=5,E17*0)</f>
        <v>4669610.8800000008</v>
      </c>
      <c r="H17" s="27">
        <f t="shared" si="3"/>
        <v>28205.624332528267</v>
      </c>
      <c r="I17" s="27">
        <f t="shared" si="4"/>
        <v>1384.4341053676435</v>
      </c>
      <c r="J17" s="97"/>
      <c r="K17" s="97"/>
    </row>
    <row r="18" spans="1:11" x14ac:dyDescent="0.25">
      <c r="A18" t="s">
        <v>12</v>
      </c>
      <c r="B18">
        <v>5</v>
      </c>
      <c r="C18" s="9">
        <v>22232</v>
      </c>
      <c r="D18" s="7">
        <v>0</v>
      </c>
      <c r="E18" s="16">
        <v>3513109.09</v>
      </c>
      <c r="F18" s="73">
        <f t="shared" si="1"/>
        <v>30267.757725347277</v>
      </c>
      <c r="G18" s="96">
        <f t="shared" si="5"/>
        <v>0</v>
      </c>
      <c r="H18" s="27">
        <f t="shared" si="3"/>
        <v>0</v>
      </c>
      <c r="I18" s="27">
        <f t="shared" si="4"/>
        <v>-30267.757725347277</v>
      </c>
      <c r="J18" s="97"/>
      <c r="K18" s="97"/>
    </row>
    <row r="19" spans="1:11" x14ac:dyDescent="0.25">
      <c r="A19" t="s">
        <v>539</v>
      </c>
      <c r="B19">
        <v>5</v>
      </c>
      <c r="C19" s="9">
        <v>26352</v>
      </c>
      <c r="D19" s="7">
        <v>0</v>
      </c>
      <c r="E19" s="16">
        <v>4047023.81</v>
      </c>
      <c r="F19" s="73">
        <f t="shared" si="1"/>
        <v>34867.786069743677</v>
      </c>
      <c r="G19" s="96">
        <f t="shared" si="5"/>
        <v>0</v>
      </c>
      <c r="H19" s="27">
        <f t="shared" si="3"/>
        <v>0</v>
      </c>
      <c r="I19" s="27">
        <f t="shared" si="4"/>
        <v>-34867.786069743677</v>
      </c>
      <c r="J19" s="97"/>
      <c r="K19" s="97"/>
    </row>
    <row r="20" spans="1:11" x14ac:dyDescent="0.25">
      <c r="A20" t="s">
        <v>213</v>
      </c>
      <c r="B20">
        <v>4</v>
      </c>
      <c r="C20" s="9">
        <v>19935</v>
      </c>
      <c r="D20" s="7">
        <v>0</v>
      </c>
      <c r="E20" s="16">
        <v>2671116.2999999998</v>
      </c>
      <c r="F20" s="73">
        <f t="shared" si="1"/>
        <v>23013.433102535975</v>
      </c>
      <c r="G20" s="96">
        <f t="shared" si="5"/>
        <v>0</v>
      </c>
      <c r="H20" s="27">
        <f t="shared" si="3"/>
        <v>0</v>
      </c>
      <c r="I20" s="27">
        <f t="shared" si="4"/>
        <v>-23013.433102535975</v>
      </c>
      <c r="J20" s="97"/>
      <c r="K20" s="97"/>
    </row>
    <row r="21" spans="1:11" x14ac:dyDescent="0.25">
      <c r="A21" t="s">
        <v>187</v>
      </c>
      <c r="B21">
        <v>2</v>
      </c>
      <c r="C21" s="9">
        <v>7296</v>
      </c>
      <c r="D21" s="7">
        <v>0</v>
      </c>
      <c r="E21" s="16">
        <v>1256736</v>
      </c>
      <c r="F21" s="73">
        <f t="shared" si="1"/>
        <v>10827.611610751899</v>
      </c>
      <c r="G21" s="96">
        <f t="shared" si="5"/>
        <v>2827656</v>
      </c>
      <c r="H21" s="27">
        <f t="shared" si="3"/>
        <v>17079.75352276452</v>
      </c>
      <c r="I21" s="27">
        <f t="shared" si="4"/>
        <v>6252.1419120126211</v>
      </c>
      <c r="J21" s="97"/>
      <c r="K21" s="97"/>
    </row>
    <row r="22" spans="1:11" x14ac:dyDescent="0.25">
      <c r="A22" t="s">
        <v>148</v>
      </c>
      <c r="B22">
        <v>3</v>
      </c>
      <c r="C22" s="9">
        <v>24733</v>
      </c>
      <c r="D22" s="7">
        <v>0</v>
      </c>
      <c r="E22" s="16">
        <v>3750017.46</v>
      </c>
      <c r="F22" s="73">
        <f t="shared" si="1"/>
        <v>32308.879979898997</v>
      </c>
      <c r="G22" s="96">
        <f t="shared" si="5"/>
        <v>5625026.1899999995</v>
      </c>
      <c r="H22" s="27">
        <f t="shared" si="3"/>
        <v>33976.573134884573</v>
      </c>
      <c r="I22" s="27">
        <f t="shared" si="4"/>
        <v>1667.6931549855763</v>
      </c>
      <c r="J22" s="97"/>
      <c r="K22" s="97"/>
    </row>
    <row r="23" spans="1:11" x14ac:dyDescent="0.25">
      <c r="A23" t="s">
        <v>60</v>
      </c>
      <c r="B23">
        <v>4</v>
      </c>
      <c r="C23" s="9">
        <v>92818</v>
      </c>
      <c r="D23" s="7">
        <v>0</v>
      </c>
      <c r="E23" s="16">
        <v>16435023.699999999</v>
      </c>
      <c r="F23" s="73">
        <f t="shared" si="1"/>
        <v>141598.59623429473</v>
      </c>
      <c r="G23" s="96">
        <f t="shared" si="5"/>
        <v>0</v>
      </c>
      <c r="H23" s="27">
        <f t="shared" si="3"/>
        <v>0</v>
      </c>
      <c r="I23" s="27">
        <f t="shared" si="4"/>
        <v>-141598.59623429473</v>
      </c>
      <c r="J23" s="97"/>
      <c r="K23" s="97"/>
    </row>
    <row r="24" spans="1:11" x14ac:dyDescent="0.25">
      <c r="A24" t="s">
        <v>229</v>
      </c>
      <c r="B24">
        <v>3</v>
      </c>
      <c r="C24" s="9">
        <v>40660</v>
      </c>
      <c r="D24" s="7">
        <v>0</v>
      </c>
      <c r="E24" s="16">
        <v>6859749.3600000003</v>
      </c>
      <c r="F24" s="73">
        <f t="shared" si="1"/>
        <v>59101.276494971025</v>
      </c>
      <c r="G24" s="96">
        <f t="shared" si="5"/>
        <v>10289624.040000001</v>
      </c>
      <c r="H24" s="27">
        <f t="shared" si="3"/>
        <v>62151.917505210149</v>
      </c>
      <c r="I24" s="27">
        <f t="shared" si="4"/>
        <v>3050.6410102391237</v>
      </c>
      <c r="J24" s="97"/>
      <c r="K24" s="97"/>
    </row>
    <row r="25" spans="1:11" x14ac:dyDescent="0.25">
      <c r="A25" t="s">
        <v>10</v>
      </c>
      <c r="B25">
        <v>5</v>
      </c>
      <c r="C25" s="9">
        <v>45224</v>
      </c>
      <c r="D25" s="7">
        <v>0</v>
      </c>
      <c r="E25" s="16">
        <v>7110424.5600000005</v>
      </c>
      <c r="F25" s="73">
        <f t="shared" si="1"/>
        <v>61261.009092785971</v>
      </c>
      <c r="G25" s="96">
        <f t="shared" si="5"/>
        <v>0</v>
      </c>
      <c r="H25" s="27">
        <f t="shared" si="3"/>
        <v>0</v>
      </c>
      <c r="I25" s="27">
        <f t="shared" si="4"/>
        <v>-61261.009092785971</v>
      </c>
      <c r="J25" s="97"/>
      <c r="K25" s="97"/>
    </row>
    <row r="26" spans="1:11" x14ac:dyDescent="0.25">
      <c r="A26" t="s">
        <v>237</v>
      </c>
      <c r="B26">
        <v>3</v>
      </c>
      <c r="C26" s="9">
        <v>21305</v>
      </c>
      <c r="D26" s="7">
        <v>0</v>
      </c>
      <c r="E26" s="16">
        <v>3231968.4999999995</v>
      </c>
      <c r="F26" s="73">
        <f t="shared" si="1"/>
        <v>27845.545648556574</v>
      </c>
      <c r="G26" s="96">
        <f t="shared" si="5"/>
        <v>4847952.7499999991</v>
      </c>
      <c r="H26" s="27">
        <f t="shared" si="3"/>
        <v>29282.854088336215</v>
      </c>
      <c r="I26" s="27">
        <f t="shared" si="4"/>
        <v>1437.308439779641</v>
      </c>
      <c r="J26" s="97"/>
      <c r="K26" s="97"/>
    </row>
    <row r="27" spans="1:11" x14ac:dyDescent="0.25">
      <c r="A27" t="s">
        <v>466</v>
      </c>
      <c r="B27">
        <v>4</v>
      </c>
      <c r="C27" s="9">
        <v>34892</v>
      </c>
      <c r="D27" s="7">
        <v>0</v>
      </c>
      <c r="E27" s="16">
        <v>6154619.3399999999</v>
      </c>
      <c r="F27" s="73">
        <f t="shared" si="1"/>
        <v>53026.115131214661</v>
      </c>
      <c r="G27" s="96">
        <f t="shared" si="5"/>
        <v>0</v>
      </c>
      <c r="H27" s="27">
        <f t="shared" si="3"/>
        <v>0</v>
      </c>
      <c r="I27" s="27">
        <f t="shared" si="4"/>
        <v>-53026.115131214661</v>
      </c>
      <c r="J27" s="97"/>
      <c r="K27" s="97"/>
    </row>
    <row r="28" spans="1:11" x14ac:dyDescent="0.25">
      <c r="A28" t="s">
        <v>552</v>
      </c>
      <c r="B28">
        <v>4</v>
      </c>
      <c r="C28" s="9">
        <v>76231</v>
      </c>
      <c r="D28" s="7">
        <v>1</v>
      </c>
      <c r="E28" s="16">
        <v>12667186.75</v>
      </c>
      <c r="F28" s="73">
        <f t="shared" si="1"/>
        <v>109136.18956555921</v>
      </c>
      <c r="G28" s="96">
        <v>0</v>
      </c>
      <c r="H28" s="27">
        <f t="shared" si="3"/>
        <v>0</v>
      </c>
      <c r="I28" s="27">
        <f t="shared" si="4"/>
        <v>-109136.18956555921</v>
      </c>
      <c r="J28" s="97"/>
      <c r="K28" s="97"/>
    </row>
    <row r="29" spans="1:11" x14ac:dyDescent="0.25">
      <c r="A29" t="s">
        <v>575</v>
      </c>
      <c r="B29">
        <v>4</v>
      </c>
      <c r="C29" s="9">
        <v>30064</v>
      </c>
      <c r="D29" s="7">
        <v>0</v>
      </c>
      <c r="E29" s="16">
        <v>4264578.3999999994</v>
      </c>
      <c r="F29" s="73">
        <f t="shared" si="1"/>
        <v>36742.162712615653</v>
      </c>
      <c r="G29" s="96">
        <f t="shared" ref="G29:G60" si="6">IF(B29=1,E29*3)+IF(B29=2,E29*2.25)+IF(B29=3,E29*1.5)+IF(B29=4,E29*0)+IF(B29=5,E29*0)</f>
        <v>0</v>
      </c>
      <c r="H29" s="27">
        <f t="shared" si="3"/>
        <v>0</v>
      </c>
      <c r="I29" s="27">
        <f t="shared" si="4"/>
        <v>-36742.162712615653</v>
      </c>
      <c r="J29" s="97"/>
      <c r="K29" s="97"/>
    </row>
    <row r="30" spans="1:11" x14ac:dyDescent="0.25">
      <c r="A30" t="s">
        <v>503</v>
      </c>
      <c r="B30">
        <v>3</v>
      </c>
      <c r="C30" s="9">
        <v>31964</v>
      </c>
      <c r="D30" s="7">
        <v>0</v>
      </c>
      <c r="E30" s="16">
        <v>5353203.24</v>
      </c>
      <c r="F30" s="73">
        <f t="shared" si="1"/>
        <v>46121.385522606732</v>
      </c>
      <c r="G30" s="96">
        <f t="shared" si="6"/>
        <v>8029804.8600000003</v>
      </c>
      <c r="H30" s="27">
        <f t="shared" si="3"/>
        <v>48502.04121176574</v>
      </c>
      <c r="I30" s="27">
        <f t="shared" si="4"/>
        <v>2380.655689159008</v>
      </c>
      <c r="J30" s="97"/>
      <c r="K30" s="97"/>
    </row>
    <row r="31" spans="1:11" x14ac:dyDescent="0.25">
      <c r="A31" t="s">
        <v>6</v>
      </c>
      <c r="B31">
        <v>3</v>
      </c>
      <c r="C31" s="9">
        <v>8964</v>
      </c>
      <c r="D31" s="7">
        <v>0</v>
      </c>
      <c r="E31" s="16">
        <v>1466974.74</v>
      </c>
      <c r="F31" s="73">
        <f t="shared" si="1"/>
        <v>12638.957368535435</v>
      </c>
      <c r="G31" s="96">
        <f t="shared" si="6"/>
        <v>2200462.11</v>
      </c>
      <c r="H31" s="27">
        <f t="shared" si="3"/>
        <v>13291.344659669474</v>
      </c>
      <c r="I31" s="27">
        <f t="shared" si="4"/>
        <v>652.38729113403861</v>
      </c>
      <c r="J31" s="97"/>
      <c r="K31" s="97"/>
    </row>
    <row r="32" spans="1:11" x14ac:dyDescent="0.25">
      <c r="A32" t="s">
        <v>188</v>
      </c>
      <c r="B32">
        <v>2</v>
      </c>
      <c r="C32" s="9">
        <v>37703</v>
      </c>
      <c r="D32" s="7">
        <v>0</v>
      </c>
      <c r="E32" s="16">
        <v>7911726.8499999996</v>
      </c>
      <c r="F32" s="73">
        <f t="shared" si="1"/>
        <v>68164.758152991199</v>
      </c>
      <c r="G32" s="96">
        <f t="shared" si="6"/>
        <v>17801385.412499998</v>
      </c>
      <c r="H32" s="27">
        <f t="shared" si="3"/>
        <v>107524.84574122021</v>
      </c>
      <c r="I32" s="27">
        <f t="shared" si="4"/>
        <v>39360.087588229013</v>
      </c>
      <c r="J32" s="97"/>
      <c r="K32" s="97"/>
    </row>
    <row r="33" spans="1:11" x14ac:dyDescent="0.25">
      <c r="A33" t="s">
        <v>14</v>
      </c>
      <c r="B33">
        <v>3</v>
      </c>
      <c r="C33" s="9">
        <v>31964</v>
      </c>
      <c r="D33" s="7">
        <v>0</v>
      </c>
      <c r="E33" s="16">
        <v>4905559.37</v>
      </c>
      <c r="F33" s="73">
        <f t="shared" si="1"/>
        <v>42264.637594407082</v>
      </c>
      <c r="G33" s="96">
        <f t="shared" si="6"/>
        <v>7358339.0549999997</v>
      </c>
      <c r="H33" s="27">
        <f t="shared" si="3"/>
        <v>44446.21884569127</v>
      </c>
      <c r="I33" s="27">
        <f t="shared" si="4"/>
        <v>2181.5812512841876</v>
      </c>
      <c r="J33" s="97"/>
      <c r="K33" s="97"/>
    </row>
    <row r="34" spans="1:11" x14ac:dyDescent="0.25">
      <c r="A34" t="s">
        <v>502</v>
      </c>
      <c r="B34">
        <v>2</v>
      </c>
      <c r="C34" s="9">
        <v>33966</v>
      </c>
      <c r="D34" s="7">
        <v>0</v>
      </c>
      <c r="E34" s="16">
        <v>7152907.04</v>
      </c>
      <c r="F34" s="73">
        <f t="shared" si="1"/>
        <v>61627.023747973319</v>
      </c>
      <c r="G34" s="96">
        <f t="shared" si="6"/>
        <v>16094040.84</v>
      </c>
      <c r="H34" s="27">
        <f t="shared" si="3"/>
        <v>97212.055049307994</v>
      </c>
      <c r="I34" s="27">
        <f t="shared" si="4"/>
        <v>35585.031301334675</v>
      </c>
      <c r="J34" s="97"/>
      <c r="K34" s="97"/>
    </row>
    <row r="35" spans="1:11" x14ac:dyDescent="0.25">
      <c r="A35" t="s">
        <v>165</v>
      </c>
      <c r="B35">
        <v>4</v>
      </c>
      <c r="C35" s="9">
        <v>20178</v>
      </c>
      <c r="D35" s="7">
        <v>0</v>
      </c>
      <c r="E35" s="16">
        <v>3987172.8</v>
      </c>
      <c r="F35" s="73">
        <f t="shared" si="1"/>
        <v>34352.130044300597</v>
      </c>
      <c r="G35" s="96">
        <f t="shared" si="6"/>
        <v>0</v>
      </c>
      <c r="H35" s="27">
        <f t="shared" si="3"/>
        <v>0</v>
      </c>
      <c r="I35" s="27">
        <f t="shared" si="4"/>
        <v>-34352.130044300597</v>
      </c>
      <c r="J35" s="97"/>
      <c r="K35" s="97"/>
    </row>
    <row r="36" spans="1:11" x14ac:dyDescent="0.25">
      <c r="A36" t="s">
        <v>567</v>
      </c>
      <c r="B36">
        <v>3</v>
      </c>
      <c r="C36" s="9">
        <v>23493</v>
      </c>
      <c r="D36" s="7">
        <v>0</v>
      </c>
      <c r="E36" s="16">
        <v>3405395.38</v>
      </c>
      <c r="F36" s="73">
        <f t="shared" si="1"/>
        <v>29339.732891942997</v>
      </c>
      <c r="G36" s="96">
        <f t="shared" si="6"/>
        <v>5108093.07</v>
      </c>
      <c r="H36" s="27">
        <f t="shared" si="3"/>
        <v>30854.167058136329</v>
      </c>
      <c r="I36" s="27">
        <f t="shared" si="4"/>
        <v>1514.4341661933322</v>
      </c>
      <c r="J36" s="97"/>
      <c r="K36" s="97"/>
    </row>
    <row r="37" spans="1:11" x14ac:dyDescent="0.25">
      <c r="A37" t="s">
        <v>326</v>
      </c>
      <c r="B37">
        <v>4</v>
      </c>
      <c r="C37" s="9">
        <v>9565</v>
      </c>
      <c r="D37" s="7">
        <v>0</v>
      </c>
      <c r="E37" s="16">
        <v>1342555.66</v>
      </c>
      <c r="F37" s="73">
        <f t="shared" si="1"/>
        <v>11567.004726765748</v>
      </c>
      <c r="G37" s="96">
        <f t="shared" si="6"/>
        <v>0</v>
      </c>
      <c r="H37" s="27">
        <f t="shared" si="3"/>
        <v>0</v>
      </c>
      <c r="I37" s="27">
        <f t="shared" si="4"/>
        <v>-11567.004726765748</v>
      </c>
      <c r="J37" s="97"/>
      <c r="K37" s="97"/>
    </row>
    <row r="38" spans="1:11" x14ac:dyDescent="0.25">
      <c r="A38" t="s">
        <v>563</v>
      </c>
      <c r="B38">
        <v>3</v>
      </c>
      <c r="C38" s="9">
        <v>53077</v>
      </c>
      <c r="D38" s="7">
        <v>0</v>
      </c>
      <c r="E38" s="16">
        <v>8418472.7300000004</v>
      </c>
      <c r="F38" s="73">
        <f t="shared" si="1"/>
        <v>72530.708976385053</v>
      </c>
      <c r="G38" s="96">
        <f t="shared" si="6"/>
        <v>12627709.095000001</v>
      </c>
      <c r="H38" s="27">
        <f t="shared" si="3"/>
        <v>76274.539371045073</v>
      </c>
      <c r="I38" s="27">
        <f t="shared" si="4"/>
        <v>3743.8303946600208</v>
      </c>
      <c r="J38" s="97"/>
      <c r="K38" s="97"/>
    </row>
    <row r="39" spans="1:11" x14ac:dyDescent="0.25">
      <c r="A39" t="s">
        <v>28</v>
      </c>
      <c r="B39">
        <v>3</v>
      </c>
      <c r="C39" s="9">
        <v>21035</v>
      </c>
      <c r="D39" s="7">
        <v>0</v>
      </c>
      <c r="E39" s="16">
        <v>2948859.9099999997</v>
      </c>
      <c r="F39" s="73">
        <f t="shared" si="1"/>
        <v>25406.377950497794</v>
      </c>
      <c r="G39" s="96">
        <f t="shared" si="6"/>
        <v>4423289.8649999993</v>
      </c>
      <c r="H39" s="27">
        <f t="shared" si="3"/>
        <v>26717.783441105403</v>
      </c>
      <c r="I39" s="27">
        <f t="shared" si="4"/>
        <v>1311.405490607609</v>
      </c>
      <c r="J39" s="97"/>
      <c r="K39" s="97"/>
    </row>
    <row r="40" spans="1:11" x14ac:dyDescent="0.25">
      <c r="A40" t="s">
        <v>8</v>
      </c>
      <c r="B40">
        <v>2</v>
      </c>
      <c r="C40" s="9">
        <v>7668</v>
      </c>
      <c r="D40" s="7">
        <v>0</v>
      </c>
      <c r="E40" s="16">
        <v>1109936.98</v>
      </c>
      <c r="F40" s="73">
        <f t="shared" si="1"/>
        <v>9562.8409879647752</v>
      </c>
      <c r="G40" s="96">
        <f t="shared" si="6"/>
        <v>2497358.2050000001</v>
      </c>
      <c r="H40" s="27">
        <f t="shared" si="3"/>
        <v>15084.671756201471</v>
      </c>
      <c r="I40" s="27">
        <f t="shared" si="4"/>
        <v>5521.8307682366958</v>
      </c>
      <c r="J40" s="97"/>
      <c r="K40" s="97"/>
    </row>
    <row r="41" spans="1:11" x14ac:dyDescent="0.25">
      <c r="A41" t="s">
        <v>88</v>
      </c>
      <c r="B41">
        <v>5</v>
      </c>
      <c r="C41" s="9">
        <v>56366</v>
      </c>
      <c r="D41" s="7">
        <v>0</v>
      </c>
      <c r="E41" s="16">
        <v>10180412.120000001</v>
      </c>
      <c r="F41" s="73">
        <f t="shared" si="1"/>
        <v>87710.98183926566</v>
      </c>
      <c r="G41" s="96">
        <f t="shared" si="6"/>
        <v>0</v>
      </c>
      <c r="H41" s="27">
        <f t="shared" si="3"/>
        <v>0</v>
      </c>
      <c r="I41" s="27">
        <f t="shared" si="4"/>
        <v>-87710.98183926566</v>
      </c>
      <c r="J41" s="97"/>
      <c r="K41" s="97"/>
    </row>
    <row r="42" spans="1:11" x14ac:dyDescent="0.25">
      <c r="A42" t="s">
        <v>266</v>
      </c>
      <c r="B42">
        <v>3</v>
      </c>
      <c r="C42" s="9">
        <v>37404</v>
      </c>
      <c r="D42" s="7">
        <v>0</v>
      </c>
      <c r="E42" s="16">
        <v>6610155.5</v>
      </c>
      <c r="F42" s="73">
        <f t="shared" si="1"/>
        <v>56950.860356252648</v>
      </c>
      <c r="G42" s="96">
        <f t="shared" si="6"/>
        <v>9915233.25</v>
      </c>
      <c r="H42" s="27">
        <f t="shared" si="3"/>
        <v>59890.502957474106</v>
      </c>
      <c r="I42" s="27">
        <f t="shared" si="4"/>
        <v>2939.6426012214579</v>
      </c>
      <c r="J42" s="97"/>
      <c r="K42" s="97"/>
    </row>
    <row r="43" spans="1:11" x14ac:dyDescent="0.25">
      <c r="A43" t="s">
        <v>208</v>
      </c>
      <c r="B43">
        <v>3</v>
      </c>
      <c r="C43" s="9">
        <v>39348</v>
      </c>
      <c r="D43" s="7">
        <v>0</v>
      </c>
      <c r="E43" s="16">
        <v>6098696.4299999997</v>
      </c>
      <c r="F43" s="73">
        <f t="shared" si="1"/>
        <v>52544.302284584155</v>
      </c>
      <c r="G43" s="96">
        <f t="shared" si="6"/>
        <v>9148044.6449999996</v>
      </c>
      <c r="H43" s="27">
        <f t="shared" si="3"/>
        <v>55256.490800806692</v>
      </c>
      <c r="I43" s="27">
        <f t="shared" si="4"/>
        <v>2712.1885162225371</v>
      </c>
      <c r="J43" s="97"/>
      <c r="K43" s="97"/>
    </row>
    <row r="44" spans="1:11" x14ac:dyDescent="0.25">
      <c r="A44" t="s">
        <v>206</v>
      </c>
      <c r="B44">
        <v>3</v>
      </c>
      <c r="C44" s="9">
        <v>32683</v>
      </c>
      <c r="D44" s="7">
        <v>0</v>
      </c>
      <c r="E44" s="16">
        <v>4881003.8199999994</v>
      </c>
      <c r="F44" s="73">
        <f t="shared" si="1"/>
        <v>42053.075294697031</v>
      </c>
      <c r="G44" s="96">
        <f t="shared" si="6"/>
        <v>7321505.7299999986</v>
      </c>
      <c r="H44" s="27">
        <f t="shared" si="3"/>
        <v>44223.736297452058</v>
      </c>
      <c r="I44" s="27">
        <f t="shared" si="4"/>
        <v>2170.6610027550269</v>
      </c>
      <c r="J44" s="97"/>
      <c r="K44" s="97"/>
    </row>
    <row r="45" spans="1:11" x14ac:dyDescent="0.25">
      <c r="A45" t="s">
        <v>209</v>
      </c>
      <c r="B45">
        <v>1</v>
      </c>
      <c r="C45" s="9">
        <v>31186</v>
      </c>
      <c r="D45" s="7">
        <v>0</v>
      </c>
      <c r="E45" s="16">
        <v>4713493.5999999996</v>
      </c>
      <c r="F45" s="73">
        <f t="shared" si="1"/>
        <v>40609.863989385805</v>
      </c>
      <c r="G45" s="96">
        <f t="shared" si="6"/>
        <v>14140480.799999999</v>
      </c>
      <c r="H45" s="27">
        <f t="shared" si="3"/>
        <v>85412.060999422858</v>
      </c>
      <c r="I45" s="27">
        <f t="shared" si="4"/>
        <v>44802.197010037053</v>
      </c>
      <c r="J45" s="97"/>
      <c r="K45" s="97"/>
    </row>
    <row r="46" spans="1:11" x14ac:dyDescent="0.25">
      <c r="A46" t="s">
        <v>16</v>
      </c>
      <c r="B46">
        <v>2</v>
      </c>
      <c r="C46" s="9">
        <v>26437</v>
      </c>
      <c r="D46" s="7">
        <v>0</v>
      </c>
      <c r="E46" s="16">
        <v>4449957.92</v>
      </c>
      <c r="F46" s="73">
        <f t="shared" si="1"/>
        <v>38339.329852848467</v>
      </c>
      <c r="G46" s="96">
        <f t="shared" si="6"/>
        <v>10012405.32</v>
      </c>
      <c r="H46" s="27">
        <f t="shared" si="3"/>
        <v>60477.446703423688</v>
      </c>
      <c r="I46" s="27">
        <f t="shared" si="4"/>
        <v>22138.116850575221</v>
      </c>
      <c r="J46" s="97"/>
      <c r="K46" s="97"/>
    </row>
    <row r="47" spans="1:11" x14ac:dyDescent="0.25">
      <c r="A47" t="s">
        <v>450</v>
      </c>
      <c r="B47">
        <v>4</v>
      </c>
      <c r="C47" s="9">
        <v>17797</v>
      </c>
      <c r="D47" s="7">
        <v>0</v>
      </c>
      <c r="E47" s="16">
        <v>3261748.6</v>
      </c>
      <c r="F47" s="73">
        <f t="shared" si="1"/>
        <v>28102.120901059374</v>
      </c>
      <c r="G47" s="96">
        <f t="shared" si="6"/>
        <v>0</v>
      </c>
      <c r="H47" s="27">
        <f t="shared" si="3"/>
        <v>0</v>
      </c>
      <c r="I47" s="27">
        <f t="shared" si="4"/>
        <v>-28102.120901059374</v>
      </c>
      <c r="J47" s="97"/>
      <c r="K47" s="97"/>
    </row>
    <row r="48" spans="1:11" x14ac:dyDescent="0.25">
      <c r="A48" t="s">
        <v>89</v>
      </c>
      <c r="B48">
        <v>5</v>
      </c>
      <c r="C48" s="9">
        <v>57958</v>
      </c>
      <c r="D48" s="7">
        <v>0</v>
      </c>
      <c r="E48" s="16">
        <v>10593881.01</v>
      </c>
      <c r="F48" s="73">
        <f t="shared" si="1"/>
        <v>91273.289717808715</v>
      </c>
      <c r="G48" s="96">
        <f t="shared" si="6"/>
        <v>0</v>
      </c>
      <c r="H48" s="27">
        <f t="shared" si="3"/>
        <v>0</v>
      </c>
      <c r="I48" s="27">
        <f t="shared" si="4"/>
        <v>-91273.289717808715</v>
      </c>
      <c r="J48" s="97"/>
      <c r="K48" s="97"/>
    </row>
    <row r="49" spans="1:11" x14ac:dyDescent="0.25">
      <c r="A49" t="s">
        <v>51</v>
      </c>
      <c r="B49">
        <v>4</v>
      </c>
      <c r="C49" s="9">
        <v>26132</v>
      </c>
      <c r="D49" s="7">
        <v>0</v>
      </c>
      <c r="E49" s="16">
        <v>3958854.9599999995</v>
      </c>
      <c r="F49" s="73">
        <f t="shared" si="1"/>
        <v>34108.15312856379</v>
      </c>
      <c r="G49" s="96">
        <f t="shared" si="6"/>
        <v>0</v>
      </c>
      <c r="H49" s="27">
        <f t="shared" si="3"/>
        <v>0</v>
      </c>
      <c r="I49" s="27">
        <f t="shared" si="4"/>
        <v>-34108.15312856379</v>
      </c>
      <c r="J49" s="97"/>
      <c r="K49" s="97"/>
    </row>
    <row r="50" spans="1:11" x14ac:dyDescent="0.25">
      <c r="A50" t="s">
        <v>137</v>
      </c>
      <c r="B50">
        <v>5</v>
      </c>
      <c r="C50" s="9">
        <v>88656</v>
      </c>
      <c r="D50" s="7">
        <v>0</v>
      </c>
      <c r="E50" s="16">
        <v>14216551.779999999</v>
      </c>
      <c r="F50" s="73">
        <f t="shared" si="1"/>
        <v>122484.99376001289</v>
      </c>
      <c r="G50" s="96">
        <f t="shared" si="6"/>
        <v>0</v>
      </c>
      <c r="H50" s="27">
        <f t="shared" si="3"/>
        <v>0</v>
      </c>
      <c r="I50" s="27">
        <f t="shared" si="4"/>
        <v>-122484.99376001289</v>
      </c>
      <c r="J50" s="97"/>
      <c r="K50" s="97"/>
    </row>
    <row r="51" spans="1:11" x14ac:dyDescent="0.25">
      <c r="A51" t="s">
        <v>87</v>
      </c>
      <c r="B51">
        <v>5</v>
      </c>
      <c r="C51" s="9">
        <v>22858</v>
      </c>
      <c r="D51" s="7">
        <v>0</v>
      </c>
      <c r="E51" s="16">
        <v>3195362.58</v>
      </c>
      <c r="F51" s="73">
        <f t="shared" si="1"/>
        <v>27530.161443429763</v>
      </c>
      <c r="G51" s="96">
        <f t="shared" si="6"/>
        <v>0</v>
      </c>
      <c r="H51" s="27">
        <f t="shared" si="3"/>
        <v>0</v>
      </c>
      <c r="I51" s="27">
        <f t="shared" si="4"/>
        <v>-27530.161443429763</v>
      </c>
      <c r="J51" s="97"/>
      <c r="K51" s="97"/>
    </row>
    <row r="52" spans="1:11" x14ac:dyDescent="0.25">
      <c r="A52" t="s">
        <v>90</v>
      </c>
      <c r="B52">
        <v>1</v>
      </c>
      <c r="C52" s="9">
        <v>20875</v>
      </c>
      <c r="D52" s="7">
        <v>0</v>
      </c>
      <c r="E52" s="16">
        <v>4008208.75</v>
      </c>
      <c r="F52" s="73">
        <f t="shared" si="1"/>
        <v>34533.368662803769</v>
      </c>
      <c r="G52" s="96">
        <f t="shared" si="6"/>
        <v>12024626.25</v>
      </c>
      <c r="H52" s="27">
        <f t="shared" si="3"/>
        <v>72631.767284763147</v>
      </c>
      <c r="I52" s="27">
        <f t="shared" si="4"/>
        <v>38098.398621959379</v>
      </c>
      <c r="J52" s="97"/>
      <c r="K52" s="97"/>
    </row>
    <row r="53" spans="1:11" x14ac:dyDescent="0.25">
      <c r="A53" t="s">
        <v>520</v>
      </c>
      <c r="B53">
        <v>5</v>
      </c>
      <c r="C53" s="9">
        <v>20614</v>
      </c>
      <c r="D53" s="7">
        <v>0</v>
      </c>
      <c r="E53" s="16">
        <v>3599405.74</v>
      </c>
      <c r="F53" s="73">
        <f t="shared" si="1"/>
        <v>31011.260425603337</v>
      </c>
      <c r="G53" s="96">
        <f t="shared" si="6"/>
        <v>0</v>
      </c>
      <c r="H53" s="27">
        <f t="shared" si="3"/>
        <v>0</v>
      </c>
      <c r="I53" s="27">
        <f t="shared" si="4"/>
        <v>-31011.260425603337</v>
      </c>
      <c r="J53" s="97"/>
      <c r="K53" s="97"/>
    </row>
    <row r="54" spans="1:11" x14ac:dyDescent="0.25">
      <c r="A54" t="s">
        <v>328</v>
      </c>
      <c r="B54">
        <v>5</v>
      </c>
      <c r="C54" s="9">
        <v>20451</v>
      </c>
      <c r="D54" s="7">
        <v>0</v>
      </c>
      <c r="E54" s="16">
        <v>3091503.03</v>
      </c>
      <c r="F54" s="73">
        <f t="shared" si="1"/>
        <v>26635.342746847928</v>
      </c>
      <c r="G54" s="96">
        <f t="shared" si="6"/>
        <v>0</v>
      </c>
      <c r="H54" s="27">
        <f t="shared" si="3"/>
        <v>0</v>
      </c>
      <c r="I54" s="27">
        <f t="shared" si="4"/>
        <v>-26635.342746847928</v>
      </c>
      <c r="J54" s="97"/>
      <c r="K54" s="97"/>
    </row>
    <row r="55" spans="1:11" x14ac:dyDescent="0.25">
      <c r="A55" t="s">
        <v>331</v>
      </c>
      <c r="B55">
        <v>2</v>
      </c>
      <c r="C55" s="9">
        <v>54495</v>
      </c>
      <c r="D55" s="7">
        <v>0</v>
      </c>
      <c r="E55" s="16">
        <v>11588246.059999999</v>
      </c>
      <c r="F55" s="73">
        <f t="shared" si="1"/>
        <v>99840.4021111084</v>
      </c>
      <c r="G55" s="96">
        <f t="shared" si="6"/>
        <v>26073553.634999998</v>
      </c>
      <c r="H55" s="27">
        <f t="shared" si="3"/>
        <v>157490.82262778105</v>
      </c>
      <c r="I55" s="27">
        <f t="shared" si="4"/>
        <v>57650.420516672646</v>
      </c>
      <c r="J55" s="97"/>
      <c r="K55" s="97"/>
    </row>
    <row r="56" spans="1:11" x14ac:dyDescent="0.25">
      <c r="A56" t="s">
        <v>84</v>
      </c>
      <c r="B56">
        <v>2</v>
      </c>
      <c r="C56" s="9">
        <v>26964</v>
      </c>
      <c r="D56" s="7">
        <v>0</v>
      </c>
      <c r="E56" s="16">
        <v>6302466.7800000003</v>
      </c>
      <c r="F56" s="73">
        <f t="shared" si="1"/>
        <v>54299.918585531203</v>
      </c>
      <c r="G56" s="96">
        <f t="shared" si="6"/>
        <v>14180550.255000001</v>
      </c>
      <c r="H56" s="27">
        <f t="shared" si="3"/>
        <v>85654.090586894439</v>
      </c>
      <c r="I56" s="27">
        <f t="shared" si="4"/>
        <v>31354.172001363237</v>
      </c>
      <c r="J56" s="97"/>
      <c r="K56" s="97"/>
    </row>
    <row r="57" spans="1:11" x14ac:dyDescent="0.25">
      <c r="A57" t="s">
        <v>280</v>
      </c>
      <c r="B57">
        <v>2</v>
      </c>
      <c r="C57" s="9">
        <v>43852</v>
      </c>
      <c r="D57" s="7">
        <v>0</v>
      </c>
      <c r="E57" s="16">
        <v>6822932.6799999997</v>
      </c>
      <c r="F57" s="73">
        <f t="shared" si="1"/>
        <v>58784.076453086855</v>
      </c>
      <c r="G57" s="96">
        <f t="shared" si="6"/>
        <v>15351598.529999999</v>
      </c>
      <c r="H57" s="27">
        <f t="shared" si="3"/>
        <v>92727.516739247672</v>
      </c>
      <c r="I57" s="27">
        <f t="shared" si="4"/>
        <v>33943.440286160818</v>
      </c>
      <c r="J57" s="97"/>
      <c r="K57" s="97"/>
    </row>
    <row r="58" spans="1:11" x14ac:dyDescent="0.25">
      <c r="A58" t="s">
        <v>363</v>
      </c>
      <c r="B58">
        <v>4</v>
      </c>
      <c r="C58" s="9">
        <v>28759</v>
      </c>
      <c r="D58" s="7">
        <v>0</v>
      </c>
      <c r="E58" s="16">
        <v>3676008.84</v>
      </c>
      <c r="F58" s="73">
        <f t="shared" si="1"/>
        <v>31671.246783103707</v>
      </c>
      <c r="G58" s="96">
        <f t="shared" si="6"/>
        <v>0</v>
      </c>
      <c r="H58" s="27">
        <f t="shared" si="3"/>
        <v>0</v>
      </c>
      <c r="I58" s="27">
        <f t="shared" si="4"/>
        <v>-31671.246783103707</v>
      </c>
      <c r="J58" s="97"/>
      <c r="K58" s="97"/>
    </row>
    <row r="59" spans="1:11" x14ac:dyDescent="0.25">
      <c r="A59" t="s">
        <v>95</v>
      </c>
      <c r="B59">
        <v>2</v>
      </c>
      <c r="C59" s="9">
        <v>25461</v>
      </c>
      <c r="D59" s="7">
        <v>0</v>
      </c>
      <c r="E59" s="16">
        <v>3995742.2600000002</v>
      </c>
      <c r="F59" s="73">
        <f t="shared" si="1"/>
        <v>34425.961608442849</v>
      </c>
      <c r="G59" s="96">
        <f t="shared" si="6"/>
        <v>8990420.0850000009</v>
      </c>
      <c r="H59" s="27">
        <f t="shared" si="3"/>
        <v>54304.398808734753</v>
      </c>
      <c r="I59" s="27">
        <f t="shared" si="4"/>
        <v>19878.437200291904</v>
      </c>
      <c r="J59" s="97"/>
      <c r="K59" s="97"/>
    </row>
    <row r="60" spans="1:11" x14ac:dyDescent="0.25">
      <c r="A60" t="s">
        <v>572</v>
      </c>
      <c r="B60">
        <v>5</v>
      </c>
      <c r="C60" s="9">
        <v>29056</v>
      </c>
      <c r="D60" s="7">
        <v>0</v>
      </c>
      <c r="E60" s="16">
        <v>5201805.3</v>
      </c>
      <c r="F60" s="73">
        <f t="shared" si="1"/>
        <v>44816.992163151815</v>
      </c>
      <c r="G60" s="96">
        <f t="shared" si="6"/>
        <v>0</v>
      </c>
      <c r="H60" s="27">
        <f t="shared" si="3"/>
        <v>0</v>
      </c>
      <c r="I60" s="27">
        <f t="shared" si="4"/>
        <v>-44816.992163151815</v>
      </c>
      <c r="J60" s="97"/>
      <c r="K60" s="97"/>
    </row>
    <row r="61" spans="1:11" x14ac:dyDescent="0.25">
      <c r="A61" t="s">
        <v>36</v>
      </c>
      <c r="B61">
        <v>3</v>
      </c>
      <c r="C61" s="9">
        <v>56760</v>
      </c>
      <c r="D61" s="7">
        <v>1</v>
      </c>
      <c r="E61" s="16">
        <v>9646191.7200000007</v>
      </c>
      <c r="F61" s="73">
        <f t="shared" si="1"/>
        <v>83108.319859549534</v>
      </c>
      <c r="G61" s="96">
        <v>0</v>
      </c>
      <c r="H61" s="27">
        <f t="shared" si="3"/>
        <v>0</v>
      </c>
      <c r="I61" s="27">
        <f t="shared" si="4"/>
        <v>-83108.319859549534</v>
      </c>
      <c r="J61" s="97"/>
      <c r="K61" s="97"/>
    </row>
    <row r="62" spans="1:11" x14ac:dyDescent="0.25">
      <c r="A62" t="s">
        <v>548</v>
      </c>
      <c r="B62">
        <v>5</v>
      </c>
      <c r="C62" s="9">
        <v>28496</v>
      </c>
      <c r="D62" s="7">
        <v>1</v>
      </c>
      <c r="E62" s="16">
        <v>5286647.5</v>
      </c>
      <c r="F62" s="73">
        <f t="shared" si="1"/>
        <v>45547.963814955969</v>
      </c>
      <c r="G62" s="96">
        <f>IF(B62=1,E62*3)+IF(B62=2,E62*2.25)+IF(B62=3,E62*1.5)+IF(B62=4,E62*0)+IF(B62=5,E62*0)</f>
        <v>0</v>
      </c>
      <c r="H62" s="27">
        <f t="shared" si="3"/>
        <v>0</v>
      </c>
      <c r="I62" s="27">
        <f t="shared" si="4"/>
        <v>-45547.963814955969</v>
      </c>
      <c r="J62" s="97"/>
      <c r="K62" s="97"/>
    </row>
    <row r="63" spans="1:11" x14ac:dyDescent="0.25">
      <c r="A63" t="s">
        <v>261</v>
      </c>
      <c r="B63">
        <v>5</v>
      </c>
      <c r="C63" s="9">
        <v>6658</v>
      </c>
      <c r="D63" s="7">
        <v>0</v>
      </c>
      <c r="E63" s="16">
        <v>1143613.6199999999</v>
      </c>
      <c r="F63" s="73">
        <f t="shared" si="1"/>
        <v>9852.9875090122423</v>
      </c>
      <c r="G63" s="96">
        <f>IF(B63=1,E63*3)+IF(B63=2,E63*2.25)+IF(B63=3,E63*1.5)+IF(B63=4,E63*0)+IF(B63=5,E63*0)</f>
        <v>0</v>
      </c>
      <c r="H63" s="27">
        <f t="shared" si="3"/>
        <v>0</v>
      </c>
      <c r="I63" s="27">
        <f t="shared" si="4"/>
        <v>-9852.9875090122423</v>
      </c>
      <c r="J63" s="97"/>
      <c r="K63" s="97"/>
    </row>
    <row r="64" spans="1:11" x14ac:dyDescent="0.25">
      <c r="A64" t="s">
        <v>106</v>
      </c>
      <c r="B64">
        <v>5</v>
      </c>
      <c r="C64" s="9">
        <v>17431</v>
      </c>
      <c r="D64" s="7">
        <v>0</v>
      </c>
      <c r="E64" s="16">
        <v>3589231.89</v>
      </c>
      <c r="F64" s="73">
        <f t="shared" si="1"/>
        <v>30923.605980766832</v>
      </c>
      <c r="G64" s="96">
        <f>IF(B64=1,E64*3)+IF(B64=2,E64*2.25)+IF(B64=3,E64*1.5)+IF(B64=4,E64*0)+IF(B64=5,E64*0)</f>
        <v>0</v>
      </c>
      <c r="H64" s="27">
        <f t="shared" si="3"/>
        <v>0</v>
      </c>
      <c r="I64" s="27">
        <f t="shared" si="4"/>
        <v>-30923.605980766832</v>
      </c>
      <c r="J64" s="97"/>
      <c r="K64" s="97"/>
    </row>
    <row r="65" spans="1:11" x14ac:dyDescent="0.25">
      <c r="A65" t="s">
        <v>105</v>
      </c>
      <c r="B65">
        <v>5</v>
      </c>
      <c r="C65" s="9">
        <v>29980</v>
      </c>
      <c r="D65" s="7">
        <v>0</v>
      </c>
      <c r="E65" s="16">
        <v>4445434.4000000004</v>
      </c>
      <c r="F65" s="73">
        <f t="shared" si="1"/>
        <v>38300.356737036185</v>
      </c>
      <c r="G65" s="96">
        <f>IF(B65=1,E65*3)+IF(B65=2,E65*2.25)+IF(B65=3,E65*1.5)+IF(B65=4,E65*0)+IF(B65=5,E65*0)</f>
        <v>0</v>
      </c>
      <c r="H65" s="27">
        <f t="shared" si="3"/>
        <v>0</v>
      </c>
      <c r="I65" s="27">
        <f t="shared" si="4"/>
        <v>-38300.356737036185</v>
      </c>
      <c r="J65" s="97"/>
      <c r="K65" s="97"/>
    </row>
    <row r="66" spans="1:11" x14ac:dyDescent="0.25">
      <c r="A66" t="s">
        <v>578</v>
      </c>
      <c r="B66">
        <v>5</v>
      </c>
      <c r="C66" s="9">
        <v>55506</v>
      </c>
      <c r="D66" s="7">
        <v>1</v>
      </c>
      <c r="E66" s="16">
        <v>8384986.2400000002</v>
      </c>
      <c r="F66" s="73">
        <f t="shared" si="1"/>
        <v>72242.200723317321</v>
      </c>
      <c r="G66" s="96">
        <f>IF(B66=1,E66*3)+IF(B66=2,E66*2.25)+IF(B66=3,E66*1.5)+IF(B66=4,E66*0)+IF(B66=5,E66*0)</f>
        <v>0</v>
      </c>
      <c r="H66" s="27">
        <f t="shared" si="3"/>
        <v>0</v>
      </c>
      <c r="I66" s="27">
        <f t="shared" si="4"/>
        <v>-72242.200723317321</v>
      </c>
      <c r="J66" s="97"/>
      <c r="K66" s="97"/>
    </row>
    <row r="67" spans="1:11" x14ac:dyDescent="0.25">
      <c r="A67" t="s">
        <v>388</v>
      </c>
      <c r="B67">
        <v>5</v>
      </c>
      <c r="C67" s="9">
        <v>33818</v>
      </c>
      <c r="D67" s="7">
        <v>1</v>
      </c>
      <c r="E67" s="16">
        <v>5356094.84</v>
      </c>
      <c r="F67" s="73">
        <f t="shared" si="1"/>
        <v>46146.298568571547</v>
      </c>
      <c r="G67" s="96">
        <v>0</v>
      </c>
      <c r="H67" s="27">
        <f t="shared" si="3"/>
        <v>0</v>
      </c>
      <c r="I67" s="27">
        <f t="shared" si="4"/>
        <v>-46146.298568571547</v>
      </c>
      <c r="J67" s="97"/>
      <c r="K67" s="97"/>
    </row>
    <row r="68" spans="1:11" x14ac:dyDescent="0.25">
      <c r="A68" t="s">
        <v>299</v>
      </c>
      <c r="B68">
        <v>1</v>
      </c>
      <c r="C68" s="9">
        <v>23068</v>
      </c>
      <c r="D68" s="7">
        <v>0</v>
      </c>
      <c r="E68" s="16">
        <v>4156392.24</v>
      </c>
      <c r="F68" s="73">
        <f t="shared" si="1"/>
        <v>35810.067410071089</v>
      </c>
      <c r="G68" s="96">
        <f t="shared" ref="G68:G99" si="7">IF(B68=1,E68*3)+IF(B68=2,E68*2.25)+IF(B68=3,E68*1.5)+IF(B68=4,E68*0)+IF(B68=5,E68*0)</f>
        <v>12469176.720000001</v>
      </c>
      <c r="H68" s="27">
        <f t="shared" si="3"/>
        <v>75316.963948016783</v>
      </c>
      <c r="I68" s="27">
        <f t="shared" si="4"/>
        <v>39506.896537945693</v>
      </c>
      <c r="J68" s="97"/>
      <c r="K68" s="97"/>
    </row>
    <row r="69" spans="1:11" x14ac:dyDescent="0.25">
      <c r="A69" t="s">
        <v>265</v>
      </c>
      <c r="B69">
        <v>1</v>
      </c>
      <c r="C69" s="9">
        <v>38250</v>
      </c>
      <c r="D69" s="7">
        <v>0</v>
      </c>
      <c r="E69" s="16">
        <v>7127505</v>
      </c>
      <c r="F69" s="73">
        <f t="shared" si="1"/>
        <v>61408.168377202703</v>
      </c>
      <c r="G69" s="96">
        <f t="shared" si="7"/>
        <v>21382515</v>
      </c>
      <c r="H69" s="27">
        <f t="shared" si="3"/>
        <v>129155.7692650079</v>
      </c>
      <c r="I69" s="27">
        <f t="shared" si="4"/>
        <v>67747.600887805194</v>
      </c>
      <c r="J69" s="97"/>
      <c r="K69" s="97"/>
    </row>
    <row r="70" spans="1:11" x14ac:dyDescent="0.25">
      <c r="A70" t="s">
        <v>500</v>
      </c>
      <c r="B70">
        <v>3</v>
      </c>
      <c r="C70" s="9">
        <v>44346</v>
      </c>
      <c r="D70" s="7">
        <v>0</v>
      </c>
      <c r="E70" s="16">
        <v>8236854.1200000001</v>
      </c>
      <c r="F70" s="73">
        <f t="shared" si="1"/>
        <v>70965.944562566539</v>
      </c>
      <c r="G70" s="96">
        <f t="shared" si="7"/>
        <v>12355281.18</v>
      </c>
      <c r="H70" s="27">
        <f t="shared" si="3"/>
        <v>74629.00623656172</v>
      </c>
      <c r="I70" s="27">
        <f t="shared" si="4"/>
        <v>3663.0616739951802</v>
      </c>
      <c r="J70" s="97"/>
      <c r="K70" s="97"/>
    </row>
    <row r="71" spans="1:11" x14ac:dyDescent="0.25">
      <c r="A71" t="s">
        <v>586</v>
      </c>
      <c r="B71">
        <v>4</v>
      </c>
      <c r="C71" s="9">
        <v>42607</v>
      </c>
      <c r="D71" s="7">
        <v>0</v>
      </c>
      <c r="E71" s="16">
        <v>8433629.5800000001</v>
      </c>
      <c r="F71" s="73">
        <f t="shared" ref="F71:F134" si="8">SUM(E71/$E$6)*50000000</f>
        <v>72661.295261048203</v>
      </c>
      <c r="G71" s="96">
        <f t="shared" si="7"/>
        <v>0</v>
      </c>
      <c r="H71" s="27">
        <f t="shared" ref="H71:H134" si="9">SUM(G71/$G$6)*50000000</f>
        <v>0</v>
      </c>
      <c r="I71" s="27">
        <f t="shared" ref="I71:I134" si="10">H71-F71</f>
        <v>-72661.295261048203</v>
      </c>
      <c r="J71" s="97"/>
      <c r="K71" s="97"/>
    </row>
    <row r="72" spans="1:11" x14ac:dyDescent="0.25">
      <c r="A72" t="s">
        <v>555</v>
      </c>
      <c r="B72">
        <v>3</v>
      </c>
      <c r="C72" s="9">
        <v>35071</v>
      </c>
      <c r="D72" s="7">
        <v>0</v>
      </c>
      <c r="E72" s="16">
        <v>6768676.8600000003</v>
      </c>
      <c r="F72" s="73">
        <f t="shared" si="8"/>
        <v>58316.6266891087</v>
      </c>
      <c r="G72" s="96">
        <f t="shared" si="7"/>
        <v>10153015.290000001</v>
      </c>
      <c r="H72" s="27">
        <f t="shared" si="9"/>
        <v>61326.76629196039</v>
      </c>
      <c r="I72" s="27">
        <f t="shared" si="10"/>
        <v>3010.1396028516901</v>
      </c>
      <c r="J72" s="97"/>
      <c r="K72" s="97"/>
    </row>
    <row r="73" spans="1:11" x14ac:dyDescent="0.25">
      <c r="A73" t="s">
        <v>484</v>
      </c>
      <c r="B73">
        <v>4</v>
      </c>
      <c r="C73" s="9">
        <v>31839</v>
      </c>
      <c r="D73" s="7">
        <v>0</v>
      </c>
      <c r="E73" s="16">
        <v>6682166.7300000004</v>
      </c>
      <c r="F73" s="73">
        <f t="shared" si="8"/>
        <v>57571.284717496805</v>
      </c>
      <c r="G73" s="96">
        <f t="shared" si="7"/>
        <v>0</v>
      </c>
      <c r="H73" s="27">
        <f t="shared" si="9"/>
        <v>0</v>
      </c>
      <c r="I73" s="27">
        <f t="shared" si="10"/>
        <v>-57571.284717496805</v>
      </c>
      <c r="J73" s="97"/>
      <c r="K73" s="97"/>
    </row>
    <row r="74" spans="1:11" x14ac:dyDescent="0.25">
      <c r="A74" t="s">
        <v>136</v>
      </c>
      <c r="B74">
        <v>2</v>
      </c>
      <c r="C74" s="9">
        <v>16951</v>
      </c>
      <c r="D74" s="7">
        <v>0</v>
      </c>
      <c r="E74" s="16">
        <v>3121696.16</v>
      </c>
      <c r="F74" s="73">
        <f t="shared" si="8"/>
        <v>26895.476525901719</v>
      </c>
      <c r="G74" s="96">
        <f t="shared" si="7"/>
        <v>7023816.3600000003</v>
      </c>
      <c r="H74" s="27">
        <f t="shared" si="9"/>
        <v>42425.617620375699</v>
      </c>
      <c r="I74" s="27">
        <f t="shared" si="10"/>
        <v>15530.14109447398</v>
      </c>
      <c r="J74" s="97"/>
      <c r="K74" s="97"/>
    </row>
    <row r="75" spans="1:11" x14ac:dyDescent="0.25">
      <c r="A75" t="s">
        <v>161</v>
      </c>
      <c r="B75">
        <v>4</v>
      </c>
      <c r="C75" s="9">
        <v>93100</v>
      </c>
      <c r="D75" s="7">
        <v>0</v>
      </c>
      <c r="E75" s="16">
        <v>18709992</v>
      </c>
      <c r="F75" s="73">
        <f t="shared" si="8"/>
        <v>161198.95237844318</v>
      </c>
      <c r="G75" s="96">
        <f t="shared" si="7"/>
        <v>0</v>
      </c>
      <c r="H75" s="27">
        <f t="shared" si="9"/>
        <v>0</v>
      </c>
      <c r="I75" s="27">
        <f t="shared" si="10"/>
        <v>-161198.95237844318</v>
      </c>
      <c r="J75" s="97"/>
      <c r="K75" s="97"/>
    </row>
    <row r="76" spans="1:11" x14ac:dyDescent="0.25">
      <c r="A76" t="s">
        <v>474</v>
      </c>
      <c r="B76">
        <v>1</v>
      </c>
      <c r="C76" s="9">
        <v>29536</v>
      </c>
      <c r="D76" s="7">
        <v>0</v>
      </c>
      <c r="E76" s="16">
        <v>4952066.5600000005</v>
      </c>
      <c r="F76" s="73">
        <f t="shared" si="8"/>
        <v>42665.327787436843</v>
      </c>
      <c r="G76" s="96">
        <f t="shared" si="7"/>
        <v>14856199.680000002</v>
      </c>
      <c r="H76" s="27">
        <f t="shared" si="9"/>
        <v>89735.183070137646</v>
      </c>
      <c r="I76" s="27">
        <f t="shared" si="10"/>
        <v>47069.855282700802</v>
      </c>
      <c r="J76" s="97"/>
      <c r="K76" s="97"/>
    </row>
    <row r="77" spans="1:11" x14ac:dyDescent="0.25">
      <c r="A77" t="s">
        <v>321</v>
      </c>
      <c r="B77">
        <v>3</v>
      </c>
      <c r="C77" s="9">
        <v>22202</v>
      </c>
      <c r="D77" s="7">
        <v>0</v>
      </c>
      <c r="E77" s="16">
        <v>4002354.54</v>
      </c>
      <c r="F77" s="73">
        <f t="shared" si="8"/>
        <v>34482.930772771353</v>
      </c>
      <c r="G77" s="96">
        <f t="shared" si="7"/>
        <v>6003531.8100000005</v>
      </c>
      <c r="H77" s="27">
        <f t="shared" si="9"/>
        <v>36262.842290885579</v>
      </c>
      <c r="I77" s="27">
        <f t="shared" si="10"/>
        <v>1779.9115181142261</v>
      </c>
      <c r="J77" s="97"/>
      <c r="K77" s="97"/>
    </row>
    <row r="78" spans="1:11" x14ac:dyDescent="0.25">
      <c r="A78" t="s">
        <v>133</v>
      </c>
      <c r="B78">
        <v>4</v>
      </c>
      <c r="C78" s="9">
        <v>38180</v>
      </c>
      <c r="D78" s="7">
        <v>0</v>
      </c>
      <c r="E78" s="16">
        <v>6592540.5999999996</v>
      </c>
      <c r="F78" s="73">
        <f t="shared" si="8"/>
        <v>56799.09634554376</v>
      </c>
      <c r="G78" s="96">
        <f t="shared" si="7"/>
        <v>0</v>
      </c>
      <c r="H78" s="27">
        <f t="shared" si="9"/>
        <v>0</v>
      </c>
      <c r="I78" s="27">
        <f t="shared" si="10"/>
        <v>-56799.09634554376</v>
      </c>
      <c r="J78" s="97"/>
      <c r="K78" s="97"/>
    </row>
    <row r="79" spans="1:11" x14ac:dyDescent="0.25">
      <c r="A79" t="s">
        <v>380</v>
      </c>
      <c r="B79">
        <v>5</v>
      </c>
      <c r="C79" s="9">
        <v>33476</v>
      </c>
      <c r="D79" s="7">
        <v>0</v>
      </c>
      <c r="E79" s="16">
        <v>5048817.12</v>
      </c>
      <c r="F79" s="73">
        <f t="shared" si="8"/>
        <v>43498.897834608833</v>
      </c>
      <c r="G79" s="96">
        <f t="shared" si="7"/>
        <v>0</v>
      </c>
      <c r="H79" s="27">
        <f t="shared" si="9"/>
        <v>0</v>
      </c>
      <c r="I79" s="27">
        <f t="shared" si="10"/>
        <v>-43498.897834608833</v>
      </c>
      <c r="J79" s="97"/>
      <c r="K79" s="97"/>
    </row>
    <row r="80" spans="1:11" x14ac:dyDescent="0.25">
      <c r="A80" t="s">
        <v>370</v>
      </c>
      <c r="B80">
        <v>2</v>
      </c>
      <c r="C80" s="9">
        <v>30878</v>
      </c>
      <c r="D80" s="7">
        <v>0</v>
      </c>
      <c r="E80" s="16">
        <v>5246315.9399999995</v>
      </c>
      <c r="F80" s="73">
        <f t="shared" si="8"/>
        <v>45200.480757785852</v>
      </c>
      <c r="G80" s="96">
        <f t="shared" si="7"/>
        <v>11804210.864999998</v>
      </c>
      <c r="H80" s="27">
        <f t="shared" si="9"/>
        <v>71300.402914972306</v>
      </c>
      <c r="I80" s="27">
        <f t="shared" si="10"/>
        <v>26099.922157186455</v>
      </c>
      <c r="J80" s="97"/>
      <c r="K80" s="97"/>
    </row>
    <row r="81" spans="1:11" x14ac:dyDescent="0.25">
      <c r="A81" t="s">
        <v>215</v>
      </c>
      <c r="B81">
        <v>2</v>
      </c>
      <c r="C81" s="9">
        <v>77086</v>
      </c>
      <c r="D81" s="7">
        <v>0</v>
      </c>
      <c r="E81" s="16">
        <v>16582476.189999999</v>
      </c>
      <c r="F81" s="73">
        <f t="shared" si="8"/>
        <v>142868.99693321504</v>
      </c>
      <c r="G81" s="96">
        <f t="shared" si="7"/>
        <v>37310571.427500002</v>
      </c>
      <c r="H81" s="27">
        <f t="shared" si="9"/>
        <v>225365.23671026475</v>
      </c>
      <c r="I81" s="27">
        <f t="shared" si="10"/>
        <v>82496.239777049719</v>
      </c>
      <c r="J81" s="97"/>
      <c r="K81" s="97"/>
    </row>
    <row r="82" spans="1:11" x14ac:dyDescent="0.25">
      <c r="A82" t="s">
        <v>473</v>
      </c>
      <c r="B82">
        <v>2</v>
      </c>
      <c r="C82" s="9">
        <v>91338</v>
      </c>
      <c r="D82" s="7">
        <v>0</v>
      </c>
      <c r="E82" s="16">
        <v>22161191.579999998</v>
      </c>
      <c r="F82" s="73">
        <f t="shared" si="8"/>
        <v>190933.31873973945</v>
      </c>
      <c r="G82" s="96">
        <f t="shared" si="7"/>
        <v>49862681.054999992</v>
      </c>
      <c r="H82" s="27">
        <f t="shared" si="9"/>
        <v>301183.13628094073</v>
      </c>
      <c r="I82" s="27">
        <f t="shared" si="10"/>
        <v>110249.81754120128</v>
      </c>
      <c r="J82" s="97"/>
      <c r="K82" s="97"/>
    </row>
    <row r="83" spans="1:11" x14ac:dyDescent="0.25">
      <c r="A83" t="s">
        <v>284</v>
      </c>
      <c r="B83">
        <v>1</v>
      </c>
      <c r="C83" s="9">
        <v>19044</v>
      </c>
      <c r="D83" s="7">
        <v>0</v>
      </c>
      <c r="E83" s="16">
        <v>5211676.7100000009</v>
      </c>
      <c r="F83" s="73">
        <f t="shared" si="8"/>
        <v>44902.040887410934</v>
      </c>
      <c r="G83" s="96">
        <f t="shared" si="7"/>
        <v>15635030.130000003</v>
      </c>
      <c r="H83" s="27">
        <f t="shared" si="9"/>
        <v>94439.514899053116</v>
      </c>
      <c r="I83" s="27">
        <f t="shared" si="10"/>
        <v>49537.474011642182</v>
      </c>
      <c r="J83" s="97"/>
      <c r="K83" s="97"/>
    </row>
    <row r="84" spans="1:11" x14ac:dyDescent="0.25">
      <c r="A84" t="s">
        <v>441</v>
      </c>
      <c r="B84">
        <v>3</v>
      </c>
      <c r="C84" s="9">
        <v>22396</v>
      </c>
      <c r="D84" s="7">
        <v>0</v>
      </c>
      <c r="E84" s="16">
        <v>4965838</v>
      </c>
      <c r="F84" s="73">
        <f t="shared" si="8"/>
        <v>42783.977848898248</v>
      </c>
      <c r="G84" s="96">
        <f t="shared" si="7"/>
        <v>7448757</v>
      </c>
      <c r="H84" s="27">
        <f t="shared" si="9"/>
        <v>44992.365977674395</v>
      </c>
      <c r="I84" s="27">
        <f t="shared" si="10"/>
        <v>2208.3881287761469</v>
      </c>
      <c r="J84" s="97"/>
      <c r="K84" s="97"/>
    </row>
    <row r="85" spans="1:11" x14ac:dyDescent="0.25">
      <c r="A85" t="s">
        <v>529</v>
      </c>
      <c r="B85">
        <v>3</v>
      </c>
      <c r="C85" s="9">
        <v>48107</v>
      </c>
      <c r="D85" s="7">
        <v>0</v>
      </c>
      <c r="E85" s="16">
        <v>7552307.04</v>
      </c>
      <c r="F85" s="73">
        <f t="shared" si="8"/>
        <v>65068.118836627036</v>
      </c>
      <c r="G85" s="96">
        <f t="shared" si="7"/>
        <v>11328460.560000001</v>
      </c>
      <c r="H85" s="27">
        <f t="shared" si="9"/>
        <v>68426.751400155787</v>
      </c>
      <c r="I85" s="27">
        <f t="shared" si="10"/>
        <v>3358.6325635287503</v>
      </c>
      <c r="J85" s="97"/>
      <c r="K85" s="97"/>
    </row>
    <row r="86" spans="1:11" x14ac:dyDescent="0.25">
      <c r="A86" t="s">
        <v>153</v>
      </c>
      <c r="B86">
        <v>4</v>
      </c>
      <c r="C86" s="9">
        <v>32968</v>
      </c>
      <c r="D86" s="7">
        <v>0</v>
      </c>
      <c r="E86" s="16">
        <v>4661675.2</v>
      </c>
      <c r="F86" s="73">
        <f t="shared" si="8"/>
        <v>40163.414210362549</v>
      </c>
      <c r="G86" s="96">
        <f t="shared" si="7"/>
        <v>0</v>
      </c>
      <c r="H86" s="27">
        <f t="shared" si="9"/>
        <v>0</v>
      </c>
      <c r="I86" s="27">
        <f t="shared" si="10"/>
        <v>-40163.414210362549</v>
      </c>
      <c r="J86" s="97"/>
      <c r="K86" s="97"/>
    </row>
    <row r="87" spans="1:11" x14ac:dyDescent="0.25">
      <c r="A87" t="s">
        <v>152</v>
      </c>
      <c r="B87">
        <v>1</v>
      </c>
      <c r="C87" s="9">
        <v>27033</v>
      </c>
      <c r="D87" s="7">
        <v>0</v>
      </c>
      <c r="E87" s="16">
        <v>3788945.28</v>
      </c>
      <c r="F87" s="73">
        <f t="shared" si="8"/>
        <v>32644.268888797335</v>
      </c>
      <c r="G87" s="96">
        <f t="shared" si="7"/>
        <v>11366835.84</v>
      </c>
      <c r="H87" s="27">
        <f t="shared" si="9"/>
        <v>68658.547744466079</v>
      </c>
      <c r="I87" s="27">
        <f t="shared" si="10"/>
        <v>36014.278855668745</v>
      </c>
      <c r="J87" s="97"/>
      <c r="K87" s="97"/>
    </row>
    <row r="88" spans="1:11" x14ac:dyDescent="0.25">
      <c r="A88" t="s">
        <v>226</v>
      </c>
      <c r="B88">
        <v>3</v>
      </c>
      <c r="C88" s="9">
        <v>47298</v>
      </c>
      <c r="D88" s="7">
        <v>0</v>
      </c>
      <c r="E88" s="16">
        <v>6307689.8400000008</v>
      </c>
      <c r="F88" s="73">
        <f t="shared" si="8"/>
        <v>54344.918700988746</v>
      </c>
      <c r="G88" s="96">
        <f t="shared" si="7"/>
        <v>9461534.7600000016</v>
      </c>
      <c r="H88" s="27">
        <f t="shared" si="9"/>
        <v>57150.049952281675</v>
      </c>
      <c r="I88" s="27">
        <f t="shared" si="10"/>
        <v>2805.1312512929289</v>
      </c>
      <c r="J88" s="97"/>
      <c r="K88" s="97"/>
    </row>
    <row r="89" spans="1:11" x14ac:dyDescent="0.25">
      <c r="A89" t="s">
        <v>564</v>
      </c>
      <c r="B89">
        <v>2</v>
      </c>
      <c r="C89" s="9">
        <v>51497</v>
      </c>
      <c r="D89" s="7">
        <v>0</v>
      </c>
      <c r="E89" s="16">
        <v>6925290.79</v>
      </c>
      <c r="F89" s="73">
        <f t="shared" si="8"/>
        <v>59665.959251296365</v>
      </c>
      <c r="G89" s="96">
        <f t="shared" si="7"/>
        <v>15581904.2775</v>
      </c>
      <c r="H89" s="27">
        <f t="shared" si="9"/>
        <v>94118.621386409868</v>
      </c>
      <c r="I89" s="27">
        <f t="shared" si="10"/>
        <v>34452.662135113504</v>
      </c>
      <c r="J89" s="97"/>
      <c r="K89" s="97"/>
    </row>
    <row r="90" spans="1:11" x14ac:dyDescent="0.25">
      <c r="A90" t="s">
        <v>397</v>
      </c>
      <c r="B90">
        <v>4</v>
      </c>
      <c r="C90" s="9">
        <v>27073</v>
      </c>
      <c r="D90" s="7">
        <v>0</v>
      </c>
      <c r="E90" s="16">
        <v>3685105.97</v>
      </c>
      <c r="F90" s="73">
        <f t="shared" si="8"/>
        <v>31749.624573198464</v>
      </c>
      <c r="G90" s="96">
        <f t="shared" si="7"/>
        <v>0</v>
      </c>
      <c r="H90" s="27">
        <f t="shared" si="9"/>
        <v>0</v>
      </c>
      <c r="I90" s="27">
        <f t="shared" si="10"/>
        <v>-31749.624573198464</v>
      </c>
      <c r="J90" s="97"/>
      <c r="K90" s="97"/>
    </row>
    <row r="91" spans="1:11" x14ac:dyDescent="0.25">
      <c r="A91" t="s">
        <v>396</v>
      </c>
      <c r="B91">
        <v>4</v>
      </c>
      <c r="C91" s="9">
        <v>26009</v>
      </c>
      <c r="D91" s="7">
        <v>0</v>
      </c>
      <c r="E91" s="16">
        <v>3675698.85</v>
      </c>
      <c r="F91" s="73">
        <f t="shared" si="8"/>
        <v>31668.57601428415</v>
      </c>
      <c r="G91" s="96">
        <f t="shared" si="7"/>
        <v>0</v>
      </c>
      <c r="H91" s="27">
        <f t="shared" si="9"/>
        <v>0</v>
      </c>
      <c r="I91" s="27">
        <f t="shared" si="10"/>
        <v>-31668.57601428415</v>
      </c>
      <c r="J91" s="97"/>
      <c r="K91" s="97"/>
    </row>
    <row r="92" spans="1:11" x14ac:dyDescent="0.25">
      <c r="A92" t="s">
        <v>277</v>
      </c>
      <c r="B92">
        <v>2</v>
      </c>
      <c r="C92" s="9">
        <v>25187</v>
      </c>
      <c r="D92" s="7">
        <v>0</v>
      </c>
      <c r="E92" s="16">
        <v>4742208.3600000003</v>
      </c>
      <c r="F92" s="73">
        <f t="shared" si="8"/>
        <v>40857.260633371472</v>
      </c>
      <c r="G92" s="96">
        <f t="shared" si="7"/>
        <v>10669968.810000001</v>
      </c>
      <c r="H92" s="27">
        <f t="shared" si="9"/>
        <v>64449.295589840156</v>
      </c>
      <c r="I92" s="27">
        <f t="shared" si="10"/>
        <v>23592.034956468684</v>
      </c>
      <c r="J92" s="97"/>
      <c r="K92" s="97"/>
    </row>
    <row r="93" spans="1:11" x14ac:dyDescent="0.25">
      <c r="A93" t="s">
        <v>413</v>
      </c>
      <c r="B93">
        <v>3</v>
      </c>
      <c r="C93" s="9">
        <v>25092</v>
      </c>
      <c r="D93" s="7">
        <v>0</v>
      </c>
      <c r="E93" s="16">
        <v>3715311.84</v>
      </c>
      <c r="F93" s="73">
        <f t="shared" si="8"/>
        <v>32009.868115776106</v>
      </c>
      <c r="G93" s="96">
        <f t="shared" si="7"/>
        <v>5572967.7599999998</v>
      </c>
      <c r="H93" s="27">
        <f t="shared" si="9"/>
        <v>33662.127122646139</v>
      </c>
      <c r="I93" s="27">
        <f t="shared" si="10"/>
        <v>1652.2590068700338</v>
      </c>
      <c r="J93" s="97"/>
      <c r="K93" s="97"/>
    </row>
    <row r="94" spans="1:11" x14ac:dyDescent="0.25">
      <c r="A94" t="s">
        <v>198</v>
      </c>
      <c r="B94">
        <v>1</v>
      </c>
      <c r="C94" s="9">
        <v>39050</v>
      </c>
      <c r="D94" s="7">
        <v>0</v>
      </c>
      <c r="E94" s="16">
        <v>7569494.1799999997</v>
      </c>
      <c r="F94" s="73">
        <f t="shared" si="8"/>
        <v>65216.197412095236</v>
      </c>
      <c r="G94" s="96">
        <f t="shared" si="7"/>
        <v>22708482.539999999</v>
      </c>
      <c r="H94" s="27">
        <f t="shared" si="9"/>
        <v>137164.94674712961</v>
      </c>
      <c r="I94" s="27">
        <f t="shared" si="10"/>
        <v>71948.749335034372</v>
      </c>
      <c r="J94" s="97"/>
      <c r="K94" s="97"/>
    </row>
    <row r="95" spans="1:11" x14ac:dyDescent="0.25">
      <c r="A95" t="s">
        <v>143</v>
      </c>
      <c r="B95">
        <v>2</v>
      </c>
      <c r="C95" s="9">
        <v>9805</v>
      </c>
      <c r="D95" s="7">
        <v>0</v>
      </c>
      <c r="E95" s="16">
        <v>1647115.73</v>
      </c>
      <c r="F95" s="73">
        <f t="shared" si="8"/>
        <v>14190.991109031722</v>
      </c>
      <c r="G95" s="96">
        <f t="shared" si="7"/>
        <v>3706010.3925000001</v>
      </c>
      <c r="H95" s="27">
        <f t="shared" si="9"/>
        <v>22385.234999131364</v>
      </c>
      <c r="I95" s="27">
        <f t="shared" si="10"/>
        <v>8194.2438900996422</v>
      </c>
      <c r="J95" s="97"/>
      <c r="K95" s="97"/>
    </row>
    <row r="96" spans="1:11" x14ac:dyDescent="0.25">
      <c r="A96" t="s">
        <v>551</v>
      </c>
      <c r="B96">
        <v>3</v>
      </c>
      <c r="C96" s="9">
        <v>51711</v>
      </c>
      <c r="D96" s="7">
        <v>0</v>
      </c>
      <c r="E96" s="16">
        <v>6646990.2999999998</v>
      </c>
      <c r="F96" s="73">
        <f t="shared" si="8"/>
        <v>57268.216513917992</v>
      </c>
      <c r="G96" s="96">
        <f t="shared" si="7"/>
        <v>9970485.4499999993</v>
      </c>
      <c r="H96" s="27">
        <f t="shared" si="9"/>
        <v>60224.240143889452</v>
      </c>
      <c r="I96" s="27">
        <f t="shared" si="10"/>
        <v>2956.0236299714597</v>
      </c>
      <c r="J96" s="97"/>
      <c r="K96" s="97"/>
    </row>
    <row r="97" spans="1:11" x14ac:dyDescent="0.25">
      <c r="A97" t="s">
        <v>147</v>
      </c>
      <c r="B97">
        <v>1</v>
      </c>
      <c r="C97" s="9">
        <v>18601</v>
      </c>
      <c r="D97" s="7">
        <v>0</v>
      </c>
      <c r="E97" s="16">
        <v>3292442.59</v>
      </c>
      <c r="F97" s="73">
        <f t="shared" si="8"/>
        <v>28366.569920188529</v>
      </c>
      <c r="G97" s="96">
        <f t="shared" si="7"/>
        <v>9877327.7699999996</v>
      </c>
      <c r="H97" s="27">
        <f t="shared" si="9"/>
        <v>59661.544323339651</v>
      </c>
      <c r="I97" s="27">
        <f t="shared" si="10"/>
        <v>31294.974403151122</v>
      </c>
      <c r="J97" s="97"/>
      <c r="K97" s="97"/>
    </row>
    <row r="98" spans="1:11" x14ac:dyDescent="0.25">
      <c r="A98" t="s">
        <v>100</v>
      </c>
      <c r="B98">
        <v>5</v>
      </c>
      <c r="C98" s="9">
        <v>26452</v>
      </c>
      <c r="D98" s="7">
        <v>0</v>
      </c>
      <c r="E98" s="16">
        <v>4207984.16</v>
      </c>
      <c r="F98" s="73">
        <f t="shared" si="8"/>
        <v>36254.565914142731</v>
      </c>
      <c r="G98" s="96">
        <f t="shared" si="7"/>
        <v>0</v>
      </c>
      <c r="H98" s="27">
        <f t="shared" si="9"/>
        <v>0</v>
      </c>
      <c r="I98" s="27">
        <f t="shared" si="10"/>
        <v>-36254.565914142731</v>
      </c>
      <c r="J98" s="97"/>
      <c r="K98" s="97"/>
    </row>
    <row r="99" spans="1:11" x14ac:dyDescent="0.25">
      <c r="A99" t="s">
        <v>7</v>
      </c>
      <c r="B99">
        <v>3</v>
      </c>
      <c r="C99" s="9">
        <v>82347</v>
      </c>
      <c r="D99" s="7">
        <v>0</v>
      </c>
      <c r="E99" s="16">
        <v>14242687.32</v>
      </c>
      <c r="F99" s="73">
        <f t="shared" si="8"/>
        <v>122710.1687182836</v>
      </c>
      <c r="G99" s="96">
        <f t="shared" si="7"/>
        <v>21364030.98</v>
      </c>
      <c r="H99" s="27">
        <f t="shared" si="9"/>
        <v>129044.12113464485</v>
      </c>
      <c r="I99" s="27">
        <f t="shared" si="10"/>
        <v>6333.9524163612514</v>
      </c>
      <c r="J99" s="97"/>
      <c r="K99" s="97"/>
    </row>
    <row r="100" spans="1:11" x14ac:dyDescent="0.25">
      <c r="A100" t="s">
        <v>240</v>
      </c>
      <c r="B100">
        <v>1</v>
      </c>
      <c r="C100" s="9">
        <v>17078</v>
      </c>
      <c r="D100" s="7">
        <v>0</v>
      </c>
      <c r="E100" s="16">
        <v>2642038.2800000003</v>
      </c>
      <c r="F100" s="73">
        <f t="shared" si="8"/>
        <v>22762.906733457927</v>
      </c>
      <c r="G100" s="96">
        <f t="shared" ref="G100:G118" si="11">IF(B100=1,E100*3)+IF(B100=2,E100*2.25)+IF(B100=3,E100*1.5)+IF(B100=4,E100*0)+IF(B100=5,E100*0)</f>
        <v>7926114.8400000008</v>
      </c>
      <c r="H100" s="27">
        <f t="shared" si="9"/>
        <v>47875.727408258339</v>
      </c>
      <c r="I100" s="27">
        <f t="shared" si="10"/>
        <v>25112.820674800412</v>
      </c>
      <c r="J100" s="97"/>
      <c r="K100" s="97"/>
    </row>
    <row r="101" spans="1:11" x14ac:dyDescent="0.25">
      <c r="A101" t="s">
        <v>162</v>
      </c>
      <c r="B101">
        <v>1</v>
      </c>
      <c r="C101" s="9">
        <v>782</v>
      </c>
      <c r="D101" s="7">
        <v>0</v>
      </c>
      <c r="E101" s="16">
        <v>105327.58</v>
      </c>
      <c r="F101" s="73">
        <f t="shared" si="8"/>
        <v>907.46674571302128</v>
      </c>
      <c r="G101" s="96">
        <f t="shared" si="11"/>
        <v>315982.74</v>
      </c>
      <c r="H101" s="27">
        <f t="shared" si="9"/>
        <v>1908.6152334823562</v>
      </c>
      <c r="I101" s="27">
        <f t="shared" si="10"/>
        <v>1001.1484877693349</v>
      </c>
      <c r="J101" s="97"/>
      <c r="K101" s="97"/>
    </row>
    <row r="102" spans="1:11" x14ac:dyDescent="0.25">
      <c r="A102" t="s">
        <v>30</v>
      </c>
      <c r="B102">
        <v>1</v>
      </c>
      <c r="C102" s="9">
        <v>41106</v>
      </c>
      <c r="D102" s="7">
        <v>0</v>
      </c>
      <c r="E102" s="16">
        <v>7585290.1799999997</v>
      </c>
      <c r="F102" s="73">
        <f t="shared" si="8"/>
        <v>65352.290396622971</v>
      </c>
      <c r="G102" s="96">
        <f t="shared" si="11"/>
        <v>22755870.539999999</v>
      </c>
      <c r="H102" s="27">
        <f t="shared" si="9"/>
        <v>137451.18218734468</v>
      </c>
      <c r="I102" s="27">
        <f t="shared" si="10"/>
        <v>72098.891790721711</v>
      </c>
      <c r="J102" s="97"/>
      <c r="K102" s="97"/>
    </row>
    <row r="103" spans="1:11" x14ac:dyDescent="0.25">
      <c r="A103" t="s">
        <v>141</v>
      </c>
      <c r="B103">
        <v>1</v>
      </c>
      <c r="C103" s="9">
        <v>13473</v>
      </c>
      <c r="D103" s="7">
        <v>0</v>
      </c>
      <c r="E103" s="16">
        <v>2495473.38</v>
      </c>
      <c r="F103" s="73">
        <f t="shared" si="8"/>
        <v>21500.153209274093</v>
      </c>
      <c r="G103" s="96">
        <f t="shared" si="11"/>
        <v>7486420.1399999997</v>
      </c>
      <c r="H103" s="27">
        <f t="shared" si="9"/>
        <v>45219.860817249428</v>
      </c>
      <c r="I103" s="27">
        <f t="shared" si="10"/>
        <v>23719.707607975335</v>
      </c>
      <c r="J103" s="97"/>
      <c r="K103" s="97"/>
    </row>
    <row r="104" spans="1:11" x14ac:dyDescent="0.25">
      <c r="A104" t="s">
        <v>160</v>
      </c>
      <c r="B104">
        <v>1</v>
      </c>
      <c r="C104" s="9">
        <v>28999</v>
      </c>
      <c r="D104" s="7">
        <v>0</v>
      </c>
      <c r="E104" s="16">
        <v>5031616.4899999993</v>
      </c>
      <c r="F104" s="73">
        <f t="shared" si="8"/>
        <v>43350.703033870843</v>
      </c>
      <c r="G104" s="96">
        <f t="shared" si="11"/>
        <v>15094849.469999999</v>
      </c>
      <c r="H104" s="27">
        <f t="shared" si="9"/>
        <v>91176.687832902098</v>
      </c>
      <c r="I104" s="27">
        <f t="shared" si="10"/>
        <v>47825.984799031256</v>
      </c>
      <c r="J104" s="97"/>
      <c r="K104" s="97"/>
    </row>
    <row r="105" spans="1:11" x14ac:dyDescent="0.25">
      <c r="A105" t="s">
        <v>13</v>
      </c>
      <c r="B105">
        <v>4</v>
      </c>
      <c r="C105" s="9">
        <v>51496</v>
      </c>
      <c r="D105" s="7">
        <v>0</v>
      </c>
      <c r="E105" s="16">
        <v>7538627.5700000003</v>
      </c>
      <c r="F105" s="73">
        <f t="shared" si="8"/>
        <v>64950.26115752742</v>
      </c>
      <c r="G105" s="96">
        <f t="shared" si="11"/>
        <v>0</v>
      </c>
      <c r="H105" s="27">
        <f t="shared" si="9"/>
        <v>0</v>
      </c>
      <c r="I105" s="27">
        <f t="shared" si="10"/>
        <v>-64950.26115752742</v>
      </c>
      <c r="J105" s="97"/>
      <c r="K105" s="97"/>
    </row>
    <row r="106" spans="1:11" x14ac:dyDescent="0.25">
      <c r="A106" t="s">
        <v>392</v>
      </c>
      <c r="B106">
        <v>5</v>
      </c>
      <c r="C106" s="9">
        <v>37013</v>
      </c>
      <c r="D106" s="7">
        <v>0</v>
      </c>
      <c r="E106" s="16">
        <v>6354329.5099999998</v>
      </c>
      <c r="F106" s="73">
        <f t="shared" si="8"/>
        <v>54746.750296816055</v>
      </c>
      <c r="G106" s="96">
        <f t="shared" si="11"/>
        <v>0</v>
      </c>
      <c r="H106" s="27">
        <f t="shared" si="9"/>
        <v>0</v>
      </c>
      <c r="I106" s="27">
        <f t="shared" si="10"/>
        <v>-54746.750296816055</v>
      </c>
      <c r="J106" s="97"/>
      <c r="K106" s="97"/>
    </row>
    <row r="107" spans="1:11" x14ac:dyDescent="0.25">
      <c r="A107" t="s">
        <v>44</v>
      </c>
      <c r="B107">
        <v>1</v>
      </c>
      <c r="C107" s="9">
        <v>52669</v>
      </c>
      <c r="D107" s="7">
        <v>0</v>
      </c>
      <c r="E107" s="16">
        <v>9195845.709999999</v>
      </c>
      <c r="F107" s="73">
        <f t="shared" si="8"/>
        <v>79228.291208558556</v>
      </c>
      <c r="G107" s="96">
        <f t="shared" si="11"/>
        <v>27587537.129999995</v>
      </c>
      <c r="H107" s="27">
        <f t="shared" si="9"/>
        <v>166635.66377257858</v>
      </c>
      <c r="I107" s="27">
        <f t="shared" si="10"/>
        <v>87407.372564020028</v>
      </c>
      <c r="J107" s="97"/>
      <c r="K107" s="97"/>
    </row>
    <row r="108" spans="1:11" x14ac:dyDescent="0.25">
      <c r="A108" t="s">
        <v>138</v>
      </c>
      <c r="B108">
        <v>1</v>
      </c>
      <c r="C108" s="9">
        <v>6280</v>
      </c>
      <c r="D108" s="7">
        <v>0</v>
      </c>
      <c r="E108" s="16">
        <v>1150684.3999999999</v>
      </c>
      <c r="F108" s="73">
        <f t="shared" si="8"/>
        <v>9913.9069540071123</v>
      </c>
      <c r="G108" s="96">
        <f t="shared" si="11"/>
        <v>3452053.1999999997</v>
      </c>
      <c r="H108" s="27">
        <f t="shared" si="9"/>
        <v>20851.269674766139</v>
      </c>
      <c r="I108" s="27">
        <f t="shared" si="10"/>
        <v>10937.362720759027</v>
      </c>
      <c r="J108" s="97"/>
      <c r="K108" s="97"/>
    </row>
    <row r="109" spans="1:11" x14ac:dyDescent="0.25">
      <c r="A109" t="s">
        <v>178</v>
      </c>
      <c r="B109">
        <v>1</v>
      </c>
      <c r="C109" s="9">
        <v>39101</v>
      </c>
      <c r="D109" s="7">
        <v>0</v>
      </c>
      <c r="E109" s="16">
        <v>7316064.3600000003</v>
      </c>
      <c r="F109" s="73">
        <f t="shared" si="8"/>
        <v>63032.731941588499</v>
      </c>
      <c r="G109" s="96">
        <f t="shared" si="11"/>
        <v>21948193.080000002</v>
      </c>
      <c r="H109" s="27">
        <f t="shared" si="9"/>
        <v>132572.60716170774</v>
      </c>
      <c r="I109" s="27">
        <f t="shared" si="10"/>
        <v>69539.87522011924</v>
      </c>
      <c r="J109" s="97"/>
      <c r="K109" s="97"/>
    </row>
    <row r="110" spans="1:11" x14ac:dyDescent="0.25">
      <c r="A110" t="s">
        <v>139</v>
      </c>
      <c r="B110">
        <v>1</v>
      </c>
      <c r="C110" s="9">
        <v>15161</v>
      </c>
      <c r="D110" s="7">
        <v>0</v>
      </c>
      <c r="E110" s="16">
        <v>2810697.7899999996</v>
      </c>
      <c r="F110" s="73">
        <f t="shared" si="8"/>
        <v>24216.019932045154</v>
      </c>
      <c r="G110" s="96">
        <f t="shared" si="11"/>
        <v>8432093.3699999992</v>
      </c>
      <c r="H110" s="27">
        <f t="shared" si="9"/>
        <v>50931.965005834107</v>
      </c>
      <c r="I110" s="27">
        <f t="shared" si="10"/>
        <v>26715.945073788953</v>
      </c>
      <c r="J110" s="97"/>
      <c r="K110" s="97"/>
    </row>
    <row r="111" spans="1:11" x14ac:dyDescent="0.25">
      <c r="A111" t="s">
        <v>72</v>
      </c>
      <c r="B111">
        <v>1</v>
      </c>
      <c r="C111" s="9">
        <v>46781</v>
      </c>
      <c r="D111" s="7">
        <v>0</v>
      </c>
      <c r="E111" s="16">
        <v>7177141.0199999996</v>
      </c>
      <c r="F111" s="73">
        <f t="shared" si="8"/>
        <v>61835.815509506945</v>
      </c>
      <c r="G111" s="96">
        <f t="shared" si="11"/>
        <v>21531423.059999999</v>
      </c>
      <c r="H111" s="27">
        <f t="shared" si="9"/>
        <v>130055.21140448774</v>
      </c>
      <c r="I111" s="27">
        <f t="shared" si="10"/>
        <v>68219.395894980786</v>
      </c>
      <c r="J111" s="97"/>
      <c r="K111" s="97"/>
    </row>
    <row r="112" spans="1:11" x14ac:dyDescent="0.25">
      <c r="A112" t="s">
        <v>9</v>
      </c>
      <c r="B112">
        <v>2</v>
      </c>
      <c r="C112" s="9">
        <v>10777</v>
      </c>
      <c r="D112" s="7">
        <v>0</v>
      </c>
      <c r="E112" s="16">
        <v>1677229.59</v>
      </c>
      <c r="F112" s="73">
        <f t="shared" si="8"/>
        <v>14450.44192462112</v>
      </c>
      <c r="G112" s="96">
        <f t="shared" si="11"/>
        <v>3773766.5775000001</v>
      </c>
      <c r="H112" s="27">
        <f t="shared" si="9"/>
        <v>22794.499400261782</v>
      </c>
      <c r="I112" s="27">
        <f t="shared" si="10"/>
        <v>8344.0574756406622</v>
      </c>
      <c r="J112" s="97"/>
      <c r="K112" s="97"/>
    </row>
    <row r="113" spans="1:11" x14ac:dyDescent="0.25">
      <c r="A113" t="s">
        <v>140</v>
      </c>
      <c r="B113">
        <v>2</v>
      </c>
      <c r="C113" s="9">
        <v>9343</v>
      </c>
      <c r="D113" s="7">
        <v>0</v>
      </c>
      <c r="E113" s="16">
        <v>1512277.2000000002</v>
      </c>
      <c r="F113" s="73">
        <f t="shared" si="8"/>
        <v>13029.268016031509</v>
      </c>
      <c r="G113" s="96">
        <f t="shared" si="11"/>
        <v>3402623.7</v>
      </c>
      <c r="H113" s="27">
        <f t="shared" si="9"/>
        <v>20552.703061021937</v>
      </c>
      <c r="I113" s="27">
        <f t="shared" si="10"/>
        <v>7523.4350449904287</v>
      </c>
      <c r="J113" s="97"/>
      <c r="K113" s="97"/>
    </row>
    <row r="114" spans="1:11" x14ac:dyDescent="0.25">
      <c r="A114" t="s">
        <v>194</v>
      </c>
      <c r="B114">
        <v>2</v>
      </c>
      <c r="C114" s="9">
        <v>17682</v>
      </c>
      <c r="D114" s="7">
        <v>0</v>
      </c>
      <c r="E114" s="16">
        <v>2833746.93</v>
      </c>
      <c r="F114" s="73">
        <f t="shared" si="8"/>
        <v>24414.603513546641</v>
      </c>
      <c r="G114" s="96">
        <f t="shared" si="11"/>
        <v>6375930.5925000003</v>
      </c>
      <c r="H114" s="27">
        <f t="shared" si="9"/>
        <v>38512.224612242069</v>
      </c>
      <c r="I114" s="27">
        <f t="shared" si="10"/>
        <v>14097.621098695428</v>
      </c>
      <c r="J114" s="97"/>
      <c r="K114" s="97"/>
    </row>
    <row r="115" spans="1:11" x14ac:dyDescent="0.25">
      <c r="A115" t="s">
        <v>419</v>
      </c>
      <c r="B115">
        <v>1</v>
      </c>
      <c r="C115" s="9">
        <v>42103</v>
      </c>
      <c r="D115" s="7">
        <v>0</v>
      </c>
      <c r="E115" s="16">
        <v>7811459.5</v>
      </c>
      <c r="F115" s="73">
        <f t="shared" si="8"/>
        <v>67300.888634620336</v>
      </c>
      <c r="G115" s="96">
        <f t="shared" si="11"/>
        <v>23434378.5</v>
      </c>
      <c r="H115" s="27">
        <f t="shared" si="9"/>
        <v>141549.54094103814</v>
      </c>
      <c r="I115" s="27">
        <f t="shared" si="10"/>
        <v>74248.652306417804</v>
      </c>
      <c r="J115" s="97"/>
      <c r="K115" s="97"/>
    </row>
    <row r="116" spans="1:11" x14ac:dyDescent="0.25">
      <c r="A116" t="s">
        <v>205</v>
      </c>
      <c r="B116">
        <v>2</v>
      </c>
      <c r="C116" s="9">
        <v>21498</v>
      </c>
      <c r="D116" s="7">
        <v>0</v>
      </c>
      <c r="E116" s="16">
        <v>3812240.34</v>
      </c>
      <c r="F116" s="73">
        <f t="shared" si="8"/>
        <v>32844.971233704426</v>
      </c>
      <c r="G116" s="96">
        <f t="shared" si="11"/>
        <v>8577540.7650000006</v>
      </c>
      <c r="H116" s="27">
        <f t="shared" si="9"/>
        <v>51810.503858200937</v>
      </c>
      <c r="I116" s="27">
        <f t="shared" si="10"/>
        <v>18965.532624496511</v>
      </c>
      <c r="J116" s="97"/>
      <c r="K116" s="97"/>
    </row>
    <row r="117" spans="1:11" x14ac:dyDescent="0.25">
      <c r="A117" t="s">
        <v>154</v>
      </c>
      <c r="B117">
        <v>1</v>
      </c>
      <c r="C117" s="9">
        <v>27922</v>
      </c>
      <c r="D117" s="7">
        <v>0</v>
      </c>
      <c r="E117" s="16">
        <v>5176471.84</v>
      </c>
      <c r="F117" s="73">
        <f t="shared" si="8"/>
        <v>44598.727654427217</v>
      </c>
      <c r="G117" s="96">
        <f t="shared" si="11"/>
        <v>15529415.52</v>
      </c>
      <c r="H117" s="27">
        <f t="shared" si="9"/>
        <v>93801.57608782468</v>
      </c>
      <c r="I117" s="27">
        <f t="shared" si="10"/>
        <v>49202.848433397463</v>
      </c>
      <c r="J117" s="97"/>
      <c r="K117" s="97"/>
    </row>
    <row r="118" spans="1:11" x14ac:dyDescent="0.25">
      <c r="A118" t="s">
        <v>588</v>
      </c>
      <c r="B118">
        <v>3</v>
      </c>
      <c r="C118" s="9">
        <v>23031</v>
      </c>
      <c r="D118" s="7">
        <v>0</v>
      </c>
      <c r="E118" s="16">
        <v>3457183.41</v>
      </c>
      <c r="F118" s="73">
        <f t="shared" si="8"/>
        <v>29785.921013335217</v>
      </c>
      <c r="G118" s="96">
        <f t="shared" si="11"/>
        <v>5185775.1150000002</v>
      </c>
      <c r="H118" s="27">
        <f t="shared" si="9"/>
        <v>31323.386150467326</v>
      </c>
      <c r="I118" s="27">
        <f t="shared" si="10"/>
        <v>1537.4651371321088</v>
      </c>
      <c r="J118" s="97"/>
      <c r="K118" s="97"/>
    </row>
    <row r="119" spans="1:11" x14ac:dyDescent="0.25">
      <c r="A119" t="s">
        <v>22</v>
      </c>
      <c r="B119">
        <v>2</v>
      </c>
      <c r="C119" s="9">
        <v>23413</v>
      </c>
      <c r="D119" s="7">
        <v>1</v>
      </c>
      <c r="E119" s="16">
        <v>4728489.4800000004</v>
      </c>
      <c r="F119" s="73">
        <f t="shared" si="8"/>
        <v>40739.063411063435</v>
      </c>
      <c r="G119" s="96">
        <v>0</v>
      </c>
      <c r="H119" s="27">
        <f t="shared" si="9"/>
        <v>0</v>
      </c>
      <c r="I119" s="27">
        <f t="shared" si="10"/>
        <v>-40739.063411063435</v>
      </c>
      <c r="J119" s="97"/>
      <c r="K119" s="97"/>
    </row>
    <row r="120" spans="1:11" x14ac:dyDescent="0.25">
      <c r="A120" t="s">
        <v>301</v>
      </c>
      <c r="B120">
        <v>4</v>
      </c>
      <c r="C120" s="9">
        <v>22924</v>
      </c>
      <c r="D120" s="7">
        <v>0</v>
      </c>
      <c r="E120" s="16">
        <v>4527490</v>
      </c>
      <c r="F120" s="73">
        <f t="shared" si="8"/>
        <v>39007.319987302915</v>
      </c>
      <c r="G120" s="96">
        <f t="shared" ref="G120:G140" si="12">IF(B120=1,E120*3)+IF(B120=2,E120*2.25)+IF(B120=3,E120*1.5)+IF(B120=4,E120*0)+IF(B120=5,E120*0)</f>
        <v>0</v>
      </c>
      <c r="H120" s="27">
        <f t="shared" si="9"/>
        <v>0</v>
      </c>
      <c r="I120" s="27">
        <f t="shared" si="10"/>
        <v>-39007.319987302915</v>
      </c>
      <c r="J120" s="97"/>
      <c r="K120" s="97"/>
    </row>
    <row r="121" spans="1:11" x14ac:dyDescent="0.25">
      <c r="A121" t="s">
        <v>538</v>
      </c>
      <c r="B121">
        <v>5</v>
      </c>
      <c r="C121" s="9">
        <v>25926</v>
      </c>
      <c r="D121" s="7">
        <v>0</v>
      </c>
      <c r="E121" s="16">
        <v>3849492.26</v>
      </c>
      <c r="F121" s="73">
        <f t="shared" si="8"/>
        <v>33165.921155975135</v>
      </c>
      <c r="G121" s="96">
        <f t="shared" si="12"/>
        <v>0</v>
      </c>
      <c r="H121" s="27">
        <f t="shared" si="9"/>
        <v>0</v>
      </c>
      <c r="I121" s="27">
        <f t="shared" si="10"/>
        <v>-33165.921155975135</v>
      </c>
      <c r="J121" s="97"/>
      <c r="K121" s="97"/>
    </row>
    <row r="122" spans="1:11" x14ac:dyDescent="0.25">
      <c r="A122" t="s">
        <v>175</v>
      </c>
      <c r="B122">
        <v>5</v>
      </c>
      <c r="C122" s="9">
        <v>48516</v>
      </c>
      <c r="D122" s="7">
        <v>1</v>
      </c>
      <c r="E122" s="16">
        <v>7888187.25</v>
      </c>
      <c r="F122" s="73">
        <f t="shared" si="8"/>
        <v>67961.948934290966</v>
      </c>
      <c r="G122" s="96">
        <f t="shared" si="12"/>
        <v>0</v>
      </c>
      <c r="H122" s="27">
        <f t="shared" si="9"/>
        <v>0</v>
      </c>
      <c r="I122" s="27">
        <f t="shared" si="10"/>
        <v>-67961.948934290966</v>
      </c>
      <c r="J122" s="97"/>
      <c r="K122" s="97"/>
    </row>
    <row r="123" spans="1:11" x14ac:dyDescent="0.25">
      <c r="A123" t="s">
        <v>544</v>
      </c>
      <c r="B123">
        <v>2</v>
      </c>
      <c r="C123" s="9">
        <v>30181</v>
      </c>
      <c r="D123" s="7">
        <v>0</v>
      </c>
      <c r="E123" s="16">
        <v>6139720.8300000001</v>
      </c>
      <c r="F123" s="73">
        <f t="shared" si="8"/>
        <v>52897.754616469399</v>
      </c>
      <c r="G123" s="96">
        <f t="shared" si="12"/>
        <v>13814371.8675</v>
      </c>
      <c r="H123" s="27">
        <f t="shared" si="9"/>
        <v>83442.281016047287</v>
      </c>
      <c r="I123" s="27">
        <f t="shared" si="10"/>
        <v>30544.526399577888</v>
      </c>
      <c r="J123" s="97"/>
      <c r="K123" s="97"/>
    </row>
    <row r="124" spans="1:11" x14ac:dyDescent="0.25">
      <c r="A124" t="s">
        <v>37</v>
      </c>
      <c r="B124">
        <v>4</v>
      </c>
      <c r="C124" s="9">
        <v>8485</v>
      </c>
      <c r="D124" s="7">
        <v>0</v>
      </c>
      <c r="E124" s="16">
        <v>1162105.6000000001</v>
      </c>
      <c r="F124" s="73">
        <f t="shared" si="8"/>
        <v>10012.308143858219</v>
      </c>
      <c r="G124" s="96">
        <f t="shared" si="12"/>
        <v>0</v>
      </c>
      <c r="H124" s="27">
        <f t="shared" si="9"/>
        <v>0</v>
      </c>
      <c r="I124" s="27">
        <f t="shared" si="10"/>
        <v>-10012.308143858219</v>
      </c>
      <c r="J124" s="97"/>
      <c r="K124" s="97"/>
    </row>
    <row r="125" spans="1:11" x14ac:dyDescent="0.25">
      <c r="A125" t="s">
        <v>580</v>
      </c>
      <c r="B125">
        <v>5</v>
      </c>
      <c r="C125" s="9">
        <v>44760</v>
      </c>
      <c r="D125" s="7">
        <v>0</v>
      </c>
      <c r="E125" s="16">
        <v>7640839.0700000003</v>
      </c>
      <c r="F125" s="73">
        <f t="shared" si="8"/>
        <v>65830.880813646421</v>
      </c>
      <c r="G125" s="96">
        <f t="shared" si="12"/>
        <v>0</v>
      </c>
      <c r="H125" s="27">
        <f t="shared" si="9"/>
        <v>0</v>
      </c>
      <c r="I125" s="27">
        <f t="shared" si="10"/>
        <v>-65830.880813646421</v>
      </c>
      <c r="J125" s="97"/>
      <c r="K125" s="97"/>
    </row>
    <row r="126" spans="1:11" x14ac:dyDescent="0.25">
      <c r="A126" t="s">
        <v>254</v>
      </c>
      <c r="B126">
        <v>3</v>
      </c>
      <c r="C126" s="9">
        <v>26791</v>
      </c>
      <c r="D126" s="7">
        <v>0</v>
      </c>
      <c r="E126" s="16">
        <v>3864333.8400000003</v>
      </c>
      <c r="F126" s="73">
        <f t="shared" si="8"/>
        <v>33293.791181127519</v>
      </c>
      <c r="G126" s="96">
        <f t="shared" si="12"/>
        <v>5796500.7600000007</v>
      </c>
      <c r="H126" s="27">
        <f t="shared" si="9"/>
        <v>35012.322671257476</v>
      </c>
      <c r="I126" s="27">
        <f t="shared" si="10"/>
        <v>1718.5314901299571</v>
      </c>
      <c r="J126" s="97"/>
      <c r="K126" s="97"/>
    </row>
    <row r="127" spans="1:11" x14ac:dyDescent="0.25">
      <c r="A127" t="s">
        <v>498</v>
      </c>
      <c r="B127">
        <v>5</v>
      </c>
      <c r="C127" s="9">
        <v>29225</v>
      </c>
      <c r="D127" s="7">
        <v>1</v>
      </c>
      <c r="E127" s="16">
        <v>5480068.5800000001</v>
      </c>
      <c r="F127" s="73">
        <f t="shared" si="8"/>
        <v>47214.41431177644</v>
      </c>
      <c r="G127" s="96">
        <f t="shared" si="12"/>
        <v>0</v>
      </c>
      <c r="H127" s="27">
        <f t="shared" si="9"/>
        <v>0</v>
      </c>
      <c r="I127" s="27">
        <f t="shared" si="10"/>
        <v>-47214.41431177644</v>
      </c>
      <c r="J127" s="97"/>
      <c r="K127" s="97"/>
    </row>
    <row r="128" spans="1:11" x14ac:dyDescent="0.25">
      <c r="A128" t="s">
        <v>193</v>
      </c>
      <c r="B128">
        <v>4</v>
      </c>
      <c r="C128" s="9">
        <v>30056</v>
      </c>
      <c r="D128" s="7">
        <v>0</v>
      </c>
      <c r="E128" s="16">
        <v>5441114.1799999997</v>
      </c>
      <c r="F128" s="73">
        <f t="shared" si="8"/>
        <v>46878.796398603045</v>
      </c>
      <c r="G128" s="96">
        <f t="shared" si="12"/>
        <v>0</v>
      </c>
      <c r="H128" s="27">
        <f t="shared" si="9"/>
        <v>0</v>
      </c>
      <c r="I128" s="27">
        <f t="shared" si="10"/>
        <v>-46878.796398603045</v>
      </c>
      <c r="J128" s="97"/>
      <c r="K128" s="97"/>
    </row>
    <row r="129" spans="1:11" x14ac:dyDescent="0.25">
      <c r="A129" t="s">
        <v>291</v>
      </c>
      <c r="B129">
        <v>4</v>
      </c>
      <c r="C129" s="9">
        <v>32075</v>
      </c>
      <c r="D129" s="7">
        <v>0</v>
      </c>
      <c r="E129" s="16">
        <v>5033660.25</v>
      </c>
      <c r="F129" s="73">
        <f t="shared" si="8"/>
        <v>43368.311377632461</v>
      </c>
      <c r="G129" s="96">
        <f t="shared" si="12"/>
        <v>0</v>
      </c>
      <c r="H129" s="27">
        <f t="shared" si="9"/>
        <v>0</v>
      </c>
      <c r="I129" s="27">
        <f t="shared" si="10"/>
        <v>-43368.311377632461</v>
      </c>
      <c r="J129" s="97"/>
      <c r="K129" s="97"/>
    </row>
    <row r="130" spans="1:11" x14ac:dyDescent="0.25">
      <c r="A130" t="s">
        <v>519</v>
      </c>
      <c r="B130">
        <v>3</v>
      </c>
      <c r="C130" s="9">
        <v>42411</v>
      </c>
      <c r="D130" s="7">
        <v>0</v>
      </c>
      <c r="E130" s="16">
        <v>6834276.4399999995</v>
      </c>
      <c r="F130" s="73">
        <f t="shared" si="8"/>
        <v>58881.81044613359</v>
      </c>
      <c r="G130" s="96">
        <f t="shared" si="12"/>
        <v>10251414.66</v>
      </c>
      <c r="H130" s="27">
        <f t="shared" si="9"/>
        <v>61921.12323863116</v>
      </c>
      <c r="I130" s="27">
        <f t="shared" si="10"/>
        <v>3039.3127924975706</v>
      </c>
      <c r="J130" s="97"/>
      <c r="K130" s="97"/>
    </row>
    <row r="131" spans="1:11" x14ac:dyDescent="0.25">
      <c r="A131" t="s">
        <v>23</v>
      </c>
      <c r="B131">
        <v>4</v>
      </c>
      <c r="C131" s="9">
        <v>20189</v>
      </c>
      <c r="D131" s="7">
        <v>0</v>
      </c>
      <c r="E131" s="16">
        <v>3304833.75</v>
      </c>
      <c r="F131" s="73">
        <f t="shared" si="8"/>
        <v>28473.327956790243</v>
      </c>
      <c r="G131" s="96">
        <f t="shared" si="12"/>
        <v>0</v>
      </c>
      <c r="H131" s="27">
        <f t="shared" si="9"/>
        <v>0</v>
      </c>
      <c r="I131" s="27">
        <f t="shared" si="10"/>
        <v>-28473.327956790243</v>
      </c>
      <c r="J131" s="97"/>
      <c r="K131" s="97"/>
    </row>
    <row r="132" spans="1:11" x14ac:dyDescent="0.25">
      <c r="A132" t="s">
        <v>400</v>
      </c>
      <c r="B132">
        <v>3</v>
      </c>
      <c r="C132" s="9">
        <v>75878</v>
      </c>
      <c r="D132" s="7">
        <v>0</v>
      </c>
      <c r="E132" s="16">
        <v>11860490.18</v>
      </c>
      <c r="F132" s="73">
        <f t="shared" si="8"/>
        <v>102185.96521638345</v>
      </c>
      <c r="G132" s="96">
        <f t="shared" si="12"/>
        <v>17790735.27</v>
      </c>
      <c r="H132" s="27">
        <f t="shared" si="9"/>
        <v>107460.51620152997</v>
      </c>
      <c r="I132" s="27">
        <f t="shared" si="10"/>
        <v>5274.5509851465176</v>
      </c>
      <c r="J132" s="97"/>
      <c r="K132" s="97"/>
    </row>
    <row r="133" spans="1:11" x14ac:dyDescent="0.25">
      <c r="A133" t="s">
        <v>479</v>
      </c>
      <c r="B133">
        <v>5</v>
      </c>
      <c r="C133" s="9">
        <v>23328</v>
      </c>
      <c r="D133" s="7">
        <v>0</v>
      </c>
      <c r="E133" s="16">
        <v>3221600.07</v>
      </c>
      <c r="F133" s="73">
        <f t="shared" si="8"/>
        <v>27756.214768361158</v>
      </c>
      <c r="G133" s="96">
        <f t="shared" si="12"/>
        <v>0</v>
      </c>
      <c r="H133" s="27">
        <f t="shared" si="9"/>
        <v>0</v>
      </c>
      <c r="I133" s="27">
        <f t="shared" si="10"/>
        <v>-27756.214768361158</v>
      </c>
      <c r="J133" s="97"/>
      <c r="K133" s="97"/>
    </row>
    <row r="134" spans="1:11" x14ac:dyDescent="0.25">
      <c r="A134" t="s">
        <v>255</v>
      </c>
      <c r="B134">
        <v>2</v>
      </c>
      <c r="C134" s="9">
        <v>49667</v>
      </c>
      <c r="D134" s="7">
        <v>0</v>
      </c>
      <c r="E134" s="16">
        <v>9232101.959999999</v>
      </c>
      <c r="F134" s="73">
        <f t="shared" si="8"/>
        <v>79540.662775428864</v>
      </c>
      <c r="G134" s="96">
        <f t="shared" si="12"/>
        <v>20772229.409999996</v>
      </c>
      <c r="H134" s="27">
        <f t="shared" si="9"/>
        <v>125469.49078711138</v>
      </c>
      <c r="I134" s="27">
        <f t="shared" si="10"/>
        <v>45928.828011682519</v>
      </c>
      <c r="J134" s="97"/>
      <c r="K134" s="97"/>
    </row>
    <row r="135" spans="1:11" x14ac:dyDescent="0.25">
      <c r="A135" t="s">
        <v>32</v>
      </c>
      <c r="B135">
        <v>5</v>
      </c>
      <c r="C135" s="9">
        <v>7812</v>
      </c>
      <c r="D135" s="7">
        <v>0</v>
      </c>
      <c r="E135" s="16">
        <v>1200838.9200000002</v>
      </c>
      <c r="F135" s="73">
        <f t="shared" ref="F135:F198" si="13">SUM(E135/$E$6)*50000000</f>
        <v>10346.02130665054</v>
      </c>
      <c r="G135" s="96">
        <f t="shared" si="12"/>
        <v>0</v>
      </c>
      <c r="H135" s="27">
        <f t="shared" ref="H135:H198" si="14">SUM(G135/$G$6)*50000000</f>
        <v>0</v>
      </c>
      <c r="I135" s="27">
        <f t="shared" ref="I135:I198" si="15">H135-F135</f>
        <v>-10346.02130665054</v>
      </c>
      <c r="J135" s="97"/>
      <c r="K135" s="97"/>
    </row>
    <row r="136" spans="1:11" x14ac:dyDescent="0.25">
      <c r="A136" t="s">
        <v>260</v>
      </c>
      <c r="B136">
        <v>4</v>
      </c>
      <c r="C136" s="9">
        <v>76057</v>
      </c>
      <c r="D136" s="7">
        <v>0</v>
      </c>
      <c r="E136" s="16">
        <v>16221400.41</v>
      </c>
      <c r="F136" s="73">
        <f t="shared" si="13"/>
        <v>139758.09034035122</v>
      </c>
      <c r="G136" s="96">
        <f t="shared" si="12"/>
        <v>0</v>
      </c>
      <c r="H136" s="27">
        <f t="shared" si="14"/>
        <v>0</v>
      </c>
      <c r="I136" s="27">
        <f t="shared" si="15"/>
        <v>-139758.09034035122</v>
      </c>
      <c r="J136" s="97"/>
      <c r="K136" s="97"/>
    </row>
    <row r="137" spans="1:11" x14ac:dyDescent="0.25">
      <c r="A137" t="s">
        <v>103</v>
      </c>
      <c r="B137">
        <v>3</v>
      </c>
      <c r="C137" s="9">
        <v>9393</v>
      </c>
      <c r="D137" s="7">
        <v>0</v>
      </c>
      <c r="E137" s="16">
        <v>1563284.6699999997</v>
      </c>
      <c r="F137" s="73">
        <f t="shared" si="13"/>
        <v>13468.731096906946</v>
      </c>
      <c r="G137" s="96">
        <f t="shared" si="12"/>
        <v>2344927.0049999994</v>
      </c>
      <c r="H137" s="27">
        <f t="shared" si="14"/>
        <v>14163.948964893323</v>
      </c>
      <c r="I137" s="27">
        <f t="shared" si="15"/>
        <v>695.21786798637731</v>
      </c>
      <c r="J137" s="97"/>
      <c r="K137" s="97"/>
    </row>
    <row r="138" spans="1:11" x14ac:dyDescent="0.25">
      <c r="A138" t="s">
        <v>339</v>
      </c>
      <c r="B138">
        <v>3</v>
      </c>
      <c r="C138" s="9">
        <v>33987</v>
      </c>
      <c r="D138" s="7">
        <v>0</v>
      </c>
      <c r="E138" s="16">
        <v>6122267.7700000005</v>
      </c>
      <c r="F138" s="73">
        <f t="shared" si="13"/>
        <v>52747.384964371311</v>
      </c>
      <c r="G138" s="96">
        <f t="shared" si="12"/>
        <v>9183401.6550000012</v>
      </c>
      <c r="H138" s="27">
        <f t="shared" si="14"/>
        <v>55470.056035086229</v>
      </c>
      <c r="I138" s="27">
        <f t="shared" si="15"/>
        <v>2722.6710707149177</v>
      </c>
      <c r="J138" s="97"/>
      <c r="K138" s="97"/>
    </row>
    <row r="139" spans="1:11" x14ac:dyDescent="0.25">
      <c r="A139" t="s">
        <v>110</v>
      </c>
      <c r="B139">
        <v>3</v>
      </c>
      <c r="C139" s="9">
        <v>33683</v>
      </c>
      <c r="D139" s="7">
        <v>0</v>
      </c>
      <c r="E139" s="16">
        <v>5438751.5200000005</v>
      </c>
      <c r="F139" s="73">
        <f t="shared" si="13"/>
        <v>46858.440520480472</v>
      </c>
      <c r="G139" s="96">
        <f t="shared" si="12"/>
        <v>8158127.2800000012</v>
      </c>
      <c r="H139" s="27">
        <f t="shared" si="14"/>
        <v>49277.140907430519</v>
      </c>
      <c r="I139" s="27">
        <f t="shared" si="15"/>
        <v>2418.7003869500477</v>
      </c>
      <c r="J139" s="97"/>
      <c r="K139" s="97"/>
    </row>
    <row r="140" spans="1:11" x14ac:dyDescent="0.25">
      <c r="A140" t="s">
        <v>483</v>
      </c>
      <c r="B140">
        <v>4</v>
      </c>
      <c r="C140" s="9">
        <v>17707</v>
      </c>
      <c r="D140" s="7">
        <v>0</v>
      </c>
      <c r="E140" s="16">
        <v>2838806.4899999998</v>
      </c>
      <c r="F140" s="73">
        <f t="shared" si="13"/>
        <v>24458.194968395783</v>
      </c>
      <c r="G140" s="96">
        <f t="shared" si="12"/>
        <v>0</v>
      </c>
      <c r="H140" s="27">
        <f t="shared" si="14"/>
        <v>0</v>
      </c>
      <c r="I140" s="27">
        <f t="shared" si="15"/>
        <v>-24458.194968395783</v>
      </c>
      <c r="J140" s="97"/>
      <c r="K140" s="97"/>
    </row>
    <row r="141" spans="1:11" x14ac:dyDescent="0.25">
      <c r="A141" t="s">
        <v>293</v>
      </c>
      <c r="B141">
        <v>5</v>
      </c>
      <c r="C141" s="9">
        <v>176315</v>
      </c>
      <c r="D141" s="7">
        <v>1</v>
      </c>
      <c r="E141" s="16">
        <v>45809857.240000002</v>
      </c>
      <c r="F141" s="73">
        <f t="shared" si="13"/>
        <v>394682.21021655382</v>
      </c>
      <c r="G141" s="96">
        <v>0</v>
      </c>
      <c r="H141" s="27">
        <f t="shared" si="14"/>
        <v>0</v>
      </c>
      <c r="I141" s="27">
        <f t="shared" si="15"/>
        <v>-394682.21021655382</v>
      </c>
      <c r="J141" s="97"/>
      <c r="K141" s="97"/>
    </row>
    <row r="142" spans="1:11" x14ac:dyDescent="0.25">
      <c r="A142" t="s">
        <v>92</v>
      </c>
      <c r="B142">
        <v>4</v>
      </c>
      <c r="C142" s="9">
        <v>34330</v>
      </c>
      <c r="D142" s="7">
        <v>0</v>
      </c>
      <c r="E142" s="16">
        <v>6319466.4000000004</v>
      </c>
      <c r="F142" s="73">
        <f t="shared" si="13"/>
        <v>54446.381552208659</v>
      </c>
      <c r="G142" s="96">
        <f>IF(B142=1,E142*3)+IF(B142=2,E142*2.25)+IF(B142=3,E142*1.5)+IF(B142=4,E142*0)+IF(B142=5,E142*0)</f>
        <v>0</v>
      </c>
      <c r="H142" s="27">
        <f t="shared" si="14"/>
        <v>0</v>
      </c>
      <c r="I142" s="27">
        <f t="shared" si="15"/>
        <v>-54446.381552208659</v>
      </c>
      <c r="J142" s="97"/>
      <c r="K142" s="97"/>
    </row>
    <row r="143" spans="1:11" x14ac:dyDescent="0.25">
      <c r="A143" t="s">
        <v>247</v>
      </c>
      <c r="B143">
        <v>4</v>
      </c>
      <c r="C143" s="9">
        <v>41639</v>
      </c>
      <c r="D143" s="7">
        <v>0</v>
      </c>
      <c r="E143" s="16">
        <v>7319530.6599999992</v>
      </c>
      <c r="F143" s="73">
        <f t="shared" si="13"/>
        <v>63062.59640805269</v>
      </c>
      <c r="G143" s="96">
        <f>IF(B143=1,E143*3)+IF(B143=2,E143*2.25)+IF(B143=3,E143*1.5)+IF(B143=4,E143*0)+IF(B143=5,E143*0)</f>
        <v>0</v>
      </c>
      <c r="H143" s="27">
        <f t="shared" si="14"/>
        <v>0</v>
      </c>
      <c r="I143" s="27">
        <f t="shared" si="15"/>
        <v>-63062.59640805269</v>
      </c>
      <c r="J143" s="97"/>
      <c r="K143" s="97"/>
    </row>
    <row r="144" spans="1:11" x14ac:dyDescent="0.25">
      <c r="A144" t="s">
        <v>540</v>
      </c>
      <c r="B144">
        <v>5</v>
      </c>
      <c r="C144" s="9">
        <v>50553</v>
      </c>
      <c r="D144" s="7">
        <v>0</v>
      </c>
      <c r="E144" s="16">
        <v>8927624.5099999998</v>
      </c>
      <c r="F144" s="73">
        <f t="shared" si="13"/>
        <v>76917.388219092347</v>
      </c>
      <c r="G144" s="96">
        <f>IF(B144=1,E144*3)+IF(B144=2,E144*2.25)+IF(B144=3,E144*1.5)+IF(B144=4,E144*0)+IF(B144=5,E144*0)</f>
        <v>0</v>
      </c>
      <c r="H144" s="27">
        <f t="shared" si="14"/>
        <v>0</v>
      </c>
      <c r="I144" s="27">
        <f t="shared" si="15"/>
        <v>-76917.388219092347</v>
      </c>
      <c r="J144" s="97"/>
      <c r="K144" s="97"/>
    </row>
    <row r="145" spans="1:11" x14ac:dyDescent="0.25">
      <c r="A145" t="s">
        <v>445</v>
      </c>
      <c r="B145">
        <v>5</v>
      </c>
      <c r="C145" s="9">
        <v>118014</v>
      </c>
      <c r="D145" s="7">
        <v>0</v>
      </c>
      <c r="E145" s="16">
        <v>25419763.200000003</v>
      </c>
      <c r="F145" s="73">
        <f t="shared" si="13"/>
        <v>219008.06785743695</v>
      </c>
      <c r="G145" s="96">
        <f>IF(B145=1,E145*3)+IF(B145=2,E145*2.25)+IF(B145=3,E145*1.5)+IF(B145=4,E145*0)+IF(B145=5,E145*0)</f>
        <v>0</v>
      </c>
      <c r="H145" s="27">
        <f t="shared" si="14"/>
        <v>0</v>
      </c>
      <c r="I145" s="27">
        <f t="shared" si="15"/>
        <v>-219008.06785743695</v>
      </c>
      <c r="J145" s="97"/>
      <c r="K145" s="97"/>
    </row>
    <row r="146" spans="1:11" x14ac:dyDescent="0.25">
      <c r="A146" t="s">
        <v>61</v>
      </c>
      <c r="B146">
        <v>5</v>
      </c>
      <c r="C146" s="9">
        <v>17981</v>
      </c>
      <c r="D146" s="7">
        <v>0</v>
      </c>
      <c r="E146" s="16">
        <v>2526522.7999999998</v>
      </c>
      <c r="F146" s="73">
        <f t="shared" si="13"/>
        <v>21767.664492868349</v>
      </c>
      <c r="G146" s="96">
        <f>IF(B146=1,E146*3)+IF(B146=2,E146*2.25)+IF(B146=3,E146*1.5)+IF(B146=4,E146*0)+IF(B146=5,E146*0)</f>
        <v>0</v>
      </c>
      <c r="H146" s="27">
        <f t="shared" si="14"/>
        <v>0</v>
      </c>
      <c r="I146" s="27">
        <f t="shared" si="15"/>
        <v>-21767.664492868349</v>
      </c>
      <c r="J146" s="97"/>
      <c r="K146" s="97"/>
    </row>
    <row r="147" spans="1:11" x14ac:dyDescent="0.25">
      <c r="A147" t="s">
        <v>34</v>
      </c>
      <c r="B147">
        <v>3</v>
      </c>
      <c r="C147" s="9">
        <v>5665</v>
      </c>
      <c r="D147" s="7">
        <v>1</v>
      </c>
      <c r="E147" s="16">
        <v>870370.6</v>
      </c>
      <c r="F147" s="73">
        <f t="shared" si="13"/>
        <v>7498.8182197510832</v>
      </c>
      <c r="G147" s="96">
        <v>0</v>
      </c>
      <c r="H147" s="27">
        <f t="shared" si="14"/>
        <v>0</v>
      </c>
      <c r="I147" s="27">
        <f t="shared" si="15"/>
        <v>-7498.8182197510832</v>
      </c>
      <c r="J147" s="97"/>
      <c r="K147" s="97"/>
    </row>
    <row r="148" spans="1:11" x14ac:dyDescent="0.25">
      <c r="A148" t="s">
        <v>516</v>
      </c>
      <c r="B148">
        <v>5</v>
      </c>
      <c r="C148" s="9">
        <v>32065</v>
      </c>
      <c r="D148" s="7">
        <v>0</v>
      </c>
      <c r="E148" s="16">
        <v>6999763.6600000001</v>
      </c>
      <c r="F148" s="73">
        <f t="shared" si="13"/>
        <v>60307.592268810011</v>
      </c>
      <c r="G148" s="96">
        <f>IF(B148=1,E148*3)+IF(B148=2,E148*2.25)+IF(B148=3,E148*1.5)+IF(B148=4,E148*0)+IF(B148=5,E148*0)</f>
        <v>0</v>
      </c>
      <c r="H148" s="27">
        <f t="shared" si="14"/>
        <v>0</v>
      </c>
      <c r="I148" s="27">
        <f t="shared" si="15"/>
        <v>-60307.592268810011</v>
      </c>
      <c r="J148" s="97"/>
      <c r="K148" s="97"/>
    </row>
    <row r="149" spans="1:11" x14ac:dyDescent="0.25">
      <c r="A149" t="s">
        <v>505</v>
      </c>
      <c r="B149">
        <v>5</v>
      </c>
      <c r="C149" s="9">
        <v>64475</v>
      </c>
      <c r="D149" s="7">
        <v>1</v>
      </c>
      <c r="E149" s="16">
        <v>10020467.170000002</v>
      </c>
      <c r="F149" s="73">
        <f t="shared" si="13"/>
        <v>86332.950337262751</v>
      </c>
      <c r="G149" s="96">
        <v>0</v>
      </c>
      <c r="H149" s="27">
        <f t="shared" si="14"/>
        <v>0</v>
      </c>
      <c r="I149" s="27">
        <f t="shared" si="15"/>
        <v>-86332.950337262751</v>
      </c>
      <c r="J149" s="97"/>
      <c r="K149" s="97"/>
    </row>
    <row r="150" spans="1:11" x14ac:dyDescent="0.25">
      <c r="A150" t="s">
        <v>307</v>
      </c>
      <c r="B150">
        <v>5</v>
      </c>
      <c r="C150" s="9">
        <v>37736</v>
      </c>
      <c r="D150" s="7">
        <v>0</v>
      </c>
      <c r="E150" s="16">
        <v>5816830.7000000002</v>
      </c>
      <c r="F150" s="73">
        <f t="shared" si="13"/>
        <v>50115.842647221129</v>
      </c>
      <c r="G150" s="96">
        <f t="shared" ref="G150:G164" si="16">IF(B150=1,E150*3)+IF(B150=2,E150*2.25)+IF(B150=3,E150*1.5)+IF(B150=4,E150*0)+IF(B150=5,E150*0)</f>
        <v>0</v>
      </c>
      <c r="H150" s="27">
        <f t="shared" si="14"/>
        <v>0</v>
      </c>
      <c r="I150" s="27">
        <f t="shared" si="15"/>
        <v>-50115.842647221129</v>
      </c>
      <c r="J150" s="97"/>
      <c r="K150" s="97"/>
    </row>
    <row r="151" spans="1:11" x14ac:dyDescent="0.25">
      <c r="A151" t="s">
        <v>252</v>
      </c>
      <c r="B151">
        <v>3</v>
      </c>
      <c r="C151" s="9">
        <v>11300</v>
      </c>
      <c r="D151" s="7">
        <v>0</v>
      </c>
      <c r="E151" s="16">
        <v>1945295</v>
      </c>
      <c r="F151" s="73">
        <f t="shared" si="13"/>
        <v>16760.002680226884</v>
      </c>
      <c r="G151" s="96">
        <f t="shared" si="16"/>
        <v>2917942.5</v>
      </c>
      <c r="H151" s="27">
        <f t="shared" si="14"/>
        <v>17625.106693883314</v>
      </c>
      <c r="I151" s="27">
        <f t="shared" si="15"/>
        <v>865.10401365642974</v>
      </c>
      <c r="J151" s="97"/>
      <c r="K151" s="97"/>
    </row>
    <row r="152" spans="1:11" x14ac:dyDescent="0.25">
      <c r="A152" t="s">
        <v>251</v>
      </c>
      <c r="B152">
        <v>4</v>
      </c>
      <c r="C152" s="9">
        <v>8914</v>
      </c>
      <c r="D152" s="7">
        <v>0</v>
      </c>
      <c r="E152" s="16">
        <v>1512794.9400000002</v>
      </c>
      <c r="F152" s="73">
        <f t="shared" si="13"/>
        <v>13033.728688468163</v>
      </c>
      <c r="G152" s="96">
        <f t="shared" si="16"/>
        <v>0</v>
      </c>
      <c r="H152" s="27">
        <f t="shared" si="14"/>
        <v>0</v>
      </c>
      <c r="I152" s="27">
        <f t="shared" si="15"/>
        <v>-13033.728688468163</v>
      </c>
      <c r="J152" s="97"/>
      <c r="K152" s="97"/>
    </row>
    <row r="153" spans="1:11" x14ac:dyDescent="0.25">
      <c r="A153" t="s">
        <v>569</v>
      </c>
      <c r="B153">
        <v>3</v>
      </c>
      <c r="C153" s="9">
        <v>8019</v>
      </c>
      <c r="D153" s="7">
        <v>0</v>
      </c>
      <c r="E153" s="16">
        <v>1311988.5900000001</v>
      </c>
      <c r="F153" s="73">
        <f t="shared" si="13"/>
        <v>11303.649207357801</v>
      </c>
      <c r="G153" s="96">
        <f t="shared" si="16"/>
        <v>1967982.8850000002</v>
      </c>
      <c r="H153" s="27">
        <f t="shared" si="14"/>
        <v>11887.111661679864</v>
      </c>
      <c r="I153" s="27">
        <f t="shared" si="15"/>
        <v>583.46245432206342</v>
      </c>
      <c r="J153" s="97"/>
      <c r="K153" s="97"/>
    </row>
    <row r="154" spans="1:11" x14ac:dyDescent="0.25">
      <c r="A154" t="s">
        <v>537</v>
      </c>
      <c r="B154">
        <v>2</v>
      </c>
      <c r="C154" s="9">
        <v>5969</v>
      </c>
      <c r="D154" s="7">
        <v>0</v>
      </c>
      <c r="E154" s="16">
        <v>892497.51</v>
      </c>
      <c r="F154" s="73">
        <f t="shared" si="13"/>
        <v>7689.4561800116799</v>
      </c>
      <c r="G154" s="96">
        <f t="shared" si="16"/>
        <v>2008119.3975</v>
      </c>
      <c r="H154" s="27">
        <f t="shared" si="14"/>
        <v>12129.54629331941</v>
      </c>
      <c r="I154" s="27">
        <f t="shared" si="15"/>
        <v>4440.0901133077305</v>
      </c>
      <c r="J154" s="97"/>
      <c r="K154" s="97"/>
    </row>
    <row r="155" spans="1:11" x14ac:dyDescent="0.25">
      <c r="A155" t="s">
        <v>157</v>
      </c>
      <c r="B155">
        <v>2</v>
      </c>
      <c r="C155" s="9">
        <v>25593</v>
      </c>
      <c r="D155" s="7">
        <v>0</v>
      </c>
      <c r="E155" s="16">
        <v>5146752.3</v>
      </c>
      <c r="F155" s="73">
        <f t="shared" si="13"/>
        <v>44342.674166367513</v>
      </c>
      <c r="G155" s="96">
        <f t="shared" si="16"/>
        <v>11580192.674999999</v>
      </c>
      <c r="H155" s="27">
        <f t="shared" si="14"/>
        <v>69947.27669671386</v>
      </c>
      <c r="I155" s="27">
        <f t="shared" si="15"/>
        <v>25604.602530346347</v>
      </c>
      <c r="J155" s="97"/>
      <c r="K155" s="97"/>
    </row>
    <row r="156" spans="1:11" x14ac:dyDescent="0.25">
      <c r="A156" t="s">
        <v>5</v>
      </c>
      <c r="B156">
        <v>4</v>
      </c>
      <c r="C156" s="9">
        <v>30596</v>
      </c>
      <c r="D156" s="7">
        <v>0</v>
      </c>
      <c r="E156" s="16">
        <v>6397053.0700000003</v>
      </c>
      <c r="F156" s="73">
        <f t="shared" si="13"/>
        <v>55114.842015608752</v>
      </c>
      <c r="G156" s="96">
        <f t="shared" si="16"/>
        <v>0</v>
      </c>
      <c r="H156" s="27">
        <f t="shared" si="14"/>
        <v>0</v>
      </c>
      <c r="I156" s="27">
        <f t="shared" si="15"/>
        <v>-55114.842015608752</v>
      </c>
      <c r="J156" s="97"/>
      <c r="K156" s="97"/>
    </row>
    <row r="157" spans="1:11" x14ac:dyDescent="0.25">
      <c r="A157" t="s">
        <v>270</v>
      </c>
      <c r="B157">
        <v>2</v>
      </c>
      <c r="C157" s="9">
        <v>7351</v>
      </c>
      <c r="D157" s="7">
        <v>0</v>
      </c>
      <c r="E157" s="16">
        <v>1598107.4000000001</v>
      </c>
      <c r="F157" s="73">
        <f t="shared" si="13"/>
        <v>13768.751941114546</v>
      </c>
      <c r="G157" s="96">
        <f t="shared" si="16"/>
        <v>3595741.6500000004</v>
      </c>
      <c r="H157" s="27">
        <f t="shared" si="14"/>
        <v>21719.18405687913</v>
      </c>
      <c r="I157" s="27">
        <f t="shared" si="15"/>
        <v>7950.4321157645845</v>
      </c>
      <c r="J157" s="97"/>
      <c r="K157" s="97"/>
    </row>
    <row r="158" spans="1:11" x14ac:dyDescent="0.25">
      <c r="A158" t="s">
        <v>481</v>
      </c>
      <c r="B158">
        <v>1</v>
      </c>
      <c r="C158" s="9">
        <v>30123</v>
      </c>
      <c r="D158" s="7">
        <v>0</v>
      </c>
      <c r="E158" s="16">
        <v>6297815.6099999994</v>
      </c>
      <c r="F158" s="73">
        <f t="shared" si="13"/>
        <v>54259.845680565013</v>
      </c>
      <c r="G158" s="96">
        <f t="shared" si="16"/>
        <v>18893446.829999998</v>
      </c>
      <c r="H158" s="27">
        <f t="shared" si="14"/>
        <v>114121.17140552339</v>
      </c>
      <c r="I158" s="27">
        <f t="shared" si="15"/>
        <v>59861.325724958377</v>
      </c>
      <c r="J158" s="97"/>
      <c r="K158" s="97"/>
    </row>
    <row r="159" spans="1:11" x14ac:dyDescent="0.25">
      <c r="A159" t="s">
        <v>559</v>
      </c>
      <c r="B159">
        <v>4</v>
      </c>
      <c r="C159" s="9">
        <v>6427</v>
      </c>
      <c r="D159" s="7">
        <v>0</v>
      </c>
      <c r="E159" s="16">
        <v>1155990.8299999998</v>
      </c>
      <c r="F159" s="73">
        <f t="shared" si="13"/>
        <v>9959.6253571400212</v>
      </c>
      <c r="G159" s="96">
        <f t="shared" si="16"/>
        <v>0</v>
      </c>
      <c r="H159" s="27">
        <f t="shared" si="14"/>
        <v>0</v>
      </c>
      <c r="I159" s="27">
        <f t="shared" si="15"/>
        <v>-9959.6253571400212</v>
      </c>
      <c r="J159" s="97"/>
      <c r="K159" s="97"/>
    </row>
    <row r="160" spans="1:11" x14ac:dyDescent="0.25">
      <c r="A160" t="s">
        <v>571</v>
      </c>
      <c r="B160">
        <v>2</v>
      </c>
      <c r="C160" s="9">
        <v>76030</v>
      </c>
      <c r="D160" s="7">
        <v>0</v>
      </c>
      <c r="E160" s="16">
        <v>15831726.899999999</v>
      </c>
      <c r="F160" s="73">
        <f t="shared" si="13"/>
        <v>136400.79539433355</v>
      </c>
      <c r="G160" s="96">
        <f t="shared" si="16"/>
        <v>35621385.524999999</v>
      </c>
      <c r="H160" s="27">
        <f t="shared" si="14"/>
        <v>215162.12895287536</v>
      </c>
      <c r="I160" s="27">
        <f t="shared" si="15"/>
        <v>78761.33355854181</v>
      </c>
      <c r="J160" s="97"/>
      <c r="K160" s="97"/>
    </row>
    <row r="161" spans="1:11" x14ac:dyDescent="0.25">
      <c r="A161" t="s">
        <v>490</v>
      </c>
      <c r="B161">
        <v>5</v>
      </c>
      <c r="C161" s="9">
        <v>28389</v>
      </c>
      <c r="D161" s="7">
        <v>0</v>
      </c>
      <c r="E161" s="16">
        <v>5193098.1000000006</v>
      </c>
      <c r="F161" s="73">
        <f t="shared" si="13"/>
        <v>44741.973877834032</v>
      </c>
      <c r="G161" s="96">
        <f t="shared" si="16"/>
        <v>0</v>
      </c>
      <c r="H161" s="27">
        <f t="shared" si="14"/>
        <v>0</v>
      </c>
      <c r="I161" s="27">
        <f t="shared" si="15"/>
        <v>-44741.973877834032</v>
      </c>
      <c r="J161" s="97"/>
      <c r="K161" s="97"/>
    </row>
    <row r="162" spans="1:11" x14ac:dyDescent="0.25">
      <c r="A162" t="s">
        <v>475</v>
      </c>
      <c r="B162">
        <v>5</v>
      </c>
      <c r="C162" s="9">
        <v>8460</v>
      </c>
      <c r="D162" s="7">
        <v>0</v>
      </c>
      <c r="E162" s="16">
        <v>1916956.0999999999</v>
      </c>
      <c r="F162" s="73">
        <f t="shared" si="13"/>
        <v>16515.84431866492</v>
      </c>
      <c r="G162" s="96">
        <f t="shared" si="16"/>
        <v>0</v>
      </c>
      <c r="H162" s="27">
        <f t="shared" si="14"/>
        <v>0</v>
      </c>
      <c r="I162" s="27">
        <f t="shared" si="15"/>
        <v>-16515.84431866492</v>
      </c>
      <c r="J162" s="97"/>
      <c r="K162" s="97"/>
    </row>
    <row r="163" spans="1:11" x14ac:dyDescent="0.25">
      <c r="A163" t="s">
        <v>492</v>
      </c>
      <c r="B163">
        <v>4</v>
      </c>
      <c r="C163" s="9">
        <v>42370</v>
      </c>
      <c r="D163" s="7">
        <v>0</v>
      </c>
      <c r="E163" s="16">
        <v>7318699.3399999999</v>
      </c>
      <c r="F163" s="73">
        <f t="shared" si="13"/>
        <v>63055.434036572718</v>
      </c>
      <c r="G163" s="96">
        <f t="shared" si="16"/>
        <v>0</v>
      </c>
      <c r="H163" s="27">
        <f t="shared" si="14"/>
        <v>0</v>
      </c>
      <c r="I163" s="27">
        <f t="shared" si="15"/>
        <v>-63055.434036572718</v>
      </c>
      <c r="J163" s="97"/>
      <c r="K163" s="97"/>
    </row>
    <row r="164" spans="1:11" x14ac:dyDescent="0.25">
      <c r="A164" t="s">
        <v>249</v>
      </c>
      <c r="B164">
        <v>4</v>
      </c>
      <c r="C164" s="9">
        <v>26624</v>
      </c>
      <c r="D164" s="7">
        <v>0</v>
      </c>
      <c r="E164" s="16">
        <v>4767324.8999999994</v>
      </c>
      <c r="F164" s="73">
        <f t="shared" si="13"/>
        <v>41073.656232865636</v>
      </c>
      <c r="G164" s="96">
        <f t="shared" si="16"/>
        <v>0</v>
      </c>
      <c r="H164" s="27">
        <f t="shared" si="14"/>
        <v>0</v>
      </c>
      <c r="I164" s="27">
        <f t="shared" si="15"/>
        <v>-41073.656232865636</v>
      </c>
      <c r="J164" s="97"/>
      <c r="K164" s="97"/>
    </row>
    <row r="165" spans="1:11" x14ac:dyDescent="0.25">
      <c r="A165" t="s">
        <v>108</v>
      </c>
      <c r="B165">
        <v>3</v>
      </c>
      <c r="C165" s="9">
        <v>20700</v>
      </c>
      <c r="D165" s="7">
        <v>1</v>
      </c>
      <c r="E165" s="16">
        <v>3218667.45</v>
      </c>
      <c r="F165" s="73">
        <f t="shared" si="13"/>
        <v>27730.948307973362</v>
      </c>
      <c r="G165" s="96">
        <v>0</v>
      </c>
      <c r="H165" s="27">
        <f t="shared" si="14"/>
        <v>0</v>
      </c>
      <c r="I165" s="27">
        <f t="shared" si="15"/>
        <v>-27730.948307973362</v>
      </c>
      <c r="J165" s="97"/>
      <c r="K165" s="97"/>
    </row>
    <row r="166" spans="1:11" x14ac:dyDescent="0.25">
      <c r="A166" t="s">
        <v>352</v>
      </c>
      <c r="B166">
        <v>1</v>
      </c>
      <c r="C166" s="9">
        <v>20342</v>
      </c>
      <c r="D166" s="7">
        <v>0</v>
      </c>
      <c r="E166" s="16">
        <v>4219352.9000000004</v>
      </c>
      <c r="F166" s="73">
        <f t="shared" si="13"/>
        <v>36352.515126406579</v>
      </c>
      <c r="G166" s="96">
        <f t="shared" ref="G166:G179" si="17">IF(B166=1,E166*3)+IF(B166=2,E166*2.25)+IF(B166=3,E166*1.5)+IF(B166=4,E166*0)+IF(B166=5,E166*0)</f>
        <v>12658058.700000001</v>
      </c>
      <c r="H166" s="27">
        <f t="shared" si="14"/>
        <v>76457.858619536855</v>
      </c>
      <c r="I166" s="27">
        <f t="shared" si="15"/>
        <v>40105.343493130276</v>
      </c>
      <c r="J166" s="97"/>
      <c r="K166" s="97"/>
    </row>
    <row r="167" spans="1:11" x14ac:dyDescent="0.25">
      <c r="A167" t="s">
        <v>131</v>
      </c>
      <c r="B167">
        <v>1</v>
      </c>
      <c r="C167" s="9">
        <v>25148</v>
      </c>
      <c r="D167" s="7">
        <v>0</v>
      </c>
      <c r="E167" s="16">
        <v>4380695.12</v>
      </c>
      <c r="F167" s="73">
        <f t="shared" si="13"/>
        <v>37742.585033353214</v>
      </c>
      <c r="G167" s="96">
        <f t="shared" si="17"/>
        <v>13142085.359999999</v>
      </c>
      <c r="H167" s="27">
        <f t="shared" si="14"/>
        <v>79381.501400429188</v>
      </c>
      <c r="I167" s="27">
        <f t="shared" si="15"/>
        <v>41638.916367075974</v>
      </c>
      <c r="J167" s="97"/>
      <c r="K167" s="97"/>
    </row>
    <row r="168" spans="1:11" x14ac:dyDescent="0.25">
      <c r="A168" t="s">
        <v>437</v>
      </c>
      <c r="B168">
        <v>1</v>
      </c>
      <c r="C168" s="9">
        <v>103185</v>
      </c>
      <c r="D168" s="7">
        <v>0</v>
      </c>
      <c r="E168" s="16">
        <v>23222499.600000001</v>
      </c>
      <c r="F168" s="73">
        <f t="shared" si="13"/>
        <v>200077.18908318164</v>
      </c>
      <c r="G168" s="96">
        <f t="shared" si="17"/>
        <v>69667498.800000012</v>
      </c>
      <c r="H168" s="27">
        <f t="shared" si="14"/>
        <v>420809.21726387274</v>
      </c>
      <c r="I168" s="27">
        <f t="shared" si="15"/>
        <v>220732.02818069109</v>
      </c>
      <c r="J168" s="97"/>
      <c r="K168" s="97"/>
    </row>
    <row r="169" spans="1:11" x14ac:dyDescent="0.25">
      <c r="A169" t="s">
        <v>438</v>
      </c>
      <c r="B169">
        <v>1</v>
      </c>
      <c r="C169" s="9">
        <v>15699</v>
      </c>
      <c r="D169" s="7">
        <v>0</v>
      </c>
      <c r="E169" s="16">
        <v>2519638.2799999998</v>
      </c>
      <c r="F169" s="73">
        <f t="shared" si="13"/>
        <v>21708.349800931097</v>
      </c>
      <c r="G169" s="96">
        <f t="shared" si="17"/>
        <v>7558914.8399999999</v>
      </c>
      <c r="H169" s="27">
        <f t="shared" si="14"/>
        <v>45657.747040929666</v>
      </c>
      <c r="I169" s="27">
        <f t="shared" si="15"/>
        <v>23949.397239998569</v>
      </c>
      <c r="J169" s="97"/>
      <c r="K169" s="97"/>
    </row>
    <row r="170" spans="1:11" x14ac:dyDescent="0.25">
      <c r="A170" t="s">
        <v>217</v>
      </c>
      <c r="B170">
        <v>2</v>
      </c>
      <c r="C170" s="9">
        <v>71574</v>
      </c>
      <c r="D170" s="7">
        <v>0</v>
      </c>
      <c r="E170" s="16">
        <v>13209442.679999998</v>
      </c>
      <c r="F170" s="73">
        <f t="shared" si="13"/>
        <v>113808.08294942588</v>
      </c>
      <c r="G170" s="96">
        <f t="shared" si="17"/>
        <v>29721246.029999994</v>
      </c>
      <c r="H170" s="27">
        <f t="shared" si="14"/>
        <v>179523.80225241097</v>
      </c>
      <c r="I170" s="27">
        <f t="shared" si="15"/>
        <v>65715.71930298509</v>
      </c>
      <c r="J170" s="97"/>
      <c r="K170" s="97"/>
    </row>
    <row r="171" spans="1:11" x14ac:dyDescent="0.25">
      <c r="A171" t="s">
        <v>359</v>
      </c>
      <c r="B171">
        <v>2</v>
      </c>
      <c r="C171" s="9">
        <v>11981</v>
      </c>
      <c r="D171" s="7">
        <v>0</v>
      </c>
      <c r="E171" s="16">
        <v>2079017.89</v>
      </c>
      <c r="F171" s="73">
        <f t="shared" si="13"/>
        <v>17912.113796950922</v>
      </c>
      <c r="G171" s="96">
        <f t="shared" si="17"/>
        <v>4677790.2524999995</v>
      </c>
      <c r="H171" s="27">
        <f t="shared" si="14"/>
        <v>28255.029799908614</v>
      </c>
      <c r="I171" s="27">
        <f t="shared" si="15"/>
        <v>10342.916002957692</v>
      </c>
      <c r="J171" s="97"/>
      <c r="K171" s="97"/>
    </row>
    <row r="172" spans="1:11" x14ac:dyDescent="0.25">
      <c r="A172" t="s">
        <v>109</v>
      </c>
      <c r="B172">
        <v>3</v>
      </c>
      <c r="C172" s="9">
        <v>15292</v>
      </c>
      <c r="D172" s="7">
        <v>0</v>
      </c>
      <c r="E172" s="16">
        <v>2661894.3800000004</v>
      </c>
      <c r="F172" s="73">
        <f t="shared" si="13"/>
        <v>22933.980164078403</v>
      </c>
      <c r="G172" s="96">
        <f t="shared" si="17"/>
        <v>3992841.5700000003</v>
      </c>
      <c r="H172" s="27">
        <f t="shared" si="14"/>
        <v>24117.767462183561</v>
      </c>
      <c r="I172" s="27">
        <f t="shared" si="15"/>
        <v>1183.7872981051587</v>
      </c>
      <c r="J172" s="97"/>
      <c r="K172" s="97"/>
    </row>
    <row r="173" spans="1:11" x14ac:dyDescent="0.25">
      <c r="A173" t="s">
        <v>491</v>
      </c>
      <c r="B173">
        <v>2</v>
      </c>
      <c r="C173" s="9">
        <v>27104</v>
      </c>
      <c r="D173" s="7">
        <v>0</v>
      </c>
      <c r="E173" s="16">
        <v>4922899.5199999996</v>
      </c>
      <c r="F173" s="73">
        <f t="shared" si="13"/>
        <v>42414.034452197557</v>
      </c>
      <c r="G173" s="96">
        <f t="shared" si="17"/>
        <v>11076523.919999998</v>
      </c>
      <c r="H173" s="27">
        <f t="shared" si="14"/>
        <v>66904.990721150461</v>
      </c>
      <c r="I173" s="27">
        <f t="shared" si="15"/>
        <v>24490.956268952905</v>
      </c>
      <c r="J173" s="97"/>
      <c r="K173" s="97"/>
    </row>
    <row r="174" spans="1:11" x14ac:dyDescent="0.25">
      <c r="A174" t="s">
        <v>549</v>
      </c>
      <c r="B174">
        <v>2</v>
      </c>
      <c r="C174" s="9">
        <v>42238</v>
      </c>
      <c r="D174" s="7">
        <v>0</v>
      </c>
      <c r="E174" s="16">
        <v>7203690.9000000004</v>
      </c>
      <c r="F174" s="73">
        <f t="shared" si="13"/>
        <v>62064.560280844831</v>
      </c>
      <c r="G174" s="96">
        <f t="shared" si="17"/>
        <v>16208304.525</v>
      </c>
      <c r="H174" s="27">
        <f t="shared" si="14"/>
        <v>97902.236449168093</v>
      </c>
      <c r="I174" s="27">
        <f t="shared" si="15"/>
        <v>35837.676168323262</v>
      </c>
      <c r="J174" s="97"/>
      <c r="K174" s="97"/>
    </row>
    <row r="175" spans="1:11" x14ac:dyDescent="0.25">
      <c r="A175" t="s">
        <v>383</v>
      </c>
      <c r="B175">
        <v>3</v>
      </c>
      <c r="C175" s="9">
        <v>27469</v>
      </c>
      <c r="D175" s="7">
        <v>0</v>
      </c>
      <c r="E175" s="16">
        <v>4694177.4099999992</v>
      </c>
      <c r="F175" s="73">
        <f t="shared" si="13"/>
        <v>40443.442240411088</v>
      </c>
      <c r="G175" s="96">
        <f t="shared" si="17"/>
        <v>7041266.1149999984</v>
      </c>
      <c r="H175" s="27">
        <f t="shared" si="14"/>
        <v>42531.018529974528</v>
      </c>
      <c r="I175" s="27">
        <f t="shared" si="15"/>
        <v>2087.5762895634398</v>
      </c>
      <c r="J175" s="97"/>
      <c r="K175" s="97"/>
    </row>
    <row r="176" spans="1:11" x14ac:dyDescent="0.25">
      <c r="A176" t="s">
        <v>347</v>
      </c>
      <c r="B176">
        <v>4</v>
      </c>
      <c r="C176" s="9">
        <v>14623</v>
      </c>
      <c r="D176" s="7">
        <v>0</v>
      </c>
      <c r="E176" s="16">
        <v>2085678.49</v>
      </c>
      <c r="F176" s="73">
        <f t="shared" si="13"/>
        <v>17969.499270029257</v>
      </c>
      <c r="G176" s="96">
        <f t="shared" si="17"/>
        <v>0</v>
      </c>
      <c r="H176" s="27">
        <f t="shared" si="14"/>
        <v>0</v>
      </c>
      <c r="I176" s="27">
        <f t="shared" si="15"/>
        <v>-17969.499270029257</v>
      </c>
      <c r="J176" s="97"/>
      <c r="K176" s="97"/>
    </row>
    <row r="177" spans="1:12" x14ac:dyDescent="0.25">
      <c r="A177" t="s">
        <v>447</v>
      </c>
      <c r="B177">
        <v>5</v>
      </c>
      <c r="C177" s="9">
        <v>29502</v>
      </c>
      <c r="D177" s="7">
        <v>0</v>
      </c>
      <c r="E177" s="16">
        <v>4543066.5</v>
      </c>
      <c r="F177" s="73">
        <f t="shared" si="13"/>
        <v>39141.521834194289</v>
      </c>
      <c r="G177" s="96">
        <f t="shared" si="17"/>
        <v>0</v>
      </c>
      <c r="H177" s="27">
        <f t="shared" si="14"/>
        <v>0</v>
      </c>
      <c r="I177" s="27">
        <f t="shared" si="15"/>
        <v>-39141.521834194289</v>
      </c>
      <c r="J177" s="97"/>
      <c r="K177" s="97"/>
    </row>
    <row r="178" spans="1:12" x14ac:dyDescent="0.25">
      <c r="A178" t="s">
        <v>565</v>
      </c>
      <c r="B178">
        <v>5</v>
      </c>
      <c r="C178" s="9">
        <v>32007</v>
      </c>
      <c r="D178" s="7">
        <v>0</v>
      </c>
      <c r="E178" s="16">
        <v>5532096.1900000004</v>
      </c>
      <c r="F178" s="73">
        <f t="shared" si="13"/>
        <v>47662.666573282171</v>
      </c>
      <c r="G178" s="96">
        <f t="shared" si="17"/>
        <v>0</v>
      </c>
      <c r="H178" s="27">
        <f t="shared" si="14"/>
        <v>0</v>
      </c>
      <c r="I178" s="27">
        <f t="shared" si="15"/>
        <v>-47662.666573282171</v>
      </c>
      <c r="J178" s="97"/>
      <c r="K178" s="97"/>
    </row>
    <row r="179" spans="1:12" x14ac:dyDescent="0.25">
      <c r="A179" t="s">
        <v>182</v>
      </c>
      <c r="B179">
        <v>5</v>
      </c>
      <c r="C179" s="9">
        <v>47134</v>
      </c>
      <c r="D179" s="7">
        <v>0</v>
      </c>
      <c r="E179" s="16">
        <v>11448848.6</v>
      </c>
      <c r="F179" s="73">
        <f t="shared" si="13"/>
        <v>98639.400821732357</v>
      </c>
      <c r="G179" s="96">
        <f t="shared" si="17"/>
        <v>0</v>
      </c>
      <c r="H179" s="27">
        <f t="shared" si="14"/>
        <v>0</v>
      </c>
      <c r="I179" s="27">
        <f t="shared" si="15"/>
        <v>-98639.400821732357</v>
      </c>
      <c r="J179" s="97"/>
      <c r="K179" s="97"/>
    </row>
    <row r="180" spans="1:12" x14ac:dyDescent="0.25">
      <c r="A180" t="s">
        <v>273</v>
      </c>
      <c r="B180">
        <v>5</v>
      </c>
      <c r="C180" s="9">
        <v>17134</v>
      </c>
      <c r="D180" s="7">
        <v>1</v>
      </c>
      <c r="E180" s="16">
        <v>4209151.08</v>
      </c>
      <c r="F180" s="73">
        <f t="shared" si="13"/>
        <v>36264.619701525939</v>
      </c>
      <c r="G180" s="96">
        <v>0</v>
      </c>
      <c r="H180" s="27">
        <f t="shared" si="14"/>
        <v>0</v>
      </c>
      <c r="I180" s="27">
        <f t="shared" si="15"/>
        <v>-36264.619701525939</v>
      </c>
      <c r="J180" s="97"/>
      <c r="K180" s="97"/>
    </row>
    <row r="181" spans="1:12" x14ac:dyDescent="0.25">
      <c r="A181" t="s">
        <v>179</v>
      </c>
      <c r="B181">
        <v>2</v>
      </c>
      <c r="C181" s="9">
        <v>11361</v>
      </c>
      <c r="D181" s="7">
        <v>0</v>
      </c>
      <c r="E181" s="16">
        <v>2375605.6799999997</v>
      </c>
      <c r="F181" s="73">
        <f t="shared" si="13"/>
        <v>20467.413715638097</v>
      </c>
      <c r="G181" s="96">
        <f t="shared" ref="G181:G212" si="18">IF(B181=1,E181*3)+IF(B181=2,E181*2.25)+IF(B181=3,E181*1.5)+IF(B181=4,E181*0)+IF(B181=5,E181*0)</f>
        <v>5345112.7799999993</v>
      </c>
      <c r="H181" s="27">
        <f t="shared" si="14"/>
        <v>32285.82572766229</v>
      </c>
      <c r="I181" s="27">
        <f t="shared" si="15"/>
        <v>11818.412012024193</v>
      </c>
      <c r="J181" s="97"/>
      <c r="K181" s="97"/>
    </row>
    <row r="182" spans="1:12" x14ac:dyDescent="0.25">
      <c r="A182" t="s">
        <v>40</v>
      </c>
      <c r="B182">
        <v>2</v>
      </c>
      <c r="C182" s="9">
        <v>55180</v>
      </c>
      <c r="D182" s="7">
        <v>0</v>
      </c>
      <c r="E182" s="16">
        <v>12710507.6</v>
      </c>
      <c r="F182" s="73">
        <f t="shared" si="13"/>
        <v>109509.42733263808</v>
      </c>
      <c r="G182" s="96">
        <f t="shared" si="18"/>
        <v>28598642.099999998</v>
      </c>
      <c r="H182" s="27">
        <f t="shared" si="14"/>
        <v>172742.99212979115</v>
      </c>
      <c r="I182" s="27">
        <f t="shared" si="15"/>
        <v>63233.564797153071</v>
      </c>
      <c r="J182" s="97"/>
      <c r="K182" s="97"/>
    </row>
    <row r="183" spans="1:12" x14ac:dyDescent="0.25">
      <c r="A183" t="s">
        <v>191</v>
      </c>
      <c r="B183">
        <v>4</v>
      </c>
      <c r="C183" s="9">
        <v>78423</v>
      </c>
      <c r="D183" s="7">
        <v>1</v>
      </c>
      <c r="E183" s="16">
        <v>14701917.42</v>
      </c>
      <c r="F183" s="73">
        <f t="shared" si="13"/>
        <v>126666.73967890441</v>
      </c>
      <c r="G183" s="96">
        <f t="shared" si="18"/>
        <v>0</v>
      </c>
      <c r="H183" s="27">
        <f t="shared" si="14"/>
        <v>0</v>
      </c>
      <c r="I183" s="27">
        <f t="shared" si="15"/>
        <v>-126666.73967890441</v>
      </c>
      <c r="J183" s="97"/>
      <c r="K183" s="97"/>
    </row>
    <row r="184" spans="1:12" x14ac:dyDescent="0.25">
      <c r="A184" t="s">
        <v>349</v>
      </c>
      <c r="B184">
        <v>4</v>
      </c>
      <c r="C184" s="9">
        <v>59978</v>
      </c>
      <c r="D184" s="7">
        <v>0</v>
      </c>
      <c r="E184" s="16">
        <v>14814237.520000001</v>
      </c>
      <c r="F184" s="73">
        <f t="shared" si="13"/>
        <v>127634.45160796575</v>
      </c>
      <c r="G184" s="96">
        <f t="shared" si="18"/>
        <v>0</v>
      </c>
      <c r="H184" s="27">
        <f t="shared" si="14"/>
        <v>0</v>
      </c>
      <c r="I184" s="27">
        <f t="shared" si="15"/>
        <v>-127634.45160796575</v>
      </c>
      <c r="J184" s="97"/>
      <c r="K184" s="97"/>
    </row>
    <row r="185" spans="1:12" s="5" customFormat="1" x14ac:dyDescent="0.25">
      <c r="A185" t="s">
        <v>583</v>
      </c>
      <c r="B185">
        <v>3</v>
      </c>
      <c r="C185" s="9">
        <v>38188</v>
      </c>
      <c r="D185" s="7">
        <v>0</v>
      </c>
      <c r="E185" s="16">
        <v>10090797.119999999</v>
      </c>
      <c r="F185" s="73">
        <f t="shared" si="13"/>
        <v>86938.889359621928</v>
      </c>
      <c r="G185" s="96">
        <f t="shared" si="18"/>
        <v>15136195.68</v>
      </c>
      <c r="H185" s="27">
        <f t="shared" si="14"/>
        <v>91426.429341735027</v>
      </c>
      <c r="I185" s="27">
        <f t="shared" si="15"/>
        <v>4487.5399821130995</v>
      </c>
      <c r="J185" s="97"/>
      <c r="K185" s="97"/>
      <c r="L185"/>
    </row>
    <row r="186" spans="1:12" x14ac:dyDescent="0.25">
      <c r="A186" t="s">
        <v>279</v>
      </c>
      <c r="B186">
        <v>2</v>
      </c>
      <c r="C186" s="9">
        <v>61393</v>
      </c>
      <c r="D186" s="7">
        <v>0</v>
      </c>
      <c r="E186" s="16">
        <v>13932634.02</v>
      </c>
      <c r="F186" s="73">
        <f t="shared" si="13"/>
        <v>120038.85452737003</v>
      </c>
      <c r="G186" s="96">
        <f t="shared" si="18"/>
        <v>31348426.544999998</v>
      </c>
      <c r="H186" s="27">
        <f t="shared" si="14"/>
        <v>189352.38187215436</v>
      </c>
      <c r="I186" s="27">
        <f t="shared" si="15"/>
        <v>69313.527344784336</v>
      </c>
      <c r="J186" s="97"/>
      <c r="K186" s="97"/>
    </row>
    <row r="187" spans="1:12" x14ac:dyDescent="0.25">
      <c r="A187" t="s">
        <v>433</v>
      </c>
      <c r="B187">
        <v>1</v>
      </c>
      <c r="C187" s="9">
        <v>11873</v>
      </c>
      <c r="D187" s="7">
        <v>0</v>
      </c>
      <c r="E187" s="16">
        <v>2534347.38</v>
      </c>
      <c r="F187" s="73">
        <f t="shared" si="13"/>
        <v>21835.078423285919</v>
      </c>
      <c r="G187" s="96">
        <f t="shared" si="18"/>
        <v>7603042.1399999997</v>
      </c>
      <c r="H187" s="27">
        <f t="shared" si="14"/>
        <v>45924.287032931905</v>
      </c>
      <c r="I187" s="27">
        <f t="shared" si="15"/>
        <v>24089.208609645986</v>
      </c>
      <c r="J187" s="97"/>
      <c r="K187" s="97"/>
    </row>
    <row r="188" spans="1:12" x14ac:dyDescent="0.25">
      <c r="A188" t="s">
        <v>276</v>
      </c>
      <c r="B188">
        <v>4</v>
      </c>
      <c r="C188" s="9">
        <v>62025</v>
      </c>
      <c r="D188" s="7">
        <v>0</v>
      </c>
      <c r="E188" s="16">
        <v>11095670.4</v>
      </c>
      <c r="F188" s="73">
        <f t="shared" si="13"/>
        <v>95596.537102554692</v>
      </c>
      <c r="G188" s="96">
        <f t="shared" si="18"/>
        <v>0</v>
      </c>
      <c r="H188" s="27">
        <f t="shared" si="14"/>
        <v>0</v>
      </c>
      <c r="I188" s="27">
        <f t="shared" si="15"/>
        <v>-95596.537102554692</v>
      </c>
      <c r="J188" s="97"/>
      <c r="K188" s="97"/>
    </row>
    <row r="189" spans="1:12" x14ac:dyDescent="0.25">
      <c r="A189" t="s">
        <v>202</v>
      </c>
      <c r="B189">
        <v>4</v>
      </c>
      <c r="C189" s="9">
        <v>77615</v>
      </c>
      <c r="D189" s="7">
        <v>0</v>
      </c>
      <c r="E189" s="16">
        <v>15671979.059999999</v>
      </c>
      <c r="F189" s="73">
        <f t="shared" si="13"/>
        <v>135024.46212531239</v>
      </c>
      <c r="G189" s="96">
        <f t="shared" si="18"/>
        <v>0</v>
      </c>
      <c r="H189" s="27">
        <f t="shared" si="14"/>
        <v>0</v>
      </c>
      <c r="I189" s="27">
        <f t="shared" si="15"/>
        <v>-135024.46212531239</v>
      </c>
      <c r="J189" s="97"/>
      <c r="K189" s="97"/>
    </row>
    <row r="190" spans="1:12" x14ac:dyDescent="0.25">
      <c r="A190" t="s">
        <v>300</v>
      </c>
      <c r="B190">
        <v>5</v>
      </c>
      <c r="C190" s="9">
        <v>77502</v>
      </c>
      <c r="D190" s="7">
        <v>0</v>
      </c>
      <c r="E190" s="16">
        <v>19457412.620000001</v>
      </c>
      <c r="F190" s="73">
        <f t="shared" si="13"/>
        <v>167638.47522431324</v>
      </c>
      <c r="G190" s="96">
        <f t="shared" si="18"/>
        <v>0</v>
      </c>
      <c r="H190" s="27">
        <f t="shared" si="14"/>
        <v>0</v>
      </c>
      <c r="I190" s="27">
        <f t="shared" si="15"/>
        <v>-167638.47522431324</v>
      </c>
      <c r="J190" s="97"/>
      <c r="K190" s="97"/>
    </row>
    <row r="191" spans="1:12" x14ac:dyDescent="0.25">
      <c r="A191" t="s">
        <v>390</v>
      </c>
      <c r="B191">
        <v>1</v>
      </c>
      <c r="C191" s="9">
        <v>10286</v>
      </c>
      <c r="D191" s="7">
        <v>0</v>
      </c>
      <c r="E191" s="16">
        <v>2505248.1800000002</v>
      </c>
      <c r="F191" s="73">
        <f t="shared" si="13"/>
        <v>21584.369574503369</v>
      </c>
      <c r="G191" s="96">
        <f t="shared" si="18"/>
        <v>7515744.540000001</v>
      </c>
      <c r="H191" s="27">
        <f t="shared" si="14"/>
        <v>45396.987569656005</v>
      </c>
      <c r="I191" s="27">
        <f t="shared" si="15"/>
        <v>23812.617995152636</v>
      </c>
      <c r="J191" s="97"/>
      <c r="K191" s="97"/>
    </row>
    <row r="192" spans="1:12" x14ac:dyDescent="0.25">
      <c r="A192" t="s">
        <v>482</v>
      </c>
      <c r="B192">
        <v>4</v>
      </c>
      <c r="C192" s="9">
        <v>39488</v>
      </c>
      <c r="D192" s="7">
        <v>0</v>
      </c>
      <c r="E192" s="16">
        <v>8677882.8800000008</v>
      </c>
      <c r="F192" s="73">
        <f t="shared" si="13"/>
        <v>74765.698944116462</v>
      </c>
      <c r="G192" s="96">
        <f t="shared" si="18"/>
        <v>0</v>
      </c>
      <c r="H192" s="27">
        <f t="shared" si="14"/>
        <v>0</v>
      </c>
      <c r="I192" s="27">
        <f t="shared" si="15"/>
        <v>-74765.698944116462</v>
      </c>
      <c r="J192" s="97"/>
      <c r="K192" s="97"/>
    </row>
    <row r="193" spans="1:11" x14ac:dyDescent="0.25">
      <c r="A193" t="s">
        <v>318</v>
      </c>
      <c r="B193">
        <v>1</v>
      </c>
      <c r="C193" s="9">
        <v>8164</v>
      </c>
      <c r="D193" s="7">
        <v>0</v>
      </c>
      <c r="E193" s="16">
        <v>1849955.56</v>
      </c>
      <c r="F193" s="73">
        <f t="shared" si="13"/>
        <v>15938.590364906418</v>
      </c>
      <c r="G193" s="96">
        <f t="shared" si="18"/>
        <v>5549866.6799999997</v>
      </c>
      <c r="H193" s="27">
        <f t="shared" si="14"/>
        <v>33522.590788484675</v>
      </c>
      <c r="I193" s="27">
        <f t="shared" si="15"/>
        <v>17584.000423578254</v>
      </c>
      <c r="J193" s="97"/>
      <c r="K193" s="97"/>
    </row>
    <row r="194" spans="1:11" x14ac:dyDescent="0.25">
      <c r="A194" t="s">
        <v>267</v>
      </c>
      <c r="B194">
        <v>1</v>
      </c>
      <c r="C194" s="9">
        <v>10732</v>
      </c>
      <c r="D194" s="7">
        <v>0</v>
      </c>
      <c r="E194" s="16">
        <v>2491541.12</v>
      </c>
      <c r="F194" s="73">
        <f t="shared" si="13"/>
        <v>21466.274189310876</v>
      </c>
      <c r="G194" s="96">
        <f t="shared" si="18"/>
        <v>7474623.3600000003</v>
      </c>
      <c r="H194" s="27">
        <f t="shared" si="14"/>
        <v>45148.605298628252</v>
      </c>
      <c r="I194" s="27">
        <f t="shared" si="15"/>
        <v>23682.331109317376</v>
      </c>
      <c r="J194" s="97"/>
      <c r="K194" s="97"/>
    </row>
    <row r="195" spans="1:11" x14ac:dyDescent="0.25">
      <c r="A195" t="s">
        <v>189</v>
      </c>
      <c r="B195">
        <v>3</v>
      </c>
      <c r="C195" s="9">
        <v>50479</v>
      </c>
      <c r="D195" s="7">
        <v>0</v>
      </c>
      <c r="E195" s="16">
        <v>12155651.310000001</v>
      </c>
      <c r="F195" s="73">
        <f t="shared" si="13"/>
        <v>104728.97351584386</v>
      </c>
      <c r="G195" s="96">
        <f t="shared" si="18"/>
        <v>18233476.965</v>
      </c>
      <c r="H195" s="27">
        <f t="shared" si="14"/>
        <v>110134.7874087953</v>
      </c>
      <c r="I195" s="27">
        <f t="shared" si="15"/>
        <v>5405.8138929514389</v>
      </c>
      <c r="J195" s="97"/>
      <c r="K195" s="97"/>
    </row>
    <row r="196" spans="1:11" x14ac:dyDescent="0.25">
      <c r="A196" t="s">
        <v>45</v>
      </c>
      <c r="B196">
        <v>4</v>
      </c>
      <c r="C196" s="9">
        <v>8713</v>
      </c>
      <c r="D196" s="7">
        <v>0</v>
      </c>
      <c r="E196" s="16">
        <v>2418211.5700000003</v>
      </c>
      <c r="F196" s="73">
        <f t="shared" si="13"/>
        <v>20834.491629575808</v>
      </c>
      <c r="G196" s="96">
        <f t="shared" si="18"/>
        <v>0</v>
      </c>
      <c r="H196" s="27">
        <f t="shared" si="14"/>
        <v>0</v>
      </c>
      <c r="I196" s="27">
        <f t="shared" si="15"/>
        <v>-20834.491629575808</v>
      </c>
      <c r="J196" s="97"/>
      <c r="K196" s="97"/>
    </row>
    <row r="197" spans="1:11" x14ac:dyDescent="0.25">
      <c r="A197" t="s">
        <v>4</v>
      </c>
      <c r="B197">
        <v>1</v>
      </c>
      <c r="C197" s="9">
        <v>176933</v>
      </c>
      <c r="D197" s="7">
        <v>0</v>
      </c>
      <c r="E197" s="16">
        <v>42280614.710000001</v>
      </c>
      <c r="F197" s="73">
        <f t="shared" si="13"/>
        <v>364275.45223795896</v>
      </c>
      <c r="G197" s="96">
        <f t="shared" si="18"/>
        <v>126841844.13</v>
      </c>
      <c r="H197" s="27">
        <f t="shared" si="14"/>
        <v>766156.64497849648</v>
      </c>
      <c r="I197" s="27">
        <f t="shared" si="15"/>
        <v>401881.19274053752</v>
      </c>
      <c r="J197" s="97"/>
      <c r="K197" s="97"/>
    </row>
    <row r="198" spans="1:11" x14ac:dyDescent="0.25">
      <c r="A198" t="s">
        <v>336</v>
      </c>
      <c r="B198">
        <v>5</v>
      </c>
      <c r="C198" s="9">
        <v>24596</v>
      </c>
      <c r="D198" s="7">
        <v>0</v>
      </c>
      <c r="E198" s="16">
        <v>5444544.7599999998</v>
      </c>
      <c r="F198" s="73">
        <f t="shared" si="13"/>
        <v>46908.3531136487</v>
      </c>
      <c r="G198" s="96">
        <f t="shared" si="18"/>
        <v>0</v>
      </c>
      <c r="H198" s="27">
        <f t="shared" si="14"/>
        <v>0</v>
      </c>
      <c r="I198" s="27">
        <f t="shared" si="15"/>
        <v>-46908.3531136487</v>
      </c>
      <c r="J198" s="97"/>
      <c r="K198" s="97"/>
    </row>
    <row r="199" spans="1:11" x14ac:dyDescent="0.25">
      <c r="A199" t="s">
        <v>558</v>
      </c>
      <c r="B199">
        <v>5</v>
      </c>
      <c r="C199" s="9">
        <v>87516</v>
      </c>
      <c r="D199" s="7">
        <v>1</v>
      </c>
      <c r="E199" s="16">
        <v>20919208.840000004</v>
      </c>
      <c r="F199" s="73">
        <f t="shared" ref="F199:F262" si="19">SUM(E199/$E$6)*50000000</f>
        <v>180232.81621894162</v>
      </c>
      <c r="G199" s="96">
        <f t="shared" si="18"/>
        <v>0</v>
      </c>
      <c r="H199" s="27">
        <f t="shared" ref="H199:H262" si="20">SUM(G199/$G$6)*50000000</f>
        <v>0</v>
      </c>
      <c r="I199" s="27">
        <f t="shared" ref="I199:I262" si="21">H199-F199</f>
        <v>-180232.81621894162</v>
      </c>
      <c r="J199" s="97"/>
      <c r="K199" s="97"/>
    </row>
    <row r="200" spans="1:11" x14ac:dyDescent="0.25">
      <c r="A200" t="s">
        <v>177</v>
      </c>
      <c r="B200">
        <v>4</v>
      </c>
      <c r="C200" s="9">
        <v>34807</v>
      </c>
      <c r="D200" s="7">
        <v>0</v>
      </c>
      <c r="E200" s="16">
        <v>7295050.9000000004</v>
      </c>
      <c r="F200" s="73">
        <f t="shared" si="19"/>
        <v>62851.687089306019</v>
      </c>
      <c r="G200" s="96">
        <f t="shared" si="18"/>
        <v>0</v>
      </c>
      <c r="H200" s="27">
        <f t="shared" si="20"/>
        <v>0</v>
      </c>
      <c r="I200" s="27">
        <f t="shared" si="21"/>
        <v>-62851.687089306019</v>
      </c>
      <c r="J200" s="97"/>
      <c r="K200" s="97"/>
    </row>
    <row r="201" spans="1:11" x14ac:dyDescent="0.25">
      <c r="A201" t="s">
        <v>176</v>
      </c>
      <c r="B201">
        <v>3</v>
      </c>
      <c r="C201" s="9">
        <v>76722</v>
      </c>
      <c r="D201" s="7">
        <v>0</v>
      </c>
      <c r="E201" s="16">
        <v>16852259.43</v>
      </c>
      <c r="F201" s="73">
        <f t="shared" si="19"/>
        <v>145193.35793012311</v>
      </c>
      <c r="G201" s="96">
        <f t="shared" si="18"/>
        <v>25278389.145</v>
      </c>
      <c r="H201" s="27">
        <f t="shared" si="20"/>
        <v>152687.8290885193</v>
      </c>
      <c r="I201" s="27">
        <f t="shared" si="21"/>
        <v>7494.4711583961907</v>
      </c>
      <c r="J201" s="97"/>
      <c r="K201" s="97"/>
    </row>
    <row r="202" spans="1:11" x14ac:dyDescent="0.25">
      <c r="A202" t="s">
        <v>513</v>
      </c>
      <c r="B202">
        <v>5</v>
      </c>
      <c r="C202" s="9">
        <v>66669</v>
      </c>
      <c r="D202" s="7">
        <v>0</v>
      </c>
      <c r="E202" s="16">
        <v>16436742.299999999</v>
      </c>
      <c r="F202" s="73">
        <f t="shared" si="19"/>
        <v>141613.40310965618</v>
      </c>
      <c r="G202" s="96">
        <f t="shared" si="18"/>
        <v>0</v>
      </c>
      <c r="H202" s="27">
        <f t="shared" si="20"/>
        <v>0</v>
      </c>
      <c r="I202" s="27">
        <f t="shared" si="21"/>
        <v>-141613.40310965618</v>
      </c>
      <c r="J202" s="97"/>
      <c r="K202" s="97"/>
    </row>
    <row r="203" spans="1:11" x14ac:dyDescent="0.25">
      <c r="A203" t="s">
        <v>403</v>
      </c>
      <c r="B203">
        <v>3</v>
      </c>
      <c r="C203" s="9">
        <v>36134</v>
      </c>
      <c r="D203" s="7">
        <v>0</v>
      </c>
      <c r="E203" s="16">
        <v>8937869.5000000019</v>
      </c>
      <c r="F203" s="73">
        <f t="shared" si="19"/>
        <v>77005.655582067586</v>
      </c>
      <c r="G203" s="96">
        <f t="shared" si="18"/>
        <v>13406804.250000004</v>
      </c>
      <c r="H203" s="27">
        <f t="shared" si="20"/>
        <v>80980.470084745772</v>
      </c>
      <c r="I203" s="27">
        <f t="shared" si="21"/>
        <v>3974.8145026781858</v>
      </c>
      <c r="J203" s="97"/>
      <c r="K203" s="97"/>
    </row>
    <row r="204" spans="1:11" x14ac:dyDescent="0.25">
      <c r="A204" t="s">
        <v>317</v>
      </c>
      <c r="B204">
        <v>1</v>
      </c>
      <c r="C204" s="9">
        <v>9802</v>
      </c>
      <c r="D204" s="7">
        <v>0</v>
      </c>
      <c r="E204" s="16">
        <v>2526062.62</v>
      </c>
      <c r="F204" s="73">
        <f t="shared" si="19"/>
        <v>21763.699737891144</v>
      </c>
      <c r="G204" s="96">
        <f t="shared" si="18"/>
        <v>7578187.8600000003</v>
      </c>
      <c r="H204" s="27">
        <f t="shared" si="20"/>
        <v>45774.160929761725</v>
      </c>
      <c r="I204" s="27">
        <f t="shared" si="21"/>
        <v>24010.461191870581</v>
      </c>
      <c r="J204" s="97"/>
      <c r="K204" s="97"/>
    </row>
    <row r="205" spans="1:11" x14ac:dyDescent="0.25">
      <c r="A205" t="s">
        <v>210</v>
      </c>
      <c r="B205">
        <v>5</v>
      </c>
      <c r="C205" s="9">
        <v>50684</v>
      </c>
      <c r="D205" s="7">
        <v>0</v>
      </c>
      <c r="E205" s="16">
        <v>11990621.050000001</v>
      </c>
      <c r="F205" s="73">
        <f t="shared" si="19"/>
        <v>103307.12870571556</v>
      </c>
      <c r="G205" s="96">
        <f t="shared" si="18"/>
        <v>0</v>
      </c>
      <c r="H205" s="27">
        <f t="shared" si="20"/>
        <v>0</v>
      </c>
      <c r="I205" s="27">
        <f t="shared" si="21"/>
        <v>-103307.12870571556</v>
      </c>
      <c r="J205" s="97"/>
      <c r="K205" s="97"/>
    </row>
    <row r="206" spans="1:11" x14ac:dyDescent="0.25">
      <c r="A206" t="s">
        <v>462</v>
      </c>
      <c r="B206">
        <v>5</v>
      </c>
      <c r="C206" s="9">
        <v>59490</v>
      </c>
      <c r="D206" s="7">
        <v>0</v>
      </c>
      <c r="E206" s="16">
        <v>14042280.02</v>
      </c>
      <c r="F206" s="73">
        <f t="shared" si="19"/>
        <v>120983.52731678046</v>
      </c>
      <c r="G206" s="96">
        <f t="shared" si="18"/>
        <v>0</v>
      </c>
      <c r="H206" s="27">
        <f t="shared" si="20"/>
        <v>0</v>
      </c>
      <c r="I206" s="27">
        <f t="shared" si="21"/>
        <v>-120983.52731678046</v>
      </c>
      <c r="J206" s="97"/>
      <c r="K206" s="97"/>
    </row>
    <row r="207" spans="1:11" x14ac:dyDescent="0.25">
      <c r="A207" t="s">
        <v>355</v>
      </c>
      <c r="B207">
        <v>5</v>
      </c>
      <c r="C207" s="9">
        <v>48239</v>
      </c>
      <c r="D207" s="7">
        <v>0</v>
      </c>
      <c r="E207" s="16">
        <v>9006415.8300000001</v>
      </c>
      <c r="F207" s="73">
        <f t="shared" si="19"/>
        <v>77596.227538773222</v>
      </c>
      <c r="G207" s="96">
        <f t="shared" si="18"/>
        <v>0</v>
      </c>
      <c r="H207" s="27">
        <f t="shared" si="20"/>
        <v>0</v>
      </c>
      <c r="I207" s="27">
        <f t="shared" si="21"/>
        <v>-77596.227538773222</v>
      </c>
      <c r="J207" s="97"/>
      <c r="K207" s="97"/>
    </row>
    <row r="208" spans="1:11" x14ac:dyDescent="0.25">
      <c r="A208" t="s">
        <v>546</v>
      </c>
      <c r="B208">
        <v>5</v>
      </c>
      <c r="C208" s="9">
        <v>52663</v>
      </c>
      <c r="D208" s="7">
        <v>0</v>
      </c>
      <c r="E208" s="16">
        <v>9528316.5899999999</v>
      </c>
      <c r="F208" s="73">
        <f t="shared" si="19"/>
        <v>82092.747673977618</v>
      </c>
      <c r="G208" s="96">
        <f t="shared" si="18"/>
        <v>0</v>
      </c>
      <c r="H208" s="27">
        <f t="shared" si="20"/>
        <v>0</v>
      </c>
      <c r="I208" s="27">
        <f t="shared" si="21"/>
        <v>-82092.747673977618</v>
      </c>
      <c r="J208" s="97"/>
      <c r="K208" s="97"/>
    </row>
    <row r="209" spans="1:11" x14ac:dyDescent="0.25">
      <c r="A209" t="s">
        <v>83</v>
      </c>
      <c r="B209">
        <v>4</v>
      </c>
      <c r="C209" s="9">
        <v>36610</v>
      </c>
      <c r="D209" s="7">
        <v>0</v>
      </c>
      <c r="E209" s="16">
        <v>8617550.4000000004</v>
      </c>
      <c r="F209" s="73">
        <f t="shared" si="19"/>
        <v>74245.894736268936</v>
      </c>
      <c r="G209" s="96">
        <f t="shared" si="18"/>
        <v>0</v>
      </c>
      <c r="H209" s="27">
        <f t="shared" si="20"/>
        <v>0</v>
      </c>
      <c r="I209" s="27">
        <f t="shared" si="21"/>
        <v>-74245.894736268936</v>
      </c>
      <c r="J209" s="97"/>
      <c r="K209" s="97"/>
    </row>
    <row r="210" spans="1:11" x14ac:dyDescent="0.25">
      <c r="A210" t="s">
        <v>156</v>
      </c>
      <c r="B210">
        <v>3</v>
      </c>
      <c r="C210" s="9">
        <v>8717</v>
      </c>
      <c r="D210" s="7">
        <v>0</v>
      </c>
      <c r="E210" s="16">
        <v>1950077.46</v>
      </c>
      <c r="F210" s="73">
        <f t="shared" si="19"/>
        <v>16801.206735353782</v>
      </c>
      <c r="G210" s="96">
        <f t="shared" si="18"/>
        <v>2925116.19</v>
      </c>
      <c r="H210" s="27">
        <f t="shared" si="20"/>
        <v>17668.437585989253</v>
      </c>
      <c r="I210" s="27">
        <f t="shared" si="21"/>
        <v>867.23085063547114</v>
      </c>
      <c r="J210" s="97"/>
      <c r="K210" s="97"/>
    </row>
    <row r="211" spans="1:11" x14ac:dyDescent="0.25">
      <c r="A211" t="s">
        <v>568</v>
      </c>
      <c r="B211">
        <v>4</v>
      </c>
      <c r="C211" s="9">
        <v>146950</v>
      </c>
      <c r="D211" s="7">
        <v>0</v>
      </c>
      <c r="E211" s="16">
        <v>40608269.579999998</v>
      </c>
      <c r="F211" s="73">
        <f t="shared" si="19"/>
        <v>349867.09316590847</v>
      </c>
      <c r="G211" s="96">
        <f t="shared" si="18"/>
        <v>0</v>
      </c>
      <c r="H211" s="27">
        <f t="shared" si="20"/>
        <v>0</v>
      </c>
      <c r="I211" s="27">
        <f t="shared" si="21"/>
        <v>-349867.09316590847</v>
      </c>
      <c r="J211" s="97"/>
      <c r="K211" s="97"/>
    </row>
    <row r="212" spans="1:11" x14ac:dyDescent="0.25">
      <c r="A212" t="s">
        <v>432</v>
      </c>
      <c r="B212">
        <v>3</v>
      </c>
      <c r="C212" s="9">
        <v>51758</v>
      </c>
      <c r="D212" s="7">
        <v>0</v>
      </c>
      <c r="E212" s="16">
        <v>12507523.380000001</v>
      </c>
      <c r="F212" s="73">
        <f t="shared" si="19"/>
        <v>107760.58406144079</v>
      </c>
      <c r="G212" s="96">
        <f t="shared" si="18"/>
        <v>18761285.07</v>
      </c>
      <c r="H212" s="27">
        <f t="shared" si="20"/>
        <v>113322.88113049181</v>
      </c>
      <c r="I212" s="27">
        <f t="shared" si="21"/>
        <v>5562.2970690510119</v>
      </c>
      <c r="J212" s="97"/>
      <c r="K212" s="97"/>
    </row>
    <row r="213" spans="1:11" x14ac:dyDescent="0.25">
      <c r="A213" t="s">
        <v>338</v>
      </c>
      <c r="B213">
        <v>5</v>
      </c>
      <c r="C213" s="9">
        <v>30871</v>
      </c>
      <c r="D213" s="7">
        <v>0</v>
      </c>
      <c r="E213" s="16">
        <v>5931862.6500000004</v>
      </c>
      <c r="F213" s="73">
        <f t="shared" si="19"/>
        <v>51106.918957144175</v>
      </c>
      <c r="G213" s="96">
        <f t="shared" ref="G213:G231" si="22">IF(B213=1,E213*3)+IF(B213=2,E213*2.25)+IF(B213=3,E213*1.5)+IF(B213=4,E213*0)+IF(B213=5,E213*0)</f>
        <v>0</v>
      </c>
      <c r="H213" s="27">
        <f t="shared" si="20"/>
        <v>0</v>
      </c>
      <c r="I213" s="27">
        <f t="shared" si="21"/>
        <v>-51106.918957144175</v>
      </c>
      <c r="J213" s="97"/>
      <c r="K213" s="97"/>
    </row>
    <row r="214" spans="1:11" x14ac:dyDescent="0.25">
      <c r="A214" t="s">
        <v>584</v>
      </c>
      <c r="B214">
        <v>1</v>
      </c>
      <c r="C214" s="9">
        <v>15748</v>
      </c>
      <c r="D214" s="7">
        <v>0</v>
      </c>
      <c r="E214" s="16">
        <v>2426451.8400000003</v>
      </c>
      <c r="F214" s="73">
        <f t="shared" si="19"/>
        <v>20905.487004203202</v>
      </c>
      <c r="G214" s="96">
        <f t="shared" si="22"/>
        <v>7279355.5200000014</v>
      </c>
      <c r="H214" s="27">
        <f t="shared" si="20"/>
        <v>43969.138426376965</v>
      </c>
      <c r="I214" s="27">
        <f t="shared" si="21"/>
        <v>23063.651422173763</v>
      </c>
      <c r="J214" s="97"/>
      <c r="K214" s="97"/>
    </row>
    <row r="215" spans="1:11" x14ac:dyDescent="0.25">
      <c r="A215" t="s">
        <v>412</v>
      </c>
      <c r="B215">
        <v>2</v>
      </c>
      <c r="C215" s="9">
        <v>31748</v>
      </c>
      <c r="D215" s="7">
        <v>0</v>
      </c>
      <c r="E215" s="16">
        <v>6002338.1000000006</v>
      </c>
      <c r="F215" s="73">
        <f t="shared" si="19"/>
        <v>51714.111558209916</v>
      </c>
      <c r="G215" s="96">
        <f t="shared" si="22"/>
        <v>13505260.725000001</v>
      </c>
      <c r="H215" s="27">
        <f t="shared" si="20"/>
        <v>81575.171959981017</v>
      </c>
      <c r="I215" s="27">
        <f t="shared" si="21"/>
        <v>29861.060401771101</v>
      </c>
      <c r="J215" s="97"/>
      <c r="K215" s="97"/>
    </row>
    <row r="216" spans="1:11" x14ac:dyDescent="0.25">
      <c r="A216" t="s">
        <v>315</v>
      </c>
      <c r="B216">
        <v>5</v>
      </c>
      <c r="C216" s="9">
        <v>48040</v>
      </c>
      <c r="D216" s="7">
        <v>0</v>
      </c>
      <c r="E216" s="16">
        <v>6855260.2800000003</v>
      </c>
      <c r="F216" s="73">
        <f t="shared" si="19"/>
        <v>59062.600102530938</v>
      </c>
      <c r="G216" s="96">
        <f t="shared" si="22"/>
        <v>0</v>
      </c>
      <c r="H216" s="27">
        <f t="shared" si="20"/>
        <v>0</v>
      </c>
      <c r="I216" s="27">
        <f t="shared" si="21"/>
        <v>-59062.600102530938</v>
      </c>
      <c r="J216" s="97"/>
      <c r="K216" s="97"/>
    </row>
    <row r="217" spans="1:11" x14ac:dyDescent="0.25">
      <c r="A217" t="s">
        <v>117</v>
      </c>
      <c r="B217">
        <v>1</v>
      </c>
      <c r="C217" s="9">
        <v>17698</v>
      </c>
      <c r="D217" s="7">
        <v>0</v>
      </c>
      <c r="E217" s="16">
        <v>3803019.4699999997</v>
      </c>
      <c r="F217" s="73">
        <f t="shared" si="19"/>
        <v>32765.527341691119</v>
      </c>
      <c r="G217" s="96">
        <f t="shared" si="22"/>
        <v>11409058.41</v>
      </c>
      <c r="H217" s="27">
        <f t="shared" si="20"/>
        <v>68913.582688142997</v>
      </c>
      <c r="I217" s="27">
        <f t="shared" si="21"/>
        <v>36148.055346451874</v>
      </c>
      <c r="J217" s="97"/>
      <c r="K217" s="97"/>
    </row>
    <row r="218" spans="1:11" x14ac:dyDescent="0.25">
      <c r="A218" t="s">
        <v>344</v>
      </c>
      <c r="B218">
        <v>1</v>
      </c>
      <c r="C218" s="9">
        <v>57855</v>
      </c>
      <c r="D218" s="7">
        <v>0</v>
      </c>
      <c r="E218" s="16">
        <v>10470433.379999999</v>
      </c>
      <c r="F218" s="73">
        <f t="shared" si="19"/>
        <v>90209.706760124827</v>
      </c>
      <c r="G218" s="96">
        <f t="shared" si="22"/>
        <v>31411300.139999997</v>
      </c>
      <c r="H218" s="27">
        <f t="shared" si="20"/>
        <v>189732.1542014936</v>
      </c>
      <c r="I218" s="27">
        <f t="shared" si="21"/>
        <v>99522.447441368771</v>
      </c>
      <c r="J218" s="97"/>
      <c r="K218" s="97"/>
    </row>
    <row r="219" spans="1:11" x14ac:dyDescent="0.25">
      <c r="A219" t="s">
        <v>146</v>
      </c>
      <c r="B219">
        <v>1</v>
      </c>
      <c r="C219" s="9">
        <v>11878</v>
      </c>
      <c r="D219" s="7">
        <v>0</v>
      </c>
      <c r="E219" s="16">
        <v>2111464.14</v>
      </c>
      <c r="F219" s="73">
        <f t="shared" si="19"/>
        <v>18191.659694597969</v>
      </c>
      <c r="G219" s="96">
        <f t="shared" si="22"/>
        <v>6334392.4199999999</v>
      </c>
      <c r="H219" s="27">
        <f t="shared" si="20"/>
        <v>38261.323601621931</v>
      </c>
      <c r="I219" s="27">
        <f t="shared" si="21"/>
        <v>20069.663907023962</v>
      </c>
      <c r="J219" s="97"/>
      <c r="K219" s="97"/>
    </row>
    <row r="220" spans="1:11" x14ac:dyDescent="0.25">
      <c r="A220" t="s">
        <v>314</v>
      </c>
      <c r="B220">
        <v>5</v>
      </c>
      <c r="C220" s="9">
        <v>43122</v>
      </c>
      <c r="D220" s="7">
        <v>0</v>
      </c>
      <c r="E220" s="16">
        <v>6054470.0899999999</v>
      </c>
      <c r="F220" s="73">
        <f t="shared" si="19"/>
        <v>52163.263122433113</v>
      </c>
      <c r="G220" s="96">
        <f t="shared" si="22"/>
        <v>0</v>
      </c>
      <c r="H220" s="27">
        <f t="shared" si="20"/>
        <v>0</v>
      </c>
      <c r="I220" s="27">
        <f t="shared" si="21"/>
        <v>-52163.263122433113</v>
      </c>
      <c r="J220" s="97"/>
      <c r="K220" s="97"/>
    </row>
    <row r="221" spans="1:11" x14ac:dyDescent="0.25">
      <c r="A221" t="s">
        <v>11</v>
      </c>
      <c r="B221">
        <v>4</v>
      </c>
      <c r="C221" s="9">
        <v>19170</v>
      </c>
      <c r="D221" s="7">
        <v>0</v>
      </c>
      <c r="E221" s="16">
        <v>3219416.3000000003</v>
      </c>
      <c r="F221" s="73">
        <f t="shared" si="19"/>
        <v>27737.40014587306</v>
      </c>
      <c r="G221" s="96">
        <f t="shared" si="22"/>
        <v>0</v>
      </c>
      <c r="H221" s="27">
        <f t="shared" si="20"/>
        <v>0</v>
      </c>
      <c r="I221" s="27">
        <f t="shared" si="21"/>
        <v>-27737.40014587306</v>
      </c>
      <c r="J221" s="97"/>
      <c r="K221" s="97"/>
    </row>
    <row r="222" spans="1:11" x14ac:dyDescent="0.25">
      <c r="A222" t="s">
        <v>316</v>
      </c>
      <c r="B222">
        <v>1</v>
      </c>
      <c r="C222" s="9">
        <v>51936</v>
      </c>
      <c r="D222" s="7">
        <v>0</v>
      </c>
      <c r="E222" s="16">
        <v>9602548.1799999997</v>
      </c>
      <c r="F222" s="73">
        <f t="shared" si="19"/>
        <v>82732.30190475368</v>
      </c>
      <c r="G222" s="96">
        <f t="shared" si="22"/>
        <v>28807644.539999999</v>
      </c>
      <c r="H222" s="27">
        <f t="shared" si="20"/>
        <v>174005.41944091258</v>
      </c>
      <c r="I222" s="27">
        <f t="shared" si="21"/>
        <v>91273.117536158898</v>
      </c>
      <c r="J222" s="97"/>
      <c r="K222" s="97"/>
    </row>
    <row r="223" spans="1:11" x14ac:dyDescent="0.25">
      <c r="A223" t="s">
        <v>391</v>
      </c>
      <c r="B223">
        <v>2</v>
      </c>
      <c r="C223" s="9">
        <v>17453</v>
      </c>
      <c r="D223" s="7">
        <v>0</v>
      </c>
      <c r="E223" s="16">
        <v>3712365.2</v>
      </c>
      <c r="F223" s="73">
        <f t="shared" si="19"/>
        <v>31984.480863818095</v>
      </c>
      <c r="G223" s="96">
        <f t="shared" si="22"/>
        <v>8352821.7000000002</v>
      </c>
      <c r="H223" s="27">
        <f t="shared" si="20"/>
        <v>50453.144178640869</v>
      </c>
      <c r="I223" s="27">
        <f t="shared" si="21"/>
        <v>18468.663314822774</v>
      </c>
      <c r="J223" s="97"/>
      <c r="K223" s="97"/>
    </row>
    <row r="224" spans="1:11" x14ac:dyDescent="0.25">
      <c r="A224" t="s">
        <v>55</v>
      </c>
      <c r="B224">
        <v>3</v>
      </c>
      <c r="C224" s="9">
        <v>36174</v>
      </c>
      <c r="D224" s="7">
        <v>0</v>
      </c>
      <c r="E224" s="16">
        <v>5167937.88</v>
      </c>
      <c r="F224" s="73">
        <f t="shared" si="19"/>
        <v>44525.201946258043</v>
      </c>
      <c r="G224" s="96">
        <f t="shared" si="22"/>
        <v>7751906.8200000003</v>
      </c>
      <c r="H224" s="27">
        <f t="shared" si="20"/>
        <v>46823.467146299728</v>
      </c>
      <c r="I224" s="27">
        <f t="shared" si="21"/>
        <v>2298.2652000416856</v>
      </c>
      <c r="J224" s="97"/>
      <c r="K224" s="97"/>
    </row>
    <row r="225" spans="1:11" x14ac:dyDescent="0.25">
      <c r="A225" t="s">
        <v>50</v>
      </c>
      <c r="B225">
        <v>5</v>
      </c>
      <c r="C225" s="9">
        <v>22889</v>
      </c>
      <c r="D225" s="7">
        <v>0</v>
      </c>
      <c r="E225" s="16">
        <v>4135567.6900000004</v>
      </c>
      <c r="F225" s="73">
        <f t="shared" si="19"/>
        <v>35630.650142348444</v>
      </c>
      <c r="G225" s="96">
        <f t="shared" si="22"/>
        <v>0</v>
      </c>
      <c r="H225" s="27">
        <f t="shared" si="20"/>
        <v>0</v>
      </c>
      <c r="I225" s="27">
        <f t="shared" si="21"/>
        <v>-35630.650142348444</v>
      </c>
      <c r="J225" s="97"/>
      <c r="K225" s="97"/>
    </row>
    <row r="226" spans="1:11" x14ac:dyDescent="0.25">
      <c r="A226" t="s">
        <v>486</v>
      </c>
      <c r="B226">
        <v>3</v>
      </c>
      <c r="C226" s="9">
        <v>42997</v>
      </c>
      <c r="D226" s="7">
        <v>0</v>
      </c>
      <c r="E226" s="16">
        <v>6913840.0600000005</v>
      </c>
      <c r="F226" s="73">
        <f t="shared" si="19"/>
        <v>59567.303640969636</v>
      </c>
      <c r="G226" s="96">
        <f t="shared" si="22"/>
        <v>10370760.09</v>
      </c>
      <c r="H226" s="27">
        <f t="shared" si="20"/>
        <v>62641.999656578868</v>
      </c>
      <c r="I226" s="27">
        <f t="shared" si="21"/>
        <v>3074.6960156092318</v>
      </c>
      <c r="J226" s="97"/>
      <c r="K226" s="97"/>
    </row>
    <row r="227" spans="1:11" x14ac:dyDescent="0.25">
      <c r="A227" t="s">
        <v>99</v>
      </c>
      <c r="B227">
        <v>5</v>
      </c>
      <c r="C227" s="9">
        <v>22956</v>
      </c>
      <c r="D227" s="7">
        <v>0</v>
      </c>
      <c r="E227" s="16">
        <v>3902441.8899999997</v>
      </c>
      <c r="F227" s="73">
        <f t="shared" si="19"/>
        <v>33622.117229432894</v>
      </c>
      <c r="G227" s="96">
        <f t="shared" si="22"/>
        <v>0</v>
      </c>
      <c r="H227" s="27">
        <f t="shared" si="20"/>
        <v>0</v>
      </c>
      <c r="I227" s="27">
        <f t="shared" si="21"/>
        <v>-33622.117229432894</v>
      </c>
      <c r="J227" s="97"/>
      <c r="K227" s="97"/>
    </row>
    <row r="228" spans="1:11" x14ac:dyDescent="0.25">
      <c r="A228" t="s">
        <v>275</v>
      </c>
      <c r="B228">
        <v>2</v>
      </c>
      <c r="C228" s="9">
        <v>79314</v>
      </c>
      <c r="D228" s="7">
        <v>0</v>
      </c>
      <c r="E228" s="16">
        <v>19196877.840000004</v>
      </c>
      <c r="F228" s="73">
        <f t="shared" si="19"/>
        <v>165393.79582551139</v>
      </c>
      <c r="G228" s="96">
        <f t="shared" si="22"/>
        <v>43192975.140000008</v>
      </c>
      <c r="H228" s="27">
        <f t="shared" si="20"/>
        <v>260896.43482308154</v>
      </c>
      <c r="I228" s="27">
        <f t="shared" si="21"/>
        <v>95502.638997570146</v>
      </c>
      <c r="J228" s="97"/>
      <c r="K228" s="97"/>
    </row>
    <row r="229" spans="1:11" x14ac:dyDescent="0.25">
      <c r="A229" t="s">
        <v>167</v>
      </c>
      <c r="B229">
        <v>3</v>
      </c>
      <c r="C229" s="9">
        <v>36860</v>
      </c>
      <c r="D229" s="7">
        <v>0</v>
      </c>
      <c r="E229" s="16">
        <v>4823181.9800000004</v>
      </c>
      <c r="F229" s="73">
        <f t="shared" si="19"/>
        <v>41554.901910518471</v>
      </c>
      <c r="G229" s="96">
        <f t="shared" si="22"/>
        <v>7234772.9700000007</v>
      </c>
      <c r="H229" s="27">
        <f t="shared" si="20"/>
        <v>43699.848609858847</v>
      </c>
      <c r="I229" s="27">
        <f t="shared" si="21"/>
        <v>2144.9466993403767</v>
      </c>
      <c r="J229" s="97"/>
      <c r="K229" s="97"/>
    </row>
    <row r="230" spans="1:11" x14ac:dyDescent="0.25">
      <c r="A230" t="s">
        <v>207</v>
      </c>
      <c r="B230">
        <v>5</v>
      </c>
      <c r="C230" s="9">
        <v>49853</v>
      </c>
      <c r="D230" s="7">
        <v>1</v>
      </c>
      <c r="E230" s="16">
        <v>7999684.1400000006</v>
      </c>
      <c r="F230" s="73">
        <f t="shared" si="19"/>
        <v>68922.568364884777</v>
      </c>
      <c r="G230" s="96">
        <f t="shared" si="22"/>
        <v>0</v>
      </c>
      <c r="H230" s="27">
        <f t="shared" si="20"/>
        <v>0</v>
      </c>
      <c r="I230" s="27">
        <f t="shared" si="21"/>
        <v>-68922.568364884777</v>
      </c>
      <c r="J230" s="97"/>
      <c r="K230" s="97"/>
    </row>
    <row r="231" spans="1:11" x14ac:dyDescent="0.25">
      <c r="A231" t="s">
        <v>501</v>
      </c>
      <c r="B231">
        <v>5</v>
      </c>
      <c r="C231" s="9">
        <v>25614</v>
      </c>
      <c r="D231" s="7">
        <v>0</v>
      </c>
      <c r="E231" s="16">
        <v>4806023.01</v>
      </c>
      <c r="F231" s="73">
        <f t="shared" si="19"/>
        <v>41407.066038226636</v>
      </c>
      <c r="G231" s="96">
        <f t="shared" si="22"/>
        <v>0</v>
      </c>
      <c r="H231" s="27">
        <f t="shared" si="20"/>
        <v>0</v>
      </c>
      <c r="I231" s="27">
        <f t="shared" si="21"/>
        <v>-41407.066038226636</v>
      </c>
      <c r="J231" s="97"/>
      <c r="K231" s="97"/>
    </row>
    <row r="232" spans="1:11" x14ac:dyDescent="0.25">
      <c r="A232" t="s">
        <v>518</v>
      </c>
      <c r="B232">
        <v>5</v>
      </c>
      <c r="C232" s="9">
        <v>31248</v>
      </c>
      <c r="D232" s="7">
        <v>1</v>
      </c>
      <c r="E232" s="16">
        <v>4711034.8600000003</v>
      </c>
      <c r="F232" s="73">
        <f t="shared" si="19"/>
        <v>40588.680318533843</v>
      </c>
      <c r="G232" s="96">
        <v>0</v>
      </c>
      <c r="H232" s="27">
        <f t="shared" si="20"/>
        <v>0</v>
      </c>
      <c r="I232" s="27">
        <f t="shared" si="21"/>
        <v>-40588.680318533843</v>
      </c>
      <c r="J232" s="97"/>
      <c r="K232" s="97"/>
    </row>
    <row r="233" spans="1:11" x14ac:dyDescent="0.25">
      <c r="A233" t="s">
        <v>465</v>
      </c>
      <c r="B233">
        <v>4</v>
      </c>
      <c r="C233" s="9">
        <v>29047</v>
      </c>
      <c r="D233" s="7">
        <v>0</v>
      </c>
      <c r="E233" s="16">
        <v>3756764.63</v>
      </c>
      <c r="F233" s="73">
        <f t="shared" si="19"/>
        <v>32367.011310768579</v>
      </c>
      <c r="G233" s="96">
        <f>IF(B233=1,E233*3)+IF(B233=2,E233*2.25)+IF(B233=3,E233*1.5)+IF(B233=4,E233*0)+IF(B233=5,E233*0)</f>
        <v>0</v>
      </c>
      <c r="H233" s="27">
        <f t="shared" si="20"/>
        <v>0</v>
      </c>
      <c r="I233" s="27">
        <f t="shared" si="21"/>
        <v>-32367.011310768579</v>
      </c>
      <c r="J233" s="97"/>
      <c r="K233" s="97"/>
    </row>
    <row r="234" spans="1:11" x14ac:dyDescent="0.25">
      <c r="A234" t="s">
        <v>242</v>
      </c>
      <c r="B234">
        <v>3</v>
      </c>
      <c r="C234" s="9">
        <v>65810</v>
      </c>
      <c r="D234" s="7">
        <v>1</v>
      </c>
      <c r="E234" s="16">
        <v>10441642.27</v>
      </c>
      <c r="F234" s="73">
        <f t="shared" si="19"/>
        <v>89961.652310405538</v>
      </c>
      <c r="G234" s="96">
        <v>0</v>
      </c>
      <c r="H234" s="27">
        <f t="shared" si="20"/>
        <v>0</v>
      </c>
      <c r="I234" s="27">
        <f t="shared" si="21"/>
        <v>-89961.652310405538</v>
      </c>
      <c r="J234" s="97"/>
      <c r="K234" s="97"/>
    </row>
    <row r="235" spans="1:11" x14ac:dyDescent="0.25">
      <c r="A235" t="s">
        <v>533</v>
      </c>
      <c r="B235">
        <v>1</v>
      </c>
      <c r="C235" s="9">
        <v>24314</v>
      </c>
      <c r="D235" s="7">
        <v>0</v>
      </c>
      <c r="E235" s="16">
        <v>3137170.38</v>
      </c>
      <c r="F235" s="73">
        <f t="shared" si="19"/>
        <v>27028.79716296418</v>
      </c>
      <c r="G235" s="96">
        <f t="shared" ref="G235:G242" si="23">IF(B235=1,E235*3)+IF(B235=2,E235*2.25)+IF(B235=3,E235*1.5)+IF(B235=4,E235*0)+IF(B235=5,E235*0)</f>
        <v>9411511.1400000006</v>
      </c>
      <c r="H235" s="27">
        <f t="shared" si="20"/>
        <v>56847.894704289538</v>
      </c>
      <c r="I235" s="27">
        <f t="shared" si="21"/>
        <v>29819.097541325358</v>
      </c>
      <c r="J235" s="97"/>
      <c r="K235" s="97"/>
    </row>
    <row r="236" spans="1:11" x14ac:dyDescent="0.25">
      <c r="A236" t="s">
        <v>365</v>
      </c>
      <c r="B236">
        <v>2</v>
      </c>
      <c r="C236" s="9">
        <v>52623</v>
      </c>
      <c r="D236" s="7">
        <v>0</v>
      </c>
      <c r="E236" s="16">
        <v>7530351.2999999998</v>
      </c>
      <c r="F236" s="73">
        <f t="shared" si="19"/>
        <v>64878.955619096341</v>
      </c>
      <c r="G236" s="96">
        <f t="shared" si="23"/>
        <v>16943290.425000001</v>
      </c>
      <c r="H236" s="27">
        <f t="shared" si="20"/>
        <v>102341.73616720567</v>
      </c>
      <c r="I236" s="27">
        <f t="shared" si="21"/>
        <v>37462.780548109331</v>
      </c>
      <c r="J236" s="97"/>
      <c r="K236" s="97"/>
    </row>
    <row r="237" spans="1:11" x14ac:dyDescent="0.25">
      <c r="A237" t="s">
        <v>86</v>
      </c>
      <c r="B237">
        <v>4</v>
      </c>
      <c r="C237" s="9">
        <v>34383</v>
      </c>
      <c r="D237" s="7">
        <v>1</v>
      </c>
      <c r="E237" s="16">
        <v>8428756.9900000002</v>
      </c>
      <c r="F237" s="73">
        <f t="shared" si="19"/>
        <v>72619.314676376132</v>
      </c>
      <c r="G237" s="96">
        <f t="shared" si="23"/>
        <v>0</v>
      </c>
      <c r="H237" s="27">
        <f t="shared" si="20"/>
        <v>0</v>
      </c>
      <c r="I237" s="27">
        <f t="shared" si="21"/>
        <v>-72619.314676376132</v>
      </c>
      <c r="J237" s="97"/>
      <c r="K237" s="97"/>
    </row>
    <row r="238" spans="1:11" x14ac:dyDescent="0.25">
      <c r="A238" t="s">
        <v>453</v>
      </c>
      <c r="B238">
        <v>3</v>
      </c>
      <c r="C238" s="9">
        <v>50838</v>
      </c>
      <c r="D238" s="7">
        <v>0</v>
      </c>
      <c r="E238" s="16">
        <v>8375913.6200000001</v>
      </c>
      <c r="F238" s="73">
        <f t="shared" si="19"/>
        <v>72164.034103078913</v>
      </c>
      <c r="G238" s="96">
        <f t="shared" si="23"/>
        <v>12563870.43</v>
      </c>
      <c r="H238" s="27">
        <f t="shared" si="20"/>
        <v>75888.937776147272</v>
      </c>
      <c r="I238" s="27">
        <f t="shared" si="21"/>
        <v>3724.9036730683583</v>
      </c>
      <c r="J238" s="97"/>
      <c r="K238" s="97"/>
    </row>
    <row r="239" spans="1:11" x14ac:dyDescent="0.25">
      <c r="A239" t="s">
        <v>127</v>
      </c>
      <c r="B239">
        <v>2</v>
      </c>
      <c r="C239" s="9">
        <v>24532</v>
      </c>
      <c r="D239" s="7">
        <v>0</v>
      </c>
      <c r="E239" s="16">
        <v>3938234.3400000003</v>
      </c>
      <c r="F239" s="73">
        <f t="shared" si="19"/>
        <v>33930.492852632407</v>
      </c>
      <c r="G239" s="96">
        <f t="shared" si="23"/>
        <v>8861027.2650000006</v>
      </c>
      <c r="H239" s="27">
        <f t="shared" si="20"/>
        <v>53522.833627816188</v>
      </c>
      <c r="I239" s="27">
        <f t="shared" si="21"/>
        <v>19592.34077518378</v>
      </c>
      <c r="J239" s="97"/>
      <c r="K239" s="97"/>
    </row>
    <row r="240" spans="1:11" x14ac:dyDescent="0.25">
      <c r="A240" t="s">
        <v>241</v>
      </c>
      <c r="B240">
        <v>1</v>
      </c>
      <c r="C240" s="9">
        <v>27218</v>
      </c>
      <c r="D240" s="7">
        <v>0</v>
      </c>
      <c r="E240" s="16">
        <v>5852958.7199999997</v>
      </c>
      <c r="F240" s="73">
        <f t="shared" si="19"/>
        <v>50427.10942785404</v>
      </c>
      <c r="G240" s="96">
        <f t="shared" si="23"/>
        <v>17558876.16</v>
      </c>
      <c r="H240" s="27">
        <f t="shared" si="20"/>
        <v>106060.02885412722</v>
      </c>
      <c r="I240" s="27">
        <f t="shared" si="21"/>
        <v>55632.919426273176</v>
      </c>
      <c r="J240" s="97"/>
      <c r="K240" s="97"/>
    </row>
    <row r="241" spans="1:12" x14ac:dyDescent="0.25">
      <c r="A241" t="s">
        <v>440</v>
      </c>
      <c r="B241">
        <v>4</v>
      </c>
      <c r="C241" s="9">
        <v>54371</v>
      </c>
      <c r="D241" s="7">
        <v>0</v>
      </c>
      <c r="E241" s="16">
        <v>9813373.2100000009</v>
      </c>
      <c r="F241" s="73">
        <f t="shared" si="19"/>
        <v>84548.698938550064</v>
      </c>
      <c r="G241" s="96">
        <f t="shared" si="23"/>
        <v>0</v>
      </c>
      <c r="H241" s="27">
        <f t="shared" si="20"/>
        <v>0</v>
      </c>
      <c r="I241" s="27">
        <f t="shared" si="21"/>
        <v>-84548.698938550064</v>
      </c>
      <c r="J241" s="97"/>
      <c r="K241" s="97"/>
    </row>
    <row r="242" spans="1:12" x14ac:dyDescent="0.25">
      <c r="A242" t="s">
        <v>526</v>
      </c>
      <c r="B242">
        <v>2</v>
      </c>
      <c r="C242" s="9">
        <v>48216</v>
      </c>
      <c r="D242" s="7">
        <v>0</v>
      </c>
      <c r="E242" s="16">
        <v>9037994.6400000006</v>
      </c>
      <c r="F242" s="73">
        <f t="shared" si="19"/>
        <v>77868.299867257272</v>
      </c>
      <c r="G242" s="96">
        <f t="shared" si="23"/>
        <v>20335487.940000001</v>
      </c>
      <c r="H242" s="27">
        <f t="shared" si="20"/>
        <v>122831.46244817277</v>
      </c>
      <c r="I242" s="27">
        <f t="shared" si="21"/>
        <v>44963.162580915494</v>
      </c>
      <c r="J242" s="97"/>
      <c r="K242" s="97"/>
    </row>
    <row r="243" spans="1:12" x14ac:dyDescent="0.25">
      <c r="A243" t="s">
        <v>264</v>
      </c>
      <c r="B243">
        <v>2</v>
      </c>
      <c r="C243" s="9">
        <v>158051</v>
      </c>
      <c r="D243" s="7">
        <v>1</v>
      </c>
      <c r="E243" s="16">
        <v>30145567.279999997</v>
      </c>
      <c r="F243" s="73">
        <f t="shared" si="19"/>
        <v>259723.99477187771</v>
      </c>
      <c r="G243" s="96">
        <v>0</v>
      </c>
      <c r="H243" s="27">
        <f t="shared" si="20"/>
        <v>0</v>
      </c>
      <c r="I243" s="27">
        <f t="shared" si="21"/>
        <v>-259723.99477187771</v>
      </c>
      <c r="J243" s="97"/>
      <c r="K243" s="97"/>
    </row>
    <row r="244" spans="1:12" x14ac:dyDescent="0.25">
      <c r="A244" t="s">
        <v>238</v>
      </c>
      <c r="B244">
        <v>4</v>
      </c>
      <c r="C244" s="9">
        <v>112775</v>
      </c>
      <c r="D244" s="7">
        <v>0</v>
      </c>
      <c r="E244" s="16">
        <v>20930713.649999999</v>
      </c>
      <c r="F244" s="73">
        <f t="shared" si="19"/>
        <v>180331.93776422672</v>
      </c>
      <c r="G244" s="96">
        <f>IF(B244=1,E244*3)+IF(B244=2,E244*2.25)+IF(B244=3,E244*1.5)+IF(B244=4,E244*0)+IF(B244=5,E244*0)</f>
        <v>0</v>
      </c>
      <c r="H244" s="27">
        <f t="shared" si="20"/>
        <v>0</v>
      </c>
      <c r="I244" s="27">
        <f t="shared" si="21"/>
        <v>-180331.93776422672</v>
      </c>
      <c r="J244" s="97"/>
      <c r="K244" s="97"/>
    </row>
    <row r="245" spans="1:12" x14ac:dyDescent="0.25">
      <c r="A245" t="s">
        <v>463</v>
      </c>
      <c r="B245">
        <v>2</v>
      </c>
      <c r="C245" s="9">
        <v>15231</v>
      </c>
      <c r="D245" s="7">
        <v>1</v>
      </c>
      <c r="E245" s="16">
        <v>2276680.1399999997</v>
      </c>
      <c r="F245" s="73">
        <f t="shared" si="19"/>
        <v>19615.104777640059</v>
      </c>
      <c r="G245" s="96">
        <v>0</v>
      </c>
      <c r="H245" s="27">
        <f t="shared" si="20"/>
        <v>0</v>
      </c>
      <c r="I245" s="27">
        <f t="shared" si="21"/>
        <v>-19615.104777640059</v>
      </c>
      <c r="J245" s="97"/>
      <c r="K245" s="97"/>
    </row>
    <row r="246" spans="1:12" x14ac:dyDescent="0.25">
      <c r="A246" t="s">
        <v>468</v>
      </c>
      <c r="B246">
        <v>4</v>
      </c>
      <c r="C246" s="9">
        <v>14727</v>
      </c>
      <c r="D246" s="7">
        <v>0</v>
      </c>
      <c r="E246" s="16">
        <v>3003638.9299999997</v>
      </c>
      <c r="F246" s="73">
        <f t="shared" si="19"/>
        <v>25878.335428422841</v>
      </c>
      <c r="G246" s="96">
        <f t="shared" ref="G246:G253" si="24">IF(B246=1,E246*3)+IF(B246=2,E246*2.25)+IF(B246=3,E246*1.5)+IF(B246=4,E246*0)+IF(B246=5,E246*0)</f>
        <v>0</v>
      </c>
      <c r="H246" s="27">
        <f t="shared" si="20"/>
        <v>0</v>
      </c>
      <c r="I246" s="27">
        <f t="shared" si="21"/>
        <v>-25878.335428422841</v>
      </c>
      <c r="J246" s="97"/>
      <c r="K246" s="97"/>
    </row>
    <row r="247" spans="1:12" s="5" customFormat="1" x14ac:dyDescent="0.25">
      <c r="A247" t="s">
        <v>144</v>
      </c>
      <c r="B247">
        <v>1</v>
      </c>
      <c r="C247" s="9">
        <v>8416</v>
      </c>
      <c r="D247" s="7">
        <v>0</v>
      </c>
      <c r="E247" s="16">
        <v>1737102.89</v>
      </c>
      <c r="F247" s="73">
        <f t="shared" si="19"/>
        <v>14966.289993152641</v>
      </c>
      <c r="G247" s="96">
        <f t="shared" si="24"/>
        <v>5211308.67</v>
      </c>
      <c r="H247" s="27">
        <f t="shared" si="20"/>
        <v>31477.615245505742</v>
      </c>
      <c r="I247" s="27">
        <f t="shared" si="21"/>
        <v>16511.325252353101</v>
      </c>
      <c r="J247" s="97"/>
      <c r="K247" s="97"/>
      <c r="L247"/>
    </row>
    <row r="248" spans="1:12" x14ac:dyDescent="0.25">
      <c r="A248" t="s">
        <v>480</v>
      </c>
      <c r="B248">
        <v>2</v>
      </c>
      <c r="C248" s="9">
        <v>17525</v>
      </c>
      <c r="D248" s="7">
        <v>0</v>
      </c>
      <c r="E248" s="16">
        <v>2947224.6599999997</v>
      </c>
      <c r="F248" s="73">
        <f t="shared" si="19"/>
        <v>25392.289190498494</v>
      </c>
      <c r="G248" s="96">
        <f t="shared" si="24"/>
        <v>6631255.4849999994</v>
      </c>
      <c r="H248" s="27">
        <f t="shared" si="20"/>
        <v>40054.451188645398</v>
      </c>
      <c r="I248" s="27">
        <f t="shared" si="21"/>
        <v>14662.161998146905</v>
      </c>
      <c r="J248" s="97"/>
      <c r="K248" s="97"/>
    </row>
    <row r="249" spans="1:12" x14ac:dyDescent="0.25">
      <c r="A249" t="s">
        <v>232</v>
      </c>
      <c r="B249">
        <v>1</v>
      </c>
      <c r="C249" s="9">
        <v>32301</v>
      </c>
      <c r="D249" s="7">
        <v>0</v>
      </c>
      <c r="E249" s="16">
        <v>5359895.68</v>
      </c>
      <c r="F249" s="73">
        <f t="shared" si="19"/>
        <v>46179.045318338096</v>
      </c>
      <c r="G249" s="96">
        <f t="shared" si="24"/>
        <v>16079687.039999999</v>
      </c>
      <c r="H249" s="27">
        <f t="shared" si="20"/>
        <v>97125.354486681186</v>
      </c>
      <c r="I249" s="27">
        <f t="shared" si="21"/>
        <v>50946.30916834309</v>
      </c>
      <c r="J249" s="97"/>
      <c r="K249" s="97"/>
    </row>
    <row r="250" spans="1:12" x14ac:dyDescent="0.25">
      <c r="A250" t="s">
        <v>329</v>
      </c>
      <c r="B250">
        <v>1</v>
      </c>
      <c r="C250" s="9">
        <v>2971</v>
      </c>
      <c r="D250" s="7">
        <v>0</v>
      </c>
      <c r="E250" s="16">
        <v>605876.03</v>
      </c>
      <c r="F250" s="73">
        <f t="shared" si="19"/>
        <v>5220.0226118327682</v>
      </c>
      <c r="G250" s="96">
        <f t="shared" si="24"/>
        <v>1817628.09</v>
      </c>
      <c r="H250" s="27">
        <f t="shared" si="20"/>
        <v>10978.930878881039</v>
      </c>
      <c r="I250" s="27">
        <f t="shared" si="21"/>
        <v>5758.9082670482712</v>
      </c>
      <c r="J250" s="97"/>
      <c r="K250" s="97"/>
    </row>
    <row r="251" spans="1:12" x14ac:dyDescent="0.25">
      <c r="A251" t="s">
        <v>259</v>
      </c>
      <c r="B251">
        <v>5</v>
      </c>
      <c r="C251" s="9">
        <v>19602</v>
      </c>
      <c r="D251" s="7">
        <v>0</v>
      </c>
      <c r="E251" s="16">
        <v>3347538.9599999995</v>
      </c>
      <c r="F251" s="73">
        <f t="shared" si="19"/>
        <v>28841.261578199661</v>
      </c>
      <c r="G251" s="96">
        <f t="shared" si="24"/>
        <v>0</v>
      </c>
      <c r="H251" s="27">
        <f t="shared" si="20"/>
        <v>0</v>
      </c>
      <c r="I251" s="27">
        <f t="shared" si="21"/>
        <v>-28841.261578199661</v>
      </c>
      <c r="J251" s="97"/>
      <c r="K251" s="97"/>
    </row>
    <row r="252" spans="1:12" x14ac:dyDescent="0.25">
      <c r="A252" t="s">
        <v>258</v>
      </c>
      <c r="B252">
        <v>4</v>
      </c>
      <c r="C252" s="9">
        <v>23150</v>
      </c>
      <c r="D252" s="7">
        <v>0</v>
      </c>
      <c r="E252" s="16">
        <v>3430742.95</v>
      </c>
      <c r="F252" s="73">
        <f t="shared" si="19"/>
        <v>29558.118967647322</v>
      </c>
      <c r="G252" s="96">
        <f t="shared" si="24"/>
        <v>0</v>
      </c>
      <c r="H252" s="27">
        <f t="shared" si="20"/>
        <v>0</v>
      </c>
      <c r="I252" s="27">
        <f t="shared" si="21"/>
        <v>-29558.118967647322</v>
      </c>
      <c r="J252" s="97"/>
      <c r="K252" s="97"/>
    </row>
    <row r="253" spans="1:12" x14ac:dyDescent="0.25">
      <c r="A253" t="s">
        <v>94</v>
      </c>
      <c r="B253">
        <v>3</v>
      </c>
      <c r="C253" s="9">
        <v>24853</v>
      </c>
      <c r="D253" s="7">
        <v>0</v>
      </c>
      <c r="E253" s="16">
        <v>4588101.83</v>
      </c>
      <c r="F253" s="73">
        <f t="shared" si="19"/>
        <v>39529.530980110409</v>
      </c>
      <c r="G253" s="96">
        <f t="shared" si="24"/>
        <v>6882152.7450000001</v>
      </c>
      <c r="H253" s="27">
        <f t="shared" si="20"/>
        <v>41569.933750999859</v>
      </c>
      <c r="I253" s="27">
        <f t="shared" si="21"/>
        <v>2040.40277088945</v>
      </c>
      <c r="J253" s="97"/>
      <c r="K253" s="97"/>
    </row>
    <row r="254" spans="1:12" x14ac:dyDescent="0.25">
      <c r="A254" t="s">
        <v>290</v>
      </c>
      <c r="B254">
        <v>3</v>
      </c>
      <c r="C254" s="9">
        <v>47166</v>
      </c>
      <c r="D254" s="7">
        <v>1</v>
      </c>
      <c r="E254" s="16">
        <v>8598078.4199999999</v>
      </c>
      <c r="F254" s="73">
        <f t="shared" si="19"/>
        <v>74078.130753433783</v>
      </c>
      <c r="G254" s="96">
        <v>0</v>
      </c>
      <c r="H254" s="27">
        <f t="shared" si="20"/>
        <v>0</v>
      </c>
      <c r="I254" s="27">
        <f t="shared" si="21"/>
        <v>-74078.130753433783</v>
      </c>
      <c r="J254" s="97"/>
      <c r="K254" s="97"/>
    </row>
    <row r="255" spans="1:12" x14ac:dyDescent="0.25">
      <c r="A255" t="s">
        <v>150</v>
      </c>
      <c r="B255">
        <v>5</v>
      </c>
      <c r="C255" s="9">
        <v>7737</v>
      </c>
      <c r="D255" s="7">
        <v>1</v>
      </c>
      <c r="E255" s="16">
        <v>1223057.02</v>
      </c>
      <c r="F255" s="73">
        <f t="shared" si="19"/>
        <v>10537.44492905719</v>
      </c>
      <c r="G255" s="96">
        <f t="shared" ref="G255:G270" si="25">IF(B255=1,E255*3)+IF(B255=2,E255*2.25)+IF(B255=3,E255*1.5)+IF(B255=4,E255*0)+IF(B255=5,E255*0)</f>
        <v>0</v>
      </c>
      <c r="H255" s="27">
        <f t="shared" si="20"/>
        <v>0</v>
      </c>
      <c r="I255" s="27">
        <f t="shared" si="21"/>
        <v>-10537.44492905719</v>
      </c>
      <c r="J255" s="97"/>
      <c r="K255" s="97"/>
    </row>
    <row r="256" spans="1:12" x14ac:dyDescent="0.25">
      <c r="A256" t="s">
        <v>340</v>
      </c>
      <c r="B256">
        <v>4</v>
      </c>
      <c r="C256" s="9">
        <v>25754</v>
      </c>
      <c r="D256" s="7">
        <v>0</v>
      </c>
      <c r="E256" s="16">
        <v>4367786.12</v>
      </c>
      <c r="F256" s="73">
        <f t="shared" si="19"/>
        <v>37631.365462748734</v>
      </c>
      <c r="G256" s="96">
        <f t="shared" si="25"/>
        <v>0</v>
      </c>
      <c r="H256" s="27">
        <f t="shared" si="20"/>
        <v>0</v>
      </c>
      <c r="I256" s="27">
        <f t="shared" si="21"/>
        <v>-37631.365462748734</v>
      </c>
      <c r="J256" s="97"/>
      <c r="K256" s="97"/>
    </row>
    <row r="257" spans="1:11" x14ac:dyDescent="0.25">
      <c r="A257" t="s">
        <v>287</v>
      </c>
      <c r="B257">
        <v>4</v>
      </c>
      <c r="C257" s="9">
        <v>64212</v>
      </c>
      <c r="D257" s="7">
        <v>0</v>
      </c>
      <c r="E257" s="16">
        <v>11046891.119999999</v>
      </c>
      <c r="F257" s="73">
        <f t="shared" si="19"/>
        <v>95176.271351838441</v>
      </c>
      <c r="G257" s="96">
        <f t="shared" si="25"/>
        <v>0</v>
      </c>
      <c r="H257" s="27">
        <f t="shared" si="20"/>
        <v>0</v>
      </c>
      <c r="I257" s="27">
        <f t="shared" si="21"/>
        <v>-95176.271351838441</v>
      </c>
      <c r="J257" s="97"/>
      <c r="K257" s="97"/>
    </row>
    <row r="258" spans="1:11" x14ac:dyDescent="0.25">
      <c r="A258" t="s">
        <v>214</v>
      </c>
      <c r="B258">
        <v>5</v>
      </c>
      <c r="C258" s="9">
        <v>2139</v>
      </c>
      <c r="D258" s="7">
        <v>0</v>
      </c>
      <c r="E258" s="16">
        <v>379251.5</v>
      </c>
      <c r="F258" s="73">
        <f t="shared" si="19"/>
        <v>3267.5024386944228</v>
      </c>
      <c r="G258" s="96">
        <f t="shared" si="25"/>
        <v>0</v>
      </c>
      <c r="H258" s="27">
        <f t="shared" si="20"/>
        <v>0</v>
      </c>
      <c r="I258" s="27">
        <f t="shared" si="21"/>
        <v>-3267.5024386944228</v>
      </c>
      <c r="J258" s="97"/>
      <c r="K258" s="97"/>
    </row>
    <row r="259" spans="1:11" x14ac:dyDescent="0.25">
      <c r="A259" t="s">
        <v>135</v>
      </c>
      <c r="B259">
        <v>3</v>
      </c>
      <c r="C259" s="9">
        <v>54413</v>
      </c>
      <c r="D259" s="7">
        <v>0</v>
      </c>
      <c r="E259" s="16">
        <v>10177892.970000001</v>
      </c>
      <c r="F259" s="73">
        <f t="shared" si="19"/>
        <v>87689.277696319783</v>
      </c>
      <c r="G259" s="96">
        <f t="shared" si="25"/>
        <v>15266839.455000002</v>
      </c>
      <c r="H259" s="27">
        <f t="shared" si="20"/>
        <v>92215.550605525088</v>
      </c>
      <c r="I259" s="27">
        <f t="shared" si="21"/>
        <v>4526.272909205305</v>
      </c>
      <c r="J259" s="97"/>
      <c r="K259" s="97"/>
    </row>
    <row r="260" spans="1:11" x14ac:dyDescent="0.25">
      <c r="A260" t="s">
        <v>508</v>
      </c>
      <c r="B260">
        <v>2</v>
      </c>
      <c r="C260" s="9">
        <v>98016</v>
      </c>
      <c r="D260" s="7">
        <v>0</v>
      </c>
      <c r="E260" s="16">
        <v>22722491.520000003</v>
      </c>
      <c r="F260" s="73">
        <f t="shared" si="19"/>
        <v>195769.2888619118</v>
      </c>
      <c r="G260" s="96">
        <f t="shared" si="25"/>
        <v>51125605.920000009</v>
      </c>
      <c r="H260" s="27">
        <f t="shared" si="20"/>
        <v>308811.52014799212</v>
      </c>
      <c r="I260" s="27">
        <f t="shared" si="21"/>
        <v>113042.23128608032</v>
      </c>
      <c r="J260" s="97"/>
      <c r="K260" s="97"/>
    </row>
    <row r="261" spans="1:11" x14ac:dyDescent="0.25">
      <c r="A261" t="s">
        <v>134</v>
      </c>
      <c r="B261">
        <v>3</v>
      </c>
      <c r="C261" s="9">
        <v>22811</v>
      </c>
      <c r="D261" s="7">
        <v>0</v>
      </c>
      <c r="E261" s="16">
        <v>4961620.6099999994</v>
      </c>
      <c r="F261" s="73">
        <f t="shared" si="19"/>
        <v>42747.642245453237</v>
      </c>
      <c r="G261" s="96">
        <f t="shared" si="25"/>
        <v>7442430.9149999991</v>
      </c>
      <c r="H261" s="27">
        <f t="shared" si="20"/>
        <v>44954.154832979264</v>
      </c>
      <c r="I261" s="27">
        <f t="shared" si="21"/>
        <v>2206.5125875260273</v>
      </c>
      <c r="J261" s="97"/>
      <c r="K261" s="97"/>
    </row>
    <row r="262" spans="1:11" x14ac:dyDescent="0.25">
      <c r="A262" t="s">
        <v>410</v>
      </c>
      <c r="B262">
        <v>1</v>
      </c>
      <c r="C262" s="9">
        <v>29312</v>
      </c>
      <c r="D262" s="7">
        <v>0</v>
      </c>
      <c r="E262" s="16">
        <v>5237648.8</v>
      </c>
      <c r="F262" s="73">
        <f t="shared" si="19"/>
        <v>45125.807615856276</v>
      </c>
      <c r="G262" s="96">
        <f t="shared" si="25"/>
        <v>15712946.399999999</v>
      </c>
      <c r="H262" s="27">
        <f t="shared" si="20"/>
        <v>94910.148769302235</v>
      </c>
      <c r="I262" s="27">
        <f t="shared" si="21"/>
        <v>49784.341153445959</v>
      </c>
      <c r="J262" s="97"/>
      <c r="K262" s="97"/>
    </row>
    <row r="263" spans="1:11" x14ac:dyDescent="0.25">
      <c r="A263" t="s">
        <v>451</v>
      </c>
      <c r="B263">
        <v>4</v>
      </c>
      <c r="C263" s="9">
        <v>10595</v>
      </c>
      <c r="D263" s="7">
        <v>0</v>
      </c>
      <c r="E263" s="16">
        <v>2183241.8000000003</v>
      </c>
      <c r="F263" s="73">
        <f t="shared" ref="F263:F326" si="26">SUM(E263/$E$6)*50000000</f>
        <v>18810.071695852494</v>
      </c>
      <c r="G263" s="96">
        <f t="shared" si="25"/>
        <v>0</v>
      </c>
      <c r="H263" s="27">
        <f t="shared" ref="H263:H326" si="27">SUM(G263/$G$6)*50000000</f>
        <v>0</v>
      </c>
      <c r="I263" s="27">
        <f t="shared" ref="I263:I326" si="28">H263-F263</f>
        <v>-18810.071695852494</v>
      </c>
      <c r="J263" s="97"/>
      <c r="K263" s="97"/>
    </row>
    <row r="264" spans="1:11" x14ac:dyDescent="0.25">
      <c r="A264" t="s">
        <v>75</v>
      </c>
      <c r="B264">
        <v>5</v>
      </c>
      <c r="C264" s="9">
        <v>34623</v>
      </c>
      <c r="D264" s="7">
        <v>0</v>
      </c>
      <c r="E264" s="16">
        <v>5601331.3500000006</v>
      </c>
      <c r="F264" s="73">
        <f t="shared" si="26"/>
        <v>48259.173255901493</v>
      </c>
      <c r="G264" s="96">
        <f t="shared" si="25"/>
        <v>0</v>
      </c>
      <c r="H264" s="27">
        <f t="shared" si="27"/>
        <v>0</v>
      </c>
      <c r="I264" s="27">
        <f t="shared" si="28"/>
        <v>-48259.173255901493</v>
      </c>
      <c r="J264" s="97"/>
      <c r="K264" s="97"/>
    </row>
    <row r="265" spans="1:11" x14ac:dyDescent="0.25">
      <c r="A265" t="s">
        <v>294</v>
      </c>
      <c r="B265">
        <v>5</v>
      </c>
      <c r="C265" s="9">
        <v>22410</v>
      </c>
      <c r="D265" s="7">
        <v>0</v>
      </c>
      <c r="E265" s="16">
        <v>4212039.75</v>
      </c>
      <c r="F265" s="73">
        <f t="shared" si="26"/>
        <v>36289.507503603403</v>
      </c>
      <c r="G265" s="96">
        <f t="shared" si="25"/>
        <v>0</v>
      </c>
      <c r="H265" s="27">
        <f t="shared" si="27"/>
        <v>0</v>
      </c>
      <c r="I265" s="27">
        <f t="shared" si="28"/>
        <v>-36289.507503603403</v>
      </c>
      <c r="J265" s="97"/>
      <c r="K265" s="97"/>
    </row>
    <row r="266" spans="1:11" x14ac:dyDescent="0.25">
      <c r="A266" t="s">
        <v>509</v>
      </c>
      <c r="B266">
        <v>5</v>
      </c>
      <c r="C266" s="9">
        <v>32028</v>
      </c>
      <c r="D266" s="7">
        <v>0</v>
      </c>
      <c r="E266" s="16">
        <v>5811776.9100000001</v>
      </c>
      <c r="F266" s="73">
        <f t="shared" si="26"/>
        <v>50072.300904737189</v>
      </c>
      <c r="G266" s="96">
        <f t="shared" si="25"/>
        <v>0</v>
      </c>
      <c r="H266" s="27">
        <f t="shared" si="27"/>
        <v>0</v>
      </c>
      <c r="I266" s="27">
        <f t="shared" si="28"/>
        <v>-50072.300904737189</v>
      </c>
      <c r="J266" s="97"/>
      <c r="K266" s="97"/>
    </row>
    <row r="267" spans="1:11" x14ac:dyDescent="0.25">
      <c r="A267" t="s">
        <v>282</v>
      </c>
      <c r="B267">
        <v>2</v>
      </c>
      <c r="C267" s="9">
        <v>6704</v>
      </c>
      <c r="D267" s="7">
        <v>0</v>
      </c>
      <c r="E267" s="16">
        <v>1291197.02</v>
      </c>
      <c r="F267" s="73">
        <f t="shared" si="26"/>
        <v>11124.516084141978</v>
      </c>
      <c r="G267" s="96">
        <f t="shared" si="25"/>
        <v>2905193.2949999999</v>
      </c>
      <c r="H267" s="27">
        <f t="shared" si="27"/>
        <v>17548.098288684378</v>
      </c>
      <c r="I267" s="27">
        <f t="shared" si="28"/>
        <v>6423.5822045423993</v>
      </c>
      <c r="J267" s="97"/>
      <c r="K267" s="97"/>
    </row>
    <row r="268" spans="1:11" x14ac:dyDescent="0.25">
      <c r="A268" t="s">
        <v>341</v>
      </c>
      <c r="B268">
        <v>2</v>
      </c>
      <c r="C268" s="9">
        <v>40064</v>
      </c>
      <c r="D268" s="7">
        <v>0</v>
      </c>
      <c r="E268" s="16">
        <v>5363615.3699999992</v>
      </c>
      <c r="F268" s="73">
        <f t="shared" si="26"/>
        <v>46211.092907197162</v>
      </c>
      <c r="G268" s="96">
        <f t="shared" si="25"/>
        <v>12068134.582499998</v>
      </c>
      <c r="H268" s="27">
        <f t="shared" si="27"/>
        <v>72894.568557367194</v>
      </c>
      <c r="I268" s="27">
        <f t="shared" si="28"/>
        <v>26683.475650170032</v>
      </c>
      <c r="J268" s="97"/>
      <c r="K268" s="97"/>
    </row>
    <row r="269" spans="1:11" x14ac:dyDescent="0.25">
      <c r="A269" t="s">
        <v>452</v>
      </c>
      <c r="B269">
        <v>2</v>
      </c>
      <c r="C269" s="9">
        <v>47431</v>
      </c>
      <c r="D269" s="7">
        <v>0</v>
      </c>
      <c r="E269" s="16">
        <v>7134096.71</v>
      </c>
      <c r="F269" s="73">
        <f t="shared" si="26"/>
        <v>61464.960317380042</v>
      </c>
      <c r="G269" s="96">
        <f t="shared" si="25"/>
        <v>16051717.5975</v>
      </c>
      <c r="H269" s="27">
        <f t="shared" si="27"/>
        <v>96956.412018407413</v>
      </c>
      <c r="I269" s="27">
        <f t="shared" si="28"/>
        <v>35491.45170102737</v>
      </c>
      <c r="J269" s="97"/>
      <c r="K269" s="97"/>
    </row>
    <row r="270" spans="1:11" x14ac:dyDescent="0.25">
      <c r="A270" t="s">
        <v>420</v>
      </c>
      <c r="B270">
        <v>2</v>
      </c>
      <c r="C270" s="9">
        <v>27451</v>
      </c>
      <c r="D270" s="7">
        <v>0</v>
      </c>
      <c r="E270" s="16">
        <v>5130954.0999999996</v>
      </c>
      <c r="F270" s="73">
        <f t="shared" si="26"/>
        <v>44206.562227385111</v>
      </c>
      <c r="G270" s="96">
        <f t="shared" si="25"/>
        <v>11544646.725</v>
      </c>
      <c r="H270" s="27">
        <f t="shared" si="27"/>
        <v>69732.570217307424</v>
      </c>
      <c r="I270" s="27">
        <f t="shared" si="28"/>
        <v>25526.007989922313</v>
      </c>
      <c r="J270" s="97"/>
      <c r="K270" s="97"/>
    </row>
    <row r="271" spans="1:11" x14ac:dyDescent="0.25">
      <c r="A271" t="s">
        <v>364</v>
      </c>
      <c r="B271">
        <v>4</v>
      </c>
      <c r="C271" s="9">
        <v>22026</v>
      </c>
      <c r="D271" s="7">
        <v>1</v>
      </c>
      <c r="E271" s="16">
        <v>2781060.45</v>
      </c>
      <c r="F271" s="73">
        <f t="shared" si="26"/>
        <v>23960.674651337195</v>
      </c>
      <c r="G271" s="96">
        <v>0</v>
      </c>
      <c r="H271" s="27">
        <f t="shared" si="27"/>
        <v>0</v>
      </c>
      <c r="I271" s="27">
        <f t="shared" si="28"/>
        <v>-23960.674651337195</v>
      </c>
      <c r="J271" s="97"/>
      <c r="K271" s="97"/>
    </row>
    <row r="272" spans="1:11" x14ac:dyDescent="0.25">
      <c r="A272" t="s">
        <v>296</v>
      </c>
      <c r="B272">
        <v>1</v>
      </c>
      <c r="C272" s="9">
        <v>29285</v>
      </c>
      <c r="D272" s="7">
        <v>0</v>
      </c>
      <c r="E272" s="16">
        <v>4323700.6599999992</v>
      </c>
      <c r="F272" s="73">
        <f t="shared" si="26"/>
        <v>37251.540074949429</v>
      </c>
      <c r="G272" s="96">
        <f t="shared" ref="G272:G277" si="29">IF(B272=1,E272*3)+IF(B272=2,E272*2.25)+IF(B272=3,E272*1.5)+IF(B272=4,E272*0)+IF(B272=5,E272*0)</f>
        <v>12971101.979999997</v>
      </c>
      <c r="H272" s="27">
        <f t="shared" si="27"/>
        <v>78348.718775212677</v>
      </c>
      <c r="I272" s="27">
        <f t="shared" si="28"/>
        <v>41097.178700263248</v>
      </c>
      <c r="J272" s="97"/>
      <c r="K272" s="97"/>
    </row>
    <row r="273" spans="1:11" x14ac:dyDescent="0.25">
      <c r="A273" t="s">
        <v>29</v>
      </c>
      <c r="B273">
        <v>4</v>
      </c>
      <c r="C273" s="9">
        <v>33007</v>
      </c>
      <c r="D273" s="7">
        <v>0</v>
      </c>
      <c r="E273" s="16">
        <v>5704784.8999999994</v>
      </c>
      <c r="F273" s="73">
        <f t="shared" si="26"/>
        <v>49150.49399403065</v>
      </c>
      <c r="G273" s="96">
        <f t="shared" si="29"/>
        <v>0</v>
      </c>
      <c r="H273" s="27">
        <f t="shared" si="27"/>
        <v>0</v>
      </c>
      <c r="I273" s="27">
        <f t="shared" si="28"/>
        <v>-49150.49399403065</v>
      </c>
      <c r="J273" s="97"/>
      <c r="K273" s="97"/>
    </row>
    <row r="274" spans="1:11" x14ac:dyDescent="0.25">
      <c r="A274" t="s">
        <v>91</v>
      </c>
      <c r="B274">
        <v>5</v>
      </c>
      <c r="C274" s="9">
        <v>15653</v>
      </c>
      <c r="D274" s="7">
        <v>0</v>
      </c>
      <c r="E274" s="16">
        <v>2450164.09</v>
      </c>
      <c r="F274" s="73">
        <f t="shared" si="26"/>
        <v>21109.783716811933</v>
      </c>
      <c r="G274" s="96">
        <f t="shared" si="29"/>
        <v>0</v>
      </c>
      <c r="H274" s="27">
        <f t="shared" si="27"/>
        <v>0</v>
      </c>
      <c r="I274" s="27">
        <f t="shared" si="28"/>
        <v>-21109.783716811933</v>
      </c>
      <c r="J274" s="97"/>
      <c r="K274" s="97"/>
    </row>
    <row r="275" spans="1:11" x14ac:dyDescent="0.25">
      <c r="A275" t="s">
        <v>166</v>
      </c>
      <c r="B275">
        <v>4</v>
      </c>
      <c r="C275" s="9">
        <v>38829</v>
      </c>
      <c r="D275" s="7">
        <v>0</v>
      </c>
      <c r="E275" s="16">
        <v>7370540.8200000003</v>
      </c>
      <c r="F275" s="73">
        <f t="shared" si="26"/>
        <v>63502.082665056798</v>
      </c>
      <c r="G275" s="96">
        <f t="shared" si="29"/>
        <v>0</v>
      </c>
      <c r="H275" s="27">
        <f t="shared" si="27"/>
        <v>0</v>
      </c>
      <c r="I275" s="27">
        <f t="shared" si="28"/>
        <v>-63502.082665056798</v>
      </c>
      <c r="J275" s="97"/>
      <c r="K275" s="97"/>
    </row>
    <row r="276" spans="1:11" x14ac:dyDescent="0.25">
      <c r="A276" t="s">
        <v>369</v>
      </c>
      <c r="B276">
        <v>5</v>
      </c>
      <c r="C276" s="9">
        <v>40284</v>
      </c>
      <c r="D276" s="7">
        <v>0</v>
      </c>
      <c r="E276" s="16">
        <v>9218209.0199999996</v>
      </c>
      <c r="F276" s="73">
        <f t="shared" si="26"/>
        <v>79420.965911130013</v>
      </c>
      <c r="G276" s="96">
        <f t="shared" si="29"/>
        <v>0</v>
      </c>
      <c r="H276" s="27">
        <f t="shared" si="27"/>
        <v>0</v>
      </c>
      <c r="I276" s="27">
        <f t="shared" si="28"/>
        <v>-79420.965911130013</v>
      </c>
      <c r="J276" s="97"/>
      <c r="K276" s="97"/>
    </row>
    <row r="277" spans="1:11" x14ac:dyDescent="0.25">
      <c r="A277" t="s">
        <v>368</v>
      </c>
      <c r="B277">
        <v>5</v>
      </c>
      <c r="C277" s="9">
        <v>36598</v>
      </c>
      <c r="D277" s="7">
        <v>0</v>
      </c>
      <c r="E277" s="16">
        <v>5411193.2400000002</v>
      </c>
      <c r="F277" s="73">
        <f t="shared" si="26"/>
        <v>46621.007716374952</v>
      </c>
      <c r="G277" s="96">
        <f t="shared" si="29"/>
        <v>0</v>
      </c>
      <c r="H277" s="27">
        <f t="shared" si="27"/>
        <v>0</v>
      </c>
      <c r="I277" s="27">
        <f t="shared" si="28"/>
        <v>-46621.007716374952</v>
      </c>
      <c r="J277" s="97"/>
      <c r="K277" s="97"/>
    </row>
    <row r="278" spans="1:11" x14ac:dyDescent="0.25">
      <c r="A278" t="s">
        <v>394</v>
      </c>
      <c r="B278">
        <v>5</v>
      </c>
      <c r="C278" s="9">
        <v>19487</v>
      </c>
      <c r="D278" s="7">
        <v>1</v>
      </c>
      <c r="E278" s="16">
        <v>3463229.64</v>
      </c>
      <c r="F278" s="73">
        <f t="shared" si="26"/>
        <v>29838.013282633841</v>
      </c>
      <c r="G278" s="96">
        <v>0</v>
      </c>
      <c r="H278" s="27">
        <f t="shared" si="27"/>
        <v>0</v>
      </c>
      <c r="I278" s="27">
        <f t="shared" si="28"/>
        <v>-29838.013282633841</v>
      </c>
      <c r="J278" s="97"/>
      <c r="K278" s="97"/>
    </row>
    <row r="279" spans="1:11" x14ac:dyDescent="0.25">
      <c r="A279" t="s">
        <v>522</v>
      </c>
      <c r="B279">
        <v>3</v>
      </c>
      <c r="C279" s="9">
        <v>103722</v>
      </c>
      <c r="D279" s="7">
        <v>0</v>
      </c>
      <c r="E279" s="16">
        <v>21700745.82</v>
      </c>
      <c r="F279" s="73">
        <f t="shared" si="26"/>
        <v>186966.27406440792</v>
      </c>
      <c r="G279" s="96">
        <f t="shared" ref="G279:G320" si="30">IF(B279=1,E279*3)+IF(B279=2,E279*2.25)+IF(B279=3,E279*1.5)+IF(B279=4,E279*0)+IF(B279=5,E279*0)</f>
        <v>32551118.73</v>
      </c>
      <c r="H279" s="27">
        <f t="shared" si="27"/>
        <v>196616.94520077534</v>
      </c>
      <c r="I279" s="27">
        <f t="shared" si="28"/>
        <v>9650.6711363674258</v>
      </c>
      <c r="J279" s="97"/>
      <c r="K279" s="97"/>
    </row>
    <row r="280" spans="1:11" x14ac:dyDescent="0.25">
      <c r="A280" t="s">
        <v>236</v>
      </c>
      <c r="B280">
        <v>1</v>
      </c>
      <c r="C280" s="9">
        <v>12801</v>
      </c>
      <c r="D280" s="7">
        <v>0</v>
      </c>
      <c r="E280" s="16">
        <v>2093984.1900000002</v>
      </c>
      <c r="F280" s="73">
        <f t="shared" si="26"/>
        <v>18041.058367369846</v>
      </c>
      <c r="G280" s="96">
        <f t="shared" si="30"/>
        <v>6281952.5700000003</v>
      </c>
      <c r="H280" s="27">
        <f t="shared" si="27"/>
        <v>37944.573716639199</v>
      </c>
      <c r="I280" s="27">
        <f t="shared" si="28"/>
        <v>19903.515349269353</v>
      </c>
      <c r="J280" s="97"/>
      <c r="K280" s="97"/>
    </row>
    <row r="281" spans="1:11" x14ac:dyDescent="0.25">
      <c r="A281" t="s">
        <v>129</v>
      </c>
      <c r="B281">
        <v>2</v>
      </c>
      <c r="C281" s="9">
        <v>20291</v>
      </c>
      <c r="D281" s="7">
        <v>0</v>
      </c>
      <c r="E281" s="16">
        <v>3263557.2199999997</v>
      </c>
      <c r="F281" s="73">
        <f t="shared" si="26"/>
        <v>28117.703358243249</v>
      </c>
      <c r="G281" s="96">
        <f t="shared" si="30"/>
        <v>7343003.7449999992</v>
      </c>
      <c r="H281" s="27">
        <f t="shared" si="27"/>
        <v>44353.589715770519</v>
      </c>
      <c r="I281" s="27">
        <f t="shared" si="28"/>
        <v>16235.88635752727</v>
      </c>
      <c r="J281" s="97"/>
      <c r="K281" s="97"/>
    </row>
    <row r="282" spans="1:11" x14ac:dyDescent="0.25">
      <c r="A282" t="s">
        <v>506</v>
      </c>
      <c r="B282">
        <v>5</v>
      </c>
      <c r="C282" s="9">
        <v>17239</v>
      </c>
      <c r="D282" s="7">
        <v>0</v>
      </c>
      <c r="E282" s="16">
        <v>2966657.91</v>
      </c>
      <c r="F282" s="73">
        <f t="shared" si="26"/>
        <v>25559.719488774863</v>
      </c>
      <c r="G282" s="96">
        <f t="shared" si="30"/>
        <v>0</v>
      </c>
      <c r="H282" s="27">
        <f t="shared" si="27"/>
        <v>0</v>
      </c>
      <c r="I282" s="27">
        <f t="shared" si="28"/>
        <v>-25559.719488774863</v>
      </c>
      <c r="J282" s="97"/>
      <c r="K282" s="97"/>
    </row>
    <row r="283" spans="1:11" x14ac:dyDescent="0.25">
      <c r="A283" t="s">
        <v>477</v>
      </c>
      <c r="B283">
        <v>2</v>
      </c>
      <c r="C283" s="9">
        <v>19511</v>
      </c>
      <c r="D283" s="7">
        <v>0</v>
      </c>
      <c r="E283" s="16">
        <v>3229602.6899999995</v>
      </c>
      <c r="F283" s="73">
        <f t="shared" si="26"/>
        <v>27825.162631101171</v>
      </c>
      <c r="G283" s="96">
        <f t="shared" si="30"/>
        <v>7266606.0524999984</v>
      </c>
      <c r="H283" s="27">
        <f t="shared" si="27"/>
        <v>43892.12843561198</v>
      </c>
      <c r="I283" s="27">
        <f t="shared" si="28"/>
        <v>16066.965804510808</v>
      </c>
      <c r="J283" s="97"/>
      <c r="K283" s="97"/>
    </row>
    <row r="284" spans="1:11" x14ac:dyDescent="0.25">
      <c r="A284" t="s">
        <v>566</v>
      </c>
      <c r="B284">
        <v>4</v>
      </c>
      <c r="C284" s="9">
        <v>21572</v>
      </c>
      <c r="D284" s="7">
        <v>0</v>
      </c>
      <c r="E284" s="16">
        <v>3970256.8800000004</v>
      </c>
      <c r="F284" s="73">
        <f t="shared" si="26"/>
        <v>34206.388208466706</v>
      </c>
      <c r="G284" s="96">
        <f t="shared" si="30"/>
        <v>0</v>
      </c>
      <c r="H284" s="27">
        <f t="shared" si="27"/>
        <v>0</v>
      </c>
      <c r="I284" s="27">
        <f t="shared" si="28"/>
        <v>-34206.388208466706</v>
      </c>
      <c r="J284" s="97"/>
      <c r="K284" s="97"/>
    </row>
    <row r="285" spans="1:11" x14ac:dyDescent="0.25">
      <c r="A285" t="s">
        <v>155</v>
      </c>
      <c r="B285">
        <v>4</v>
      </c>
      <c r="C285" s="9">
        <v>64625</v>
      </c>
      <c r="D285" s="7">
        <v>0</v>
      </c>
      <c r="E285" s="16">
        <v>13609605.710000001</v>
      </c>
      <c r="F285" s="73">
        <f t="shared" si="26"/>
        <v>117255.75204605529</v>
      </c>
      <c r="G285" s="96">
        <f t="shared" si="30"/>
        <v>0</v>
      </c>
      <c r="H285" s="27">
        <f t="shared" si="27"/>
        <v>0</v>
      </c>
      <c r="I285" s="27">
        <f t="shared" si="28"/>
        <v>-117255.75204605529</v>
      </c>
      <c r="J285" s="97"/>
      <c r="K285" s="97"/>
    </row>
    <row r="286" spans="1:11" x14ac:dyDescent="0.25">
      <c r="A286" t="s">
        <v>579</v>
      </c>
      <c r="B286">
        <v>5</v>
      </c>
      <c r="C286" s="9">
        <v>35747</v>
      </c>
      <c r="D286" s="7">
        <v>1</v>
      </c>
      <c r="E286" s="16">
        <v>6870185.1600000001</v>
      </c>
      <c r="F286" s="73">
        <f t="shared" si="26"/>
        <v>59191.187812262397</v>
      </c>
      <c r="G286" s="96">
        <f t="shared" si="30"/>
        <v>0</v>
      </c>
      <c r="H286" s="27">
        <f t="shared" si="27"/>
        <v>0</v>
      </c>
      <c r="I286" s="27">
        <f t="shared" si="28"/>
        <v>-59191.187812262397</v>
      </c>
      <c r="J286" s="97"/>
      <c r="K286" s="97"/>
    </row>
    <row r="287" spans="1:11" x14ac:dyDescent="0.25">
      <c r="A287" t="s">
        <v>325</v>
      </c>
      <c r="B287">
        <v>5</v>
      </c>
      <c r="C287" s="9">
        <v>49451</v>
      </c>
      <c r="D287" s="7">
        <v>0</v>
      </c>
      <c r="E287" s="16">
        <v>11236043.18</v>
      </c>
      <c r="F287" s="73">
        <f t="shared" si="26"/>
        <v>96805.941418625458</v>
      </c>
      <c r="G287" s="96">
        <f t="shared" si="30"/>
        <v>0</v>
      </c>
      <c r="H287" s="27">
        <f t="shared" si="27"/>
        <v>0</v>
      </c>
      <c r="I287" s="27">
        <f t="shared" si="28"/>
        <v>-96805.941418625458</v>
      </c>
      <c r="J287" s="97"/>
      <c r="K287" s="97"/>
    </row>
    <row r="288" spans="1:11" x14ac:dyDescent="0.25">
      <c r="A288" t="s">
        <v>374</v>
      </c>
      <c r="B288">
        <v>5</v>
      </c>
      <c r="C288" s="9">
        <v>37268</v>
      </c>
      <c r="D288" s="7">
        <v>0</v>
      </c>
      <c r="E288" s="16">
        <v>8469821.8900000006</v>
      </c>
      <c r="F288" s="73">
        <f t="shared" si="26"/>
        <v>72973.11594254052</v>
      </c>
      <c r="G288" s="96">
        <f t="shared" si="30"/>
        <v>0</v>
      </c>
      <c r="H288" s="27">
        <f t="shared" si="27"/>
        <v>0</v>
      </c>
      <c r="I288" s="27">
        <f t="shared" si="28"/>
        <v>-72973.11594254052</v>
      </c>
      <c r="J288" s="97"/>
      <c r="K288" s="97"/>
    </row>
    <row r="289" spans="1:12" x14ac:dyDescent="0.25">
      <c r="A289" t="s">
        <v>512</v>
      </c>
      <c r="B289">
        <v>2</v>
      </c>
      <c r="C289" s="9">
        <v>24776</v>
      </c>
      <c r="D289" s="7">
        <v>0</v>
      </c>
      <c r="E289" s="16">
        <v>4432398.96</v>
      </c>
      <c r="F289" s="73">
        <f t="shared" si="26"/>
        <v>38188.047802227869</v>
      </c>
      <c r="G289" s="96">
        <f t="shared" si="30"/>
        <v>9972897.6600000001</v>
      </c>
      <c r="H289" s="27">
        <f t="shared" si="27"/>
        <v>60238.810499068852</v>
      </c>
      <c r="I289" s="27">
        <f t="shared" si="28"/>
        <v>22050.762696840982</v>
      </c>
      <c r="J289" s="97"/>
      <c r="K289" s="97"/>
    </row>
    <row r="290" spans="1:12" x14ac:dyDescent="0.25">
      <c r="A290" t="s">
        <v>330</v>
      </c>
      <c r="B290">
        <v>5</v>
      </c>
      <c r="C290" s="9">
        <v>35486</v>
      </c>
      <c r="D290" s="7">
        <v>0</v>
      </c>
      <c r="E290" s="16">
        <v>6286194.8200000003</v>
      </c>
      <c r="F290" s="73">
        <f t="shared" si="26"/>
        <v>54159.724890892321</v>
      </c>
      <c r="G290" s="96">
        <f t="shared" si="30"/>
        <v>0</v>
      </c>
      <c r="H290" s="27">
        <f t="shared" si="27"/>
        <v>0</v>
      </c>
      <c r="I290" s="27">
        <f t="shared" si="28"/>
        <v>-54159.724890892321</v>
      </c>
      <c r="J290" s="97"/>
      <c r="K290" s="97"/>
    </row>
    <row r="291" spans="1:12" x14ac:dyDescent="0.25">
      <c r="A291" t="s">
        <v>323</v>
      </c>
      <c r="B291">
        <v>4</v>
      </c>
      <c r="C291" s="9">
        <v>53146</v>
      </c>
      <c r="D291" s="7">
        <v>0</v>
      </c>
      <c r="E291" s="16">
        <v>12740513.190000001</v>
      </c>
      <c r="F291" s="73">
        <f t="shared" si="26"/>
        <v>109767.94533058793</v>
      </c>
      <c r="G291" s="96">
        <f t="shared" si="30"/>
        <v>0</v>
      </c>
      <c r="H291" s="27">
        <f t="shared" si="27"/>
        <v>0</v>
      </c>
      <c r="I291" s="27">
        <f t="shared" si="28"/>
        <v>-109767.94533058793</v>
      </c>
      <c r="J291" s="97"/>
      <c r="K291" s="97"/>
    </row>
    <row r="292" spans="1:12" x14ac:dyDescent="0.25">
      <c r="A292" t="s">
        <v>174</v>
      </c>
      <c r="B292">
        <v>5</v>
      </c>
      <c r="C292" s="9">
        <v>31466</v>
      </c>
      <c r="D292" s="7">
        <v>0</v>
      </c>
      <c r="E292" s="16">
        <v>6843332.8799999999</v>
      </c>
      <c r="F292" s="73">
        <f t="shared" si="26"/>
        <v>58959.83766497358</v>
      </c>
      <c r="G292" s="96">
        <f t="shared" si="30"/>
        <v>0</v>
      </c>
      <c r="H292" s="27">
        <f t="shared" si="27"/>
        <v>0</v>
      </c>
      <c r="I292" s="27">
        <f t="shared" si="28"/>
        <v>-58959.83766497358</v>
      </c>
      <c r="J292" s="97"/>
      <c r="K292" s="97"/>
      <c r="L292" s="5"/>
    </row>
    <row r="293" spans="1:12" x14ac:dyDescent="0.25">
      <c r="A293" t="s">
        <v>324</v>
      </c>
      <c r="B293">
        <v>2</v>
      </c>
      <c r="C293" s="9">
        <v>28788</v>
      </c>
      <c r="D293" s="7">
        <v>0</v>
      </c>
      <c r="E293" s="16">
        <v>6124025.5899999999</v>
      </c>
      <c r="F293" s="73">
        <f t="shared" si="26"/>
        <v>52762.529745965541</v>
      </c>
      <c r="G293" s="96">
        <f t="shared" si="30"/>
        <v>13779057.577500001</v>
      </c>
      <c r="H293" s="27">
        <f t="shared" si="27"/>
        <v>83228.973821313761</v>
      </c>
      <c r="I293" s="27">
        <f t="shared" si="28"/>
        <v>30466.444075348219</v>
      </c>
      <c r="J293" s="97"/>
      <c r="K293" s="97"/>
    </row>
    <row r="294" spans="1:12" x14ac:dyDescent="0.25">
      <c r="A294" t="s">
        <v>362</v>
      </c>
      <c r="B294">
        <v>4</v>
      </c>
      <c r="C294" s="9">
        <v>52253</v>
      </c>
      <c r="D294" s="7">
        <v>0</v>
      </c>
      <c r="E294" s="16">
        <v>11199273.500000002</v>
      </c>
      <c r="F294" s="73">
        <f t="shared" si="26"/>
        <v>96489.146312818353</v>
      </c>
      <c r="G294" s="96">
        <f t="shared" si="30"/>
        <v>0</v>
      </c>
      <c r="H294" s="27">
        <f t="shared" si="27"/>
        <v>0</v>
      </c>
      <c r="I294" s="27">
        <f t="shared" si="28"/>
        <v>-96489.146312818353</v>
      </c>
      <c r="J294" s="97"/>
      <c r="K294" s="97"/>
    </row>
    <row r="295" spans="1:12" x14ac:dyDescent="0.25">
      <c r="A295" t="s">
        <v>448</v>
      </c>
      <c r="B295">
        <v>1</v>
      </c>
      <c r="C295" s="9">
        <v>24209</v>
      </c>
      <c r="D295" s="7">
        <v>0</v>
      </c>
      <c r="E295" s="16">
        <v>4121098.07</v>
      </c>
      <c r="F295" s="73">
        <f t="shared" si="26"/>
        <v>35505.984798541016</v>
      </c>
      <c r="G295" s="96">
        <f t="shared" si="30"/>
        <v>12363294.209999999</v>
      </c>
      <c r="H295" s="27">
        <f t="shared" si="27"/>
        <v>74677.406953399448</v>
      </c>
      <c r="I295" s="27">
        <f t="shared" si="28"/>
        <v>39171.422154858432</v>
      </c>
      <c r="J295" s="97"/>
      <c r="K295" s="97"/>
    </row>
    <row r="296" spans="1:12" x14ac:dyDescent="0.25">
      <c r="A296" t="s">
        <v>386</v>
      </c>
      <c r="B296">
        <v>1</v>
      </c>
      <c r="C296" s="9">
        <v>48392</v>
      </c>
      <c r="D296" s="7">
        <v>0</v>
      </c>
      <c r="E296" s="16">
        <v>9175958.4800000004</v>
      </c>
      <c r="F296" s="73">
        <f t="shared" si="26"/>
        <v>79056.949572404512</v>
      </c>
      <c r="G296" s="96">
        <f t="shared" si="30"/>
        <v>27527875.440000001</v>
      </c>
      <c r="H296" s="27">
        <f t="shared" si="27"/>
        <v>166275.29215737805</v>
      </c>
      <c r="I296" s="27">
        <f t="shared" si="28"/>
        <v>87218.342584973536</v>
      </c>
      <c r="J296" s="97"/>
      <c r="K296" s="97"/>
    </row>
    <row r="297" spans="1:12" x14ac:dyDescent="0.25">
      <c r="A297" t="s">
        <v>212</v>
      </c>
      <c r="B297">
        <v>5</v>
      </c>
      <c r="C297" s="9">
        <v>28434</v>
      </c>
      <c r="D297" s="7">
        <v>0</v>
      </c>
      <c r="E297" s="16">
        <v>3693503.55</v>
      </c>
      <c r="F297" s="73">
        <f t="shared" si="26"/>
        <v>31821.97527749134</v>
      </c>
      <c r="G297" s="96">
        <f t="shared" si="30"/>
        <v>0</v>
      </c>
      <c r="H297" s="27">
        <f t="shared" si="27"/>
        <v>0</v>
      </c>
      <c r="I297" s="27">
        <f t="shared" si="28"/>
        <v>-31821.97527749134</v>
      </c>
      <c r="J297" s="97"/>
      <c r="K297" s="97"/>
    </row>
    <row r="298" spans="1:12" x14ac:dyDescent="0.25">
      <c r="A298" t="s">
        <v>456</v>
      </c>
      <c r="B298">
        <v>4</v>
      </c>
      <c r="C298" s="9">
        <v>42273</v>
      </c>
      <c r="D298" s="7">
        <v>0</v>
      </c>
      <c r="E298" s="16">
        <v>6135020.8199999994</v>
      </c>
      <c r="F298" s="73">
        <f t="shared" si="26"/>
        <v>52857.260922609552</v>
      </c>
      <c r="G298" s="96">
        <f t="shared" si="30"/>
        <v>0</v>
      </c>
      <c r="H298" s="27">
        <f t="shared" si="27"/>
        <v>0</v>
      </c>
      <c r="I298" s="27">
        <f t="shared" si="28"/>
        <v>-52857.260922609552</v>
      </c>
      <c r="J298" s="97"/>
      <c r="K298" s="97"/>
    </row>
    <row r="299" spans="1:12" x14ac:dyDescent="0.25">
      <c r="A299" t="s">
        <v>269</v>
      </c>
      <c r="B299">
        <v>3</v>
      </c>
      <c r="C299" s="9">
        <v>23179</v>
      </c>
      <c r="D299" s="7">
        <v>0</v>
      </c>
      <c r="E299" s="16">
        <v>4903749.24</v>
      </c>
      <c r="F299" s="73">
        <f t="shared" si="26"/>
        <v>42249.042127574765</v>
      </c>
      <c r="G299" s="96">
        <f t="shared" si="30"/>
        <v>7355623.8600000003</v>
      </c>
      <c r="H299" s="27">
        <f t="shared" si="27"/>
        <v>44429.818384897517</v>
      </c>
      <c r="I299" s="27">
        <f t="shared" si="28"/>
        <v>2180.7762573227519</v>
      </c>
      <c r="J299" s="97"/>
      <c r="K299" s="97"/>
    </row>
    <row r="300" spans="1:12" x14ac:dyDescent="0.25">
      <c r="A300" t="s">
        <v>541</v>
      </c>
      <c r="B300">
        <v>1</v>
      </c>
      <c r="C300" s="9">
        <v>93188</v>
      </c>
      <c r="D300" s="7">
        <v>0</v>
      </c>
      <c r="E300" s="16">
        <v>17433664.959999997</v>
      </c>
      <c r="F300" s="73">
        <f t="shared" si="26"/>
        <v>150202.55100423202</v>
      </c>
      <c r="G300" s="96">
        <f t="shared" si="30"/>
        <v>52300994.879999995</v>
      </c>
      <c r="H300" s="27">
        <f t="shared" si="27"/>
        <v>315911.16512962291</v>
      </c>
      <c r="I300" s="27">
        <f t="shared" si="28"/>
        <v>165708.61412539089</v>
      </c>
      <c r="J300" s="97"/>
      <c r="K300" s="97"/>
    </row>
    <row r="301" spans="1:12" x14ac:dyDescent="0.25">
      <c r="A301" t="s">
        <v>406</v>
      </c>
      <c r="B301">
        <v>2</v>
      </c>
      <c r="C301" s="9">
        <v>68298</v>
      </c>
      <c r="D301" s="7">
        <v>0</v>
      </c>
      <c r="E301" s="16">
        <v>11017833.359999999</v>
      </c>
      <c r="F301" s="73">
        <f t="shared" si="26"/>
        <v>94925.919536056579</v>
      </c>
      <c r="G301" s="96">
        <f t="shared" si="30"/>
        <v>24790125.059999999</v>
      </c>
      <c r="H301" s="27">
        <f t="shared" si="27"/>
        <v>149738.59119472382</v>
      </c>
      <c r="I301" s="27">
        <f t="shared" si="28"/>
        <v>54812.671658667241</v>
      </c>
      <c r="J301" s="97"/>
      <c r="K301" s="97"/>
    </row>
    <row r="302" spans="1:12" x14ac:dyDescent="0.25">
      <c r="A302" t="s">
        <v>422</v>
      </c>
      <c r="B302">
        <v>1</v>
      </c>
      <c r="C302" s="9">
        <v>19374</v>
      </c>
      <c r="D302" s="7">
        <v>0</v>
      </c>
      <c r="E302" s="16">
        <v>3290092.6799999997</v>
      </c>
      <c r="F302" s="73">
        <f t="shared" si="26"/>
        <v>28346.323891746422</v>
      </c>
      <c r="G302" s="96">
        <f t="shared" si="30"/>
        <v>9870278.0399999991</v>
      </c>
      <c r="H302" s="27">
        <f t="shared" si="27"/>
        <v>59618.96218081523</v>
      </c>
      <c r="I302" s="27">
        <f t="shared" si="28"/>
        <v>31272.638289068807</v>
      </c>
      <c r="J302" s="97"/>
      <c r="K302" s="97"/>
    </row>
    <row r="303" spans="1:12" x14ac:dyDescent="0.25">
      <c r="A303" t="s">
        <v>149</v>
      </c>
      <c r="B303">
        <v>1</v>
      </c>
      <c r="C303" s="9">
        <v>17184</v>
      </c>
      <c r="D303" s="7">
        <v>0</v>
      </c>
      <c r="E303" s="16">
        <v>3863502.52</v>
      </c>
      <c r="F303" s="73">
        <f t="shared" si="26"/>
        <v>33286.628809647547</v>
      </c>
      <c r="G303" s="96">
        <f t="shared" si="30"/>
        <v>11590507.560000001</v>
      </c>
      <c r="H303" s="27">
        <f t="shared" si="27"/>
        <v>70009.581196771745</v>
      </c>
      <c r="I303" s="27">
        <f t="shared" si="28"/>
        <v>36722.952387124198</v>
      </c>
      <c r="J303" s="97"/>
      <c r="K303" s="97"/>
    </row>
    <row r="304" spans="1:12" x14ac:dyDescent="0.25">
      <c r="A304" t="s">
        <v>246</v>
      </c>
      <c r="B304">
        <v>4</v>
      </c>
      <c r="C304" s="9">
        <v>20319</v>
      </c>
      <c r="D304" s="7">
        <v>0</v>
      </c>
      <c r="E304" s="16">
        <v>3815288.9099999997</v>
      </c>
      <c r="F304" s="73">
        <f t="shared" si="26"/>
        <v>32871.236680009926</v>
      </c>
      <c r="G304" s="96">
        <f t="shared" si="30"/>
        <v>0</v>
      </c>
      <c r="H304" s="27">
        <f t="shared" si="27"/>
        <v>0</v>
      </c>
      <c r="I304" s="27">
        <f t="shared" si="28"/>
        <v>-32871.236680009926</v>
      </c>
      <c r="J304" s="97"/>
      <c r="K304" s="97"/>
    </row>
    <row r="305" spans="1:12" x14ac:dyDescent="0.25">
      <c r="A305" t="s">
        <v>476</v>
      </c>
      <c r="B305">
        <v>3</v>
      </c>
      <c r="C305" s="9">
        <v>56175</v>
      </c>
      <c r="D305" s="7">
        <v>0</v>
      </c>
      <c r="E305" s="16">
        <v>8919583.7999999989</v>
      </c>
      <c r="F305" s="73">
        <f t="shared" si="26"/>
        <v>76848.112185816703</v>
      </c>
      <c r="G305" s="96">
        <f t="shared" si="30"/>
        <v>13379375.699999999</v>
      </c>
      <c r="H305" s="27">
        <f t="shared" si="27"/>
        <v>80814.794743230785</v>
      </c>
      <c r="I305" s="27">
        <f t="shared" si="28"/>
        <v>3966.6825574140821</v>
      </c>
      <c r="J305" s="97"/>
      <c r="K305" s="97"/>
    </row>
    <row r="306" spans="1:12" x14ac:dyDescent="0.25">
      <c r="A306" t="s">
        <v>35</v>
      </c>
      <c r="B306">
        <v>5</v>
      </c>
      <c r="C306" s="9">
        <v>61623</v>
      </c>
      <c r="D306" s="7">
        <v>0</v>
      </c>
      <c r="E306" s="16">
        <v>9389405.2800000012</v>
      </c>
      <c r="F306" s="73">
        <f t="shared" si="26"/>
        <v>80895.934888300486</v>
      </c>
      <c r="G306" s="96">
        <f t="shared" si="30"/>
        <v>0</v>
      </c>
      <c r="H306" s="27">
        <f t="shared" si="27"/>
        <v>0</v>
      </c>
      <c r="I306" s="27">
        <f t="shared" si="28"/>
        <v>-80895.934888300486</v>
      </c>
      <c r="J306" s="97"/>
      <c r="K306" s="97"/>
    </row>
    <row r="307" spans="1:12" x14ac:dyDescent="0.25">
      <c r="A307" t="s">
        <v>181</v>
      </c>
      <c r="B307">
        <v>4</v>
      </c>
      <c r="C307" s="9">
        <v>56853</v>
      </c>
      <c r="D307" s="7">
        <v>0</v>
      </c>
      <c r="E307" s="16">
        <v>10217376.439999999</v>
      </c>
      <c r="F307" s="73">
        <f t="shared" si="26"/>
        <v>88029.453897371364</v>
      </c>
      <c r="G307" s="96">
        <f t="shared" si="30"/>
        <v>0</v>
      </c>
      <c r="H307" s="27">
        <f t="shared" si="27"/>
        <v>0</v>
      </c>
      <c r="I307" s="27">
        <f t="shared" si="28"/>
        <v>-88029.453897371364</v>
      </c>
      <c r="J307" s="97"/>
      <c r="K307" s="97"/>
    </row>
    <row r="308" spans="1:12" x14ac:dyDescent="0.25">
      <c r="A308" t="s">
        <v>356</v>
      </c>
      <c r="B308">
        <v>2</v>
      </c>
      <c r="C308" s="9">
        <v>3883</v>
      </c>
      <c r="D308" s="7">
        <v>0</v>
      </c>
      <c r="E308" s="16">
        <v>961643.78</v>
      </c>
      <c r="F308" s="73">
        <f t="shared" si="26"/>
        <v>8285.1970165057301</v>
      </c>
      <c r="G308" s="96">
        <f t="shared" si="30"/>
        <v>2163698.5049999999</v>
      </c>
      <c r="H308" s="27">
        <f t="shared" si="27"/>
        <v>13069.283237767988</v>
      </c>
      <c r="I308" s="27">
        <f t="shared" si="28"/>
        <v>4784.0862212622578</v>
      </c>
      <c r="J308" s="97"/>
      <c r="K308" s="97"/>
    </row>
    <row r="309" spans="1:12" x14ac:dyDescent="0.25">
      <c r="A309" t="s">
        <v>415</v>
      </c>
      <c r="B309">
        <v>3</v>
      </c>
      <c r="C309" s="9">
        <v>32872</v>
      </c>
      <c r="D309" s="7">
        <v>0</v>
      </c>
      <c r="E309" s="16">
        <v>5492253.7600000007</v>
      </c>
      <c r="F309" s="73">
        <f t="shared" si="26"/>
        <v>47319.397694481406</v>
      </c>
      <c r="G309" s="96">
        <f t="shared" si="30"/>
        <v>8238380.6400000006</v>
      </c>
      <c r="H309" s="27">
        <f t="shared" si="27"/>
        <v>49761.891389162978</v>
      </c>
      <c r="I309" s="27">
        <f t="shared" si="28"/>
        <v>2442.4936946815724</v>
      </c>
      <c r="J309" s="97"/>
      <c r="K309" s="97"/>
    </row>
    <row r="310" spans="1:12" x14ac:dyDescent="0.25">
      <c r="A310" t="s">
        <v>228</v>
      </c>
      <c r="B310">
        <v>3</v>
      </c>
      <c r="C310" s="9">
        <v>45811</v>
      </c>
      <c r="D310" s="7">
        <v>0</v>
      </c>
      <c r="E310" s="16">
        <v>6917204.6099999994</v>
      </c>
      <c r="F310" s="73">
        <f t="shared" si="26"/>
        <v>59596.291463905356</v>
      </c>
      <c r="G310" s="96">
        <f t="shared" si="30"/>
        <v>10375806.914999999</v>
      </c>
      <c r="H310" s="27">
        <f t="shared" si="27"/>
        <v>62672.483749082523</v>
      </c>
      <c r="I310" s="27">
        <f t="shared" si="28"/>
        <v>3076.1922851771669</v>
      </c>
      <c r="J310" s="97"/>
      <c r="K310" s="97"/>
      <c r="L310" s="5"/>
    </row>
    <row r="311" spans="1:12" x14ac:dyDescent="0.25">
      <c r="A311" t="s">
        <v>421</v>
      </c>
      <c r="B311">
        <v>5</v>
      </c>
      <c r="C311" s="9">
        <v>30134</v>
      </c>
      <c r="D311" s="7">
        <v>0</v>
      </c>
      <c r="E311" s="16">
        <v>4659032</v>
      </c>
      <c r="F311" s="73">
        <f t="shared" si="26"/>
        <v>40140.641294643145</v>
      </c>
      <c r="G311" s="96">
        <f t="shared" si="30"/>
        <v>0</v>
      </c>
      <c r="H311" s="27">
        <f t="shared" si="27"/>
        <v>0</v>
      </c>
      <c r="I311" s="27">
        <f t="shared" si="28"/>
        <v>-40140.641294643145</v>
      </c>
      <c r="J311" s="97"/>
      <c r="K311" s="97"/>
    </row>
    <row r="312" spans="1:12" x14ac:dyDescent="0.25">
      <c r="A312" t="s">
        <v>104</v>
      </c>
      <c r="B312">
        <v>5</v>
      </c>
      <c r="C312" s="9">
        <v>15502</v>
      </c>
      <c r="D312" s="7">
        <v>0</v>
      </c>
      <c r="E312" s="16">
        <v>2653051.2200000007</v>
      </c>
      <c r="F312" s="73">
        <f t="shared" si="26"/>
        <v>22857.790493462031</v>
      </c>
      <c r="G312" s="96">
        <f t="shared" si="30"/>
        <v>0</v>
      </c>
      <c r="H312" s="27">
        <f t="shared" si="27"/>
        <v>0</v>
      </c>
      <c r="I312" s="27">
        <f t="shared" si="28"/>
        <v>-22857.790493462031</v>
      </c>
      <c r="J312" s="97"/>
      <c r="K312" s="97"/>
    </row>
    <row r="313" spans="1:12" x14ac:dyDescent="0.25">
      <c r="A313" t="s">
        <v>223</v>
      </c>
      <c r="B313">
        <v>5</v>
      </c>
      <c r="C313" s="9">
        <v>31103</v>
      </c>
      <c r="D313" s="7">
        <v>0</v>
      </c>
      <c r="E313" s="16">
        <v>4575898.9799999995</v>
      </c>
      <c r="F313" s="73">
        <f t="shared" si="26"/>
        <v>39424.395358671798</v>
      </c>
      <c r="G313" s="96">
        <f t="shared" si="30"/>
        <v>0</v>
      </c>
      <c r="H313" s="27">
        <f t="shared" si="27"/>
        <v>0</v>
      </c>
      <c r="I313" s="27">
        <f t="shared" si="28"/>
        <v>-39424.395358671798</v>
      </c>
      <c r="J313" s="97"/>
      <c r="K313" s="97"/>
    </row>
    <row r="314" spans="1:12" x14ac:dyDescent="0.25">
      <c r="A314" t="s">
        <v>231</v>
      </c>
      <c r="B314">
        <v>4</v>
      </c>
      <c r="C314" s="9">
        <v>31596</v>
      </c>
      <c r="D314" s="7">
        <v>0</v>
      </c>
      <c r="E314" s="16">
        <v>4653378.6999999993</v>
      </c>
      <c r="F314" s="73">
        <f t="shared" si="26"/>
        <v>40091.934377105114</v>
      </c>
      <c r="G314" s="96">
        <f t="shared" si="30"/>
        <v>0</v>
      </c>
      <c r="H314" s="27">
        <f t="shared" si="27"/>
        <v>0</v>
      </c>
      <c r="I314" s="27">
        <f t="shared" si="28"/>
        <v>-40091.934377105114</v>
      </c>
      <c r="J314" s="97"/>
      <c r="K314" s="97"/>
    </row>
    <row r="315" spans="1:12" x14ac:dyDescent="0.25">
      <c r="A315" t="s">
        <v>459</v>
      </c>
      <c r="B315">
        <v>3</v>
      </c>
      <c r="C315" s="9">
        <v>25781</v>
      </c>
      <c r="D315" s="7">
        <v>0</v>
      </c>
      <c r="E315" s="16">
        <v>5714890.5800000001</v>
      </c>
      <c r="F315" s="73">
        <f t="shared" si="26"/>
        <v>49237.56110924224</v>
      </c>
      <c r="G315" s="96">
        <f t="shared" si="30"/>
        <v>8572335.870000001</v>
      </c>
      <c r="H315" s="27">
        <f t="shared" si="27"/>
        <v>51779.064983135569</v>
      </c>
      <c r="I315" s="27">
        <f t="shared" si="28"/>
        <v>2541.503873893329</v>
      </c>
      <c r="J315" s="97"/>
      <c r="K315" s="97"/>
    </row>
    <row r="316" spans="1:12" x14ac:dyDescent="0.25">
      <c r="A316" t="s">
        <v>15</v>
      </c>
      <c r="B316">
        <v>4</v>
      </c>
      <c r="C316" s="9">
        <v>27311</v>
      </c>
      <c r="D316" s="7">
        <v>0</v>
      </c>
      <c r="E316" s="16">
        <v>4305851.1399999987</v>
      </c>
      <c r="F316" s="73">
        <f t="shared" si="26"/>
        <v>37097.754657806639</v>
      </c>
      <c r="G316" s="96">
        <f t="shared" si="30"/>
        <v>0</v>
      </c>
      <c r="H316" s="27">
        <f t="shared" si="27"/>
        <v>0</v>
      </c>
      <c r="I316" s="27">
        <f t="shared" si="28"/>
        <v>-37097.754657806639</v>
      </c>
      <c r="J316" s="97"/>
      <c r="K316" s="97"/>
    </row>
    <row r="317" spans="1:12" x14ac:dyDescent="0.25">
      <c r="A317" t="s">
        <v>142</v>
      </c>
      <c r="B317">
        <v>5</v>
      </c>
      <c r="C317" s="9">
        <v>32226</v>
      </c>
      <c r="D317" s="7">
        <v>0</v>
      </c>
      <c r="E317" s="16">
        <v>6144724.5700000003</v>
      </c>
      <c r="F317" s="73">
        <f t="shared" si="26"/>
        <v>52940.865145109616</v>
      </c>
      <c r="G317" s="96">
        <f t="shared" si="30"/>
        <v>0</v>
      </c>
      <c r="H317" s="27">
        <f t="shared" si="27"/>
        <v>0</v>
      </c>
      <c r="I317" s="27">
        <f t="shared" si="28"/>
        <v>-52940.865145109616</v>
      </c>
      <c r="J317" s="97"/>
      <c r="K317" s="97"/>
    </row>
    <row r="318" spans="1:12" x14ac:dyDescent="0.25">
      <c r="A318" t="s">
        <v>48</v>
      </c>
      <c r="B318">
        <v>5</v>
      </c>
      <c r="C318" s="9">
        <v>49371</v>
      </c>
      <c r="D318" s="7">
        <v>0</v>
      </c>
      <c r="E318" s="16">
        <v>10568939.369999999</v>
      </c>
      <c r="F318" s="73">
        <f t="shared" si="26"/>
        <v>91058.400997460776</v>
      </c>
      <c r="G318" s="96">
        <f t="shared" si="30"/>
        <v>0</v>
      </c>
      <c r="H318" s="27">
        <f t="shared" si="27"/>
        <v>0</v>
      </c>
      <c r="I318" s="27">
        <f t="shared" si="28"/>
        <v>-91058.400997460776</v>
      </c>
      <c r="J318" s="97"/>
      <c r="K318" s="97"/>
    </row>
    <row r="319" spans="1:12" x14ac:dyDescent="0.25">
      <c r="A319" t="s">
        <v>62</v>
      </c>
      <c r="B319">
        <v>3</v>
      </c>
      <c r="C319" s="9">
        <v>85675</v>
      </c>
      <c r="D319" s="7">
        <v>0</v>
      </c>
      <c r="E319" s="16">
        <v>21230774.550000001</v>
      </c>
      <c r="F319" s="73">
        <f t="shared" si="26"/>
        <v>182917.160822031</v>
      </c>
      <c r="G319" s="96">
        <f t="shared" si="30"/>
        <v>31846161.825000003</v>
      </c>
      <c r="H319" s="27">
        <f t="shared" si="27"/>
        <v>192358.82816618172</v>
      </c>
      <c r="I319" s="27">
        <f t="shared" si="28"/>
        <v>9441.6673441507155</v>
      </c>
      <c r="J319" s="97"/>
      <c r="K319" s="97"/>
    </row>
    <row r="320" spans="1:12" x14ac:dyDescent="0.25">
      <c r="A320" t="s">
        <v>66</v>
      </c>
      <c r="B320">
        <v>1</v>
      </c>
      <c r="C320" s="9">
        <v>31890</v>
      </c>
      <c r="D320" s="7">
        <v>0</v>
      </c>
      <c r="E320" s="16">
        <v>8955987.5999999996</v>
      </c>
      <c r="F320" s="73">
        <f t="shared" si="26"/>
        <v>77161.754993499067</v>
      </c>
      <c r="G320" s="96">
        <f t="shared" si="30"/>
        <v>26867962.799999997</v>
      </c>
      <c r="H320" s="27">
        <f t="shared" si="27"/>
        <v>162289.25381404458</v>
      </c>
      <c r="I320" s="27">
        <f t="shared" si="28"/>
        <v>85127.498820545516</v>
      </c>
      <c r="J320" s="97"/>
      <c r="K320" s="97"/>
    </row>
    <row r="321" spans="1:11" x14ac:dyDescent="0.25">
      <c r="A321" t="s">
        <v>460</v>
      </c>
      <c r="B321">
        <v>4</v>
      </c>
      <c r="C321" s="9">
        <v>34350</v>
      </c>
      <c r="D321" s="7">
        <v>1</v>
      </c>
      <c r="E321" s="16">
        <v>8423860.4800000004</v>
      </c>
      <c r="F321" s="73">
        <f t="shared" si="26"/>
        <v>72577.128005087841</v>
      </c>
      <c r="G321" s="96">
        <v>0</v>
      </c>
      <c r="H321" s="27">
        <f t="shared" si="27"/>
        <v>0</v>
      </c>
      <c r="I321" s="27">
        <f t="shared" si="28"/>
        <v>-72577.128005087841</v>
      </c>
      <c r="J321" s="97"/>
      <c r="K321" s="97"/>
    </row>
    <row r="322" spans="1:11" x14ac:dyDescent="0.25">
      <c r="A322" t="s">
        <v>488</v>
      </c>
      <c r="B322">
        <v>4</v>
      </c>
      <c r="C322" s="9">
        <v>72333</v>
      </c>
      <c r="D322" s="7">
        <v>0</v>
      </c>
      <c r="E322" s="16">
        <v>20214070.93</v>
      </c>
      <c r="F322" s="73">
        <f t="shared" si="26"/>
        <v>174157.58687761825</v>
      </c>
      <c r="G322" s="96">
        <f t="shared" ref="G322:G353" si="31">IF(B322=1,E322*3)+IF(B322=2,E322*2.25)+IF(B322=3,E322*1.5)+IF(B322=4,E322*0)+IF(B322=5,E322*0)</f>
        <v>0</v>
      </c>
      <c r="H322" s="27">
        <f t="shared" si="27"/>
        <v>0</v>
      </c>
      <c r="I322" s="27">
        <f t="shared" si="28"/>
        <v>-174157.58687761825</v>
      </c>
      <c r="J322" s="97"/>
      <c r="K322" s="97"/>
    </row>
    <row r="323" spans="1:11" x14ac:dyDescent="0.25">
      <c r="A323" t="s">
        <v>402</v>
      </c>
      <c r="B323">
        <v>1</v>
      </c>
      <c r="C323" s="9">
        <v>29593</v>
      </c>
      <c r="D323" s="7">
        <v>0</v>
      </c>
      <c r="E323" s="16">
        <v>6132454.6299999999</v>
      </c>
      <c r="F323" s="73">
        <f t="shared" si="26"/>
        <v>52835.1514989602</v>
      </c>
      <c r="G323" s="96">
        <f t="shared" si="31"/>
        <v>18397363.890000001</v>
      </c>
      <c r="H323" s="27">
        <f t="shared" si="27"/>
        <v>111124.70566073393</v>
      </c>
      <c r="I323" s="27">
        <f t="shared" si="28"/>
        <v>58289.554161773733</v>
      </c>
      <c r="J323" s="97"/>
      <c r="K323" s="97"/>
    </row>
    <row r="324" spans="1:11" x14ac:dyDescent="0.25">
      <c r="A324" t="s">
        <v>530</v>
      </c>
      <c r="B324">
        <v>5</v>
      </c>
      <c r="C324" s="9">
        <v>26732</v>
      </c>
      <c r="D324" s="7">
        <v>1</v>
      </c>
      <c r="E324" s="16">
        <v>6134459.3599999994</v>
      </c>
      <c r="F324" s="73">
        <f t="shared" si="26"/>
        <v>52852.423573464635</v>
      </c>
      <c r="G324" s="96">
        <f t="shared" si="31"/>
        <v>0</v>
      </c>
      <c r="H324" s="27">
        <f t="shared" si="27"/>
        <v>0</v>
      </c>
      <c r="I324" s="27">
        <f t="shared" si="28"/>
        <v>-52852.423573464635</v>
      </c>
      <c r="J324" s="97"/>
      <c r="K324" s="97"/>
    </row>
    <row r="325" spans="1:11" x14ac:dyDescent="0.25">
      <c r="A325" t="s">
        <v>115</v>
      </c>
      <c r="B325">
        <v>3</v>
      </c>
      <c r="C325" s="9">
        <v>26918</v>
      </c>
      <c r="D325" s="7">
        <v>0</v>
      </c>
      <c r="E325" s="16">
        <v>5445622.1399999997</v>
      </c>
      <c r="F325" s="73">
        <f t="shared" si="26"/>
        <v>46917.635454726849</v>
      </c>
      <c r="G325" s="96">
        <f t="shared" si="31"/>
        <v>8168433.209999999</v>
      </c>
      <c r="H325" s="27">
        <f t="shared" si="27"/>
        <v>49339.391317035799</v>
      </c>
      <c r="I325" s="27">
        <f t="shared" si="28"/>
        <v>2421.7558623089499</v>
      </c>
      <c r="J325" s="97"/>
      <c r="K325" s="97"/>
    </row>
    <row r="326" spans="1:11" x14ac:dyDescent="0.25">
      <c r="A326" t="s">
        <v>124</v>
      </c>
      <c r="B326">
        <v>3</v>
      </c>
      <c r="C326" s="9">
        <v>71961</v>
      </c>
      <c r="D326" s="7">
        <v>0</v>
      </c>
      <c r="E326" s="16">
        <v>18395194.790000003</v>
      </c>
      <c r="F326" s="73">
        <f t="shared" si="26"/>
        <v>158486.76626614251</v>
      </c>
      <c r="G326" s="96">
        <f t="shared" si="31"/>
        <v>27592792.185000002</v>
      </c>
      <c r="H326" s="27">
        <f t="shared" si="27"/>
        <v>166667.40562666146</v>
      </c>
      <c r="I326" s="27">
        <f t="shared" si="28"/>
        <v>8180.6393605189514</v>
      </c>
      <c r="J326" s="97"/>
      <c r="K326" s="97"/>
    </row>
    <row r="327" spans="1:11" x14ac:dyDescent="0.25">
      <c r="A327" t="s">
        <v>263</v>
      </c>
      <c r="B327">
        <v>2</v>
      </c>
      <c r="C327" s="9">
        <v>81382</v>
      </c>
      <c r="D327" s="7">
        <v>0</v>
      </c>
      <c r="E327" s="16">
        <v>21257997.379999999</v>
      </c>
      <c r="F327" s="73">
        <f t="shared" ref="F327:F390" si="32">SUM(E327/$E$6)*50000000</f>
        <v>183151.70350258244</v>
      </c>
      <c r="G327" s="96">
        <f t="shared" si="31"/>
        <v>47830494.104999997</v>
      </c>
      <c r="H327" s="27">
        <f t="shared" ref="H327:H390" si="33">SUM(G327/$G$6)*50000000</f>
        <v>288908.21591644856</v>
      </c>
      <c r="I327" s="27">
        <f t="shared" ref="I327:I390" si="34">H327-F327</f>
        <v>105756.51241386612</v>
      </c>
      <c r="J327" s="97"/>
      <c r="K327" s="97"/>
    </row>
    <row r="328" spans="1:11" x14ac:dyDescent="0.25">
      <c r="A328" t="s">
        <v>250</v>
      </c>
      <c r="B328">
        <v>2</v>
      </c>
      <c r="C328" s="9">
        <v>29915</v>
      </c>
      <c r="D328" s="7">
        <v>0</v>
      </c>
      <c r="E328" s="16">
        <v>5442623.3499999996</v>
      </c>
      <c r="F328" s="73">
        <f t="shared" si="32"/>
        <v>46891.798896036555</v>
      </c>
      <c r="G328" s="96">
        <f t="shared" si="31"/>
        <v>12245902.5375</v>
      </c>
      <c r="H328" s="27">
        <f t="shared" si="33"/>
        <v>73968.331722209696</v>
      </c>
      <c r="I328" s="27">
        <f t="shared" si="34"/>
        <v>27076.532826173141</v>
      </c>
      <c r="J328" s="97"/>
      <c r="K328" s="97"/>
    </row>
    <row r="329" spans="1:11" x14ac:dyDescent="0.25">
      <c r="A329" t="s">
        <v>334</v>
      </c>
      <c r="B329">
        <v>1</v>
      </c>
      <c r="C329" s="9">
        <v>44980</v>
      </c>
      <c r="D329" s="7">
        <v>0</v>
      </c>
      <c r="E329" s="16">
        <v>8748639.4399999995</v>
      </c>
      <c r="F329" s="73">
        <f t="shared" si="32"/>
        <v>75375.313493705908</v>
      </c>
      <c r="G329" s="96">
        <f t="shared" si="31"/>
        <v>26245918.32</v>
      </c>
      <c r="H329" s="27">
        <f t="shared" si="33"/>
        <v>158531.94868265794</v>
      </c>
      <c r="I329" s="27">
        <f t="shared" si="34"/>
        <v>83156.63518895203</v>
      </c>
      <c r="J329" s="97"/>
      <c r="K329" s="97"/>
    </row>
    <row r="330" spans="1:11" x14ac:dyDescent="0.25">
      <c r="A330" t="s">
        <v>234</v>
      </c>
      <c r="B330">
        <v>4</v>
      </c>
      <c r="C330" s="9">
        <v>26834</v>
      </c>
      <c r="D330" s="7">
        <v>0</v>
      </c>
      <c r="E330" s="16">
        <v>7476712.7400000002</v>
      </c>
      <c r="F330" s="73">
        <f t="shared" si="32"/>
        <v>64416.823958158791</v>
      </c>
      <c r="G330" s="96">
        <f t="shared" si="31"/>
        <v>0</v>
      </c>
      <c r="H330" s="27">
        <f t="shared" si="33"/>
        <v>0</v>
      </c>
      <c r="I330" s="27">
        <f t="shared" si="34"/>
        <v>-64416.823958158791</v>
      </c>
      <c r="J330" s="97"/>
      <c r="K330" s="97"/>
    </row>
    <row r="331" spans="1:11" x14ac:dyDescent="0.25">
      <c r="A331" t="s">
        <v>281</v>
      </c>
      <c r="B331">
        <v>4</v>
      </c>
      <c r="C331" s="9">
        <v>86660</v>
      </c>
      <c r="D331" s="7">
        <v>0</v>
      </c>
      <c r="E331" s="16">
        <v>27202574.219999999</v>
      </c>
      <c r="F331" s="73">
        <f t="shared" si="32"/>
        <v>234368.1636133701</v>
      </c>
      <c r="G331" s="96">
        <f t="shared" si="31"/>
        <v>0</v>
      </c>
      <c r="H331" s="27">
        <f t="shared" si="33"/>
        <v>0</v>
      </c>
      <c r="I331" s="27">
        <f t="shared" si="34"/>
        <v>-234368.1636133701</v>
      </c>
      <c r="J331" s="97"/>
      <c r="K331" s="97"/>
    </row>
    <row r="332" spans="1:11" x14ac:dyDescent="0.25">
      <c r="A332" t="s">
        <v>46</v>
      </c>
      <c r="B332">
        <v>1</v>
      </c>
      <c r="C332" s="9">
        <v>66143</v>
      </c>
      <c r="D332" s="7">
        <v>0</v>
      </c>
      <c r="E332" s="16">
        <v>13259781.699999999</v>
      </c>
      <c r="F332" s="73">
        <f t="shared" si="32"/>
        <v>114241.78689156318</v>
      </c>
      <c r="G332" s="96">
        <f t="shared" si="31"/>
        <v>39779345.099999994</v>
      </c>
      <c r="H332" s="27">
        <f t="shared" si="33"/>
        <v>240277.25069986956</v>
      </c>
      <c r="I332" s="27">
        <f t="shared" si="34"/>
        <v>126035.46380830638</v>
      </c>
      <c r="J332" s="97"/>
      <c r="K332" s="97"/>
    </row>
    <row r="333" spans="1:11" x14ac:dyDescent="0.25">
      <c r="A333" t="s">
        <v>335</v>
      </c>
      <c r="B333">
        <v>3</v>
      </c>
      <c r="C333" s="9">
        <v>17332</v>
      </c>
      <c r="D333" s="7">
        <v>0</v>
      </c>
      <c r="E333" s="16">
        <v>3752589.8099999996</v>
      </c>
      <c r="F333" s="73">
        <f t="shared" si="32"/>
        <v>32331.042476021423</v>
      </c>
      <c r="G333" s="96">
        <f t="shared" si="31"/>
        <v>5628884.7149999999</v>
      </c>
      <c r="H333" s="27">
        <f t="shared" si="33"/>
        <v>33999.879596477302</v>
      </c>
      <c r="I333" s="27">
        <f t="shared" si="34"/>
        <v>1668.8371204558789</v>
      </c>
      <c r="J333" s="97"/>
      <c r="K333" s="97"/>
    </row>
    <row r="334" spans="1:11" x14ac:dyDescent="0.25">
      <c r="A334" t="s">
        <v>589</v>
      </c>
      <c r="B334">
        <v>5</v>
      </c>
      <c r="C334" s="9">
        <v>31808</v>
      </c>
      <c r="D334" s="7">
        <v>0</v>
      </c>
      <c r="E334" s="16">
        <v>6568493.0699999994</v>
      </c>
      <c r="F334" s="73">
        <f t="shared" si="32"/>
        <v>56591.910974043378</v>
      </c>
      <c r="G334" s="96">
        <f t="shared" si="31"/>
        <v>0</v>
      </c>
      <c r="H334" s="27">
        <f t="shared" si="33"/>
        <v>0</v>
      </c>
      <c r="I334" s="27">
        <f t="shared" si="34"/>
        <v>-56591.910974043378</v>
      </c>
      <c r="J334" s="97"/>
      <c r="K334" s="97"/>
    </row>
    <row r="335" spans="1:11" x14ac:dyDescent="0.25">
      <c r="A335" t="s">
        <v>76</v>
      </c>
      <c r="B335">
        <v>4</v>
      </c>
      <c r="C335" s="9">
        <v>70793</v>
      </c>
      <c r="D335" s="7">
        <v>0</v>
      </c>
      <c r="E335" s="16">
        <v>16151058.98</v>
      </c>
      <c r="F335" s="73">
        <f t="shared" si="32"/>
        <v>139152.05241020129</v>
      </c>
      <c r="G335" s="96">
        <f t="shared" si="31"/>
        <v>0</v>
      </c>
      <c r="H335" s="27">
        <f t="shared" si="33"/>
        <v>0</v>
      </c>
      <c r="I335" s="27">
        <f t="shared" si="34"/>
        <v>-139152.05241020129</v>
      </c>
      <c r="J335" s="97"/>
      <c r="K335" s="97"/>
    </row>
    <row r="336" spans="1:11" x14ac:dyDescent="0.25">
      <c r="A336" t="s">
        <v>196</v>
      </c>
      <c r="B336">
        <v>1</v>
      </c>
      <c r="C336" s="9">
        <v>106763</v>
      </c>
      <c r="D336" s="7">
        <v>0</v>
      </c>
      <c r="E336" s="16">
        <v>28678315.920000002</v>
      </c>
      <c r="F336" s="73">
        <f t="shared" si="32"/>
        <v>247082.65413913745</v>
      </c>
      <c r="G336" s="96">
        <f t="shared" si="31"/>
        <v>86034947.760000005</v>
      </c>
      <c r="H336" s="27">
        <f t="shared" si="33"/>
        <v>519672.72613242961</v>
      </c>
      <c r="I336" s="27">
        <f t="shared" si="34"/>
        <v>272590.07199329219</v>
      </c>
      <c r="J336" s="97"/>
      <c r="K336" s="97"/>
    </row>
    <row r="337" spans="1:11" x14ac:dyDescent="0.25">
      <c r="A337" t="s">
        <v>227</v>
      </c>
      <c r="B337">
        <v>2</v>
      </c>
      <c r="C337" s="9">
        <v>70512</v>
      </c>
      <c r="D337" s="7">
        <v>0</v>
      </c>
      <c r="E337" s="16">
        <v>18120062.159999996</v>
      </c>
      <c r="F337" s="73">
        <f t="shared" si="32"/>
        <v>156116.31673729574</v>
      </c>
      <c r="G337" s="96">
        <f t="shared" si="31"/>
        <v>40770139.859999992</v>
      </c>
      <c r="H337" s="27">
        <f t="shared" si="33"/>
        <v>246261.90027975012</v>
      </c>
      <c r="I337" s="27">
        <f t="shared" si="34"/>
        <v>90145.583542454377</v>
      </c>
      <c r="J337" s="97"/>
      <c r="K337" s="97"/>
    </row>
    <row r="338" spans="1:11" x14ac:dyDescent="0.25">
      <c r="A338" t="s">
        <v>216</v>
      </c>
      <c r="B338">
        <v>4</v>
      </c>
      <c r="C338" s="9">
        <v>15315</v>
      </c>
      <c r="D338" s="7">
        <v>0</v>
      </c>
      <c r="E338" s="16">
        <v>3864280.8</v>
      </c>
      <c r="F338" s="73">
        <f t="shared" si="32"/>
        <v>33293.334206456755</v>
      </c>
      <c r="G338" s="96">
        <f t="shared" si="31"/>
        <v>0</v>
      </c>
      <c r="H338" s="27">
        <f t="shared" si="33"/>
        <v>0</v>
      </c>
      <c r="I338" s="27">
        <f t="shared" si="34"/>
        <v>-33293.334206456755</v>
      </c>
      <c r="J338" s="97"/>
      <c r="K338" s="97"/>
    </row>
    <row r="339" spans="1:11" x14ac:dyDescent="0.25">
      <c r="A339" t="s">
        <v>26</v>
      </c>
      <c r="B339">
        <v>4</v>
      </c>
      <c r="C339" s="9">
        <v>48492</v>
      </c>
      <c r="D339" s="7">
        <v>0</v>
      </c>
      <c r="E339" s="16">
        <v>12736033.200000001</v>
      </c>
      <c r="F339" s="73">
        <f t="shared" si="32"/>
        <v>109729.34725450825</v>
      </c>
      <c r="G339" s="96">
        <f t="shared" si="31"/>
        <v>0</v>
      </c>
      <c r="H339" s="27">
        <f t="shared" si="33"/>
        <v>0</v>
      </c>
      <c r="I339" s="27">
        <f t="shared" si="34"/>
        <v>-109729.34725450825</v>
      </c>
      <c r="J339" s="97"/>
      <c r="K339" s="97"/>
    </row>
    <row r="340" spans="1:11" x14ac:dyDescent="0.25">
      <c r="A340" t="s">
        <v>186</v>
      </c>
      <c r="B340">
        <v>4</v>
      </c>
      <c r="C340" s="9">
        <v>26226</v>
      </c>
      <c r="D340" s="7">
        <v>0</v>
      </c>
      <c r="E340" s="16">
        <v>6322826.3399999999</v>
      </c>
      <c r="F340" s="73">
        <f t="shared" si="32"/>
        <v>54475.329656946196</v>
      </c>
      <c r="G340" s="96">
        <f t="shared" si="31"/>
        <v>0</v>
      </c>
      <c r="H340" s="27">
        <f t="shared" si="33"/>
        <v>0</v>
      </c>
      <c r="I340" s="27">
        <f t="shared" si="34"/>
        <v>-54475.329656946196</v>
      </c>
      <c r="J340" s="97"/>
      <c r="K340" s="97"/>
    </row>
    <row r="341" spans="1:11" x14ac:dyDescent="0.25">
      <c r="A341" t="s">
        <v>464</v>
      </c>
      <c r="B341">
        <v>5</v>
      </c>
      <c r="C341" s="9">
        <v>22417</v>
      </c>
      <c r="D341" s="7">
        <v>0</v>
      </c>
      <c r="E341" s="16">
        <v>5339888.5100000007</v>
      </c>
      <c r="F341" s="73">
        <f t="shared" si="32"/>
        <v>46006.67031977811</v>
      </c>
      <c r="G341" s="96">
        <f t="shared" si="31"/>
        <v>0</v>
      </c>
      <c r="H341" s="27">
        <f t="shared" si="33"/>
        <v>0</v>
      </c>
      <c r="I341" s="27">
        <f t="shared" si="34"/>
        <v>-46006.67031977811</v>
      </c>
      <c r="J341" s="97"/>
      <c r="K341" s="97"/>
    </row>
    <row r="342" spans="1:11" x14ac:dyDescent="0.25">
      <c r="A342" t="s">
        <v>342</v>
      </c>
      <c r="B342">
        <v>3</v>
      </c>
      <c r="C342" s="9">
        <v>111860</v>
      </c>
      <c r="D342" s="7">
        <v>0</v>
      </c>
      <c r="E342" s="16">
        <v>30081391.200000003</v>
      </c>
      <c r="F342" s="73">
        <f t="shared" si="32"/>
        <v>259171.07540859023</v>
      </c>
      <c r="G342" s="96">
        <f t="shared" si="31"/>
        <v>45122086.800000004</v>
      </c>
      <c r="H342" s="27">
        <f t="shared" si="33"/>
        <v>272548.75450789859</v>
      </c>
      <c r="I342" s="27">
        <f t="shared" si="34"/>
        <v>13377.679099308356</v>
      </c>
      <c r="J342" s="97"/>
      <c r="K342" s="97"/>
    </row>
    <row r="343" spans="1:11" x14ac:dyDescent="0.25">
      <c r="A343" t="s">
        <v>272</v>
      </c>
      <c r="B343">
        <v>1</v>
      </c>
      <c r="C343" s="9">
        <v>53355</v>
      </c>
      <c r="D343" s="7">
        <v>0</v>
      </c>
      <c r="E343" s="16">
        <v>11591907.300000001</v>
      </c>
      <c r="F343" s="73">
        <f t="shared" si="32"/>
        <v>99871.946114569582</v>
      </c>
      <c r="G343" s="96">
        <f t="shared" si="31"/>
        <v>34775721.900000006</v>
      </c>
      <c r="H343" s="27">
        <f t="shared" si="33"/>
        <v>210054.1079354081</v>
      </c>
      <c r="I343" s="27">
        <f t="shared" si="34"/>
        <v>110182.16182083852</v>
      </c>
      <c r="J343" s="97"/>
      <c r="K343" s="97"/>
    </row>
    <row r="344" spans="1:11" x14ac:dyDescent="0.25">
      <c r="A344" t="s">
        <v>20</v>
      </c>
      <c r="B344">
        <v>4</v>
      </c>
      <c r="C344" s="9">
        <v>69744</v>
      </c>
      <c r="D344" s="7">
        <v>0</v>
      </c>
      <c r="E344" s="16">
        <v>19185370.350000001</v>
      </c>
      <c r="F344" s="73">
        <f t="shared" si="32"/>
        <v>165294.65119025417</v>
      </c>
      <c r="G344" s="96">
        <f t="shared" si="31"/>
        <v>0</v>
      </c>
      <c r="H344" s="27">
        <f t="shared" si="33"/>
        <v>0</v>
      </c>
      <c r="I344" s="27">
        <f t="shared" si="34"/>
        <v>-165294.65119025417</v>
      </c>
      <c r="J344" s="97"/>
      <c r="K344" s="97"/>
    </row>
    <row r="345" spans="1:11" x14ac:dyDescent="0.25">
      <c r="A345" t="s">
        <v>292</v>
      </c>
      <c r="B345">
        <v>5</v>
      </c>
      <c r="C345" s="9">
        <v>22479</v>
      </c>
      <c r="D345" s="7">
        <v>0</v>
      </c>
      <c r="E345" s="16">
        <v>4133663.3099999996</v>
      </c>
      <c r="F345" s="73">
        <f t="shared" si="32"/>
        <v>35614.242649446758</v>
      </c>
      <c r="G345" s="96">
        <f t="shared" si="31"/>
        <v>0</v>
      </c>
      <c r="H345" s="27">
        <f t="shared" si="33"/>
        <v>0</v>
      </c>
      <c r="I345" s="27">
        <f t="shared" si="34"/>
        <v>-35614.242649446758</v>
      </c>
      <c r="J345" s="97"/>
      <c r="K345" s="97"/>
    </row>
    <row r="346" spans="1:11" x14ac:dyDescent="0.25">
      <c r="A346" t="s">
        <v>407</v>
      </c>
      <c r="B346">
        <v>2</v>
      </c>
      <c r="C346" s="9">
        <v>42640</v>
      </c>
      <c r="D346" s="7">
        <v>0</v>
      </c>
      <c r="E346" s="16">
        <v>9151178.0800000001</v>
      </c>
      <c r="F346" s="73">
        <f t="shared" si="32"/>
        <v>78843.450041270626</v>
      </c>
      <c r="G346" s="96">
        <f t="shared" si="31"/>
        <v>20590150.68</v>
      </c>
      <c r="H346" s="27">
        <f t="shared" si="33"/>
        <v>124369.68945691493</v>
      </c>
      <c r="I346" s="27">
        <f t="shared" si="34"/>
        <v>45526.239415644304</v>
      </c>
      <c r="J346" s="97"/>
      <c r="K346" s="97"/>
    </row>
    <row r="347" spans="1:11" x14ac:dyDescent="0.25">
      <c r="A347" t="s">
        <v>573</v>
      </c>
      <c r="B347">
        <v>5</v>
      </c>
      <c r="C347" s="9">
        <v>34706</v>
      </c>
      <c r="D347" s="7">
        <v>0</v>
      </c>
      <c r="E347" s="16">
        <v>7978268.0499999998</v>
      </c>
      <c r="F347" s="73">
        <f t="shared" si="32"/>
        <v>68738.054588927916</v>
      </c>
      <c r="G347" s="96">
        <f t="shared" si="31"/>
        <v>0</v>
      </c>
      <c r="H347" s="27">
        <f t="shared" si="33"/>
        <v>0</v>
      </c>
      <c r="I347" s="27">
        <f t="shared" si="34"/>
        <v>-68738.054588927916</v>
      </c>
      <c r="J347" s="97"/>
      <c r="K347" s="97"/>
    </row>
    <row r="348" spans="1:11" x14ac:dyDescent="0.25">
      <c r="A348" t="s">
        <v>357</v>
      </c>
      <c r="B348">
        <v>1</v>
      </c>
      <c r="C348" s="9">
        <v>2485</v>
      </c>
      <c r="D348" s="7">
        <v>0</v>
      </c>
      <c r="E348" s="16">
        <v>767541.95</v>
      </c>
      <c r="F348" s="73">
        <f t="shared" si="32"/>
        <v>6612.8814083141988</v>
      </c>
      <c r="G348" s="96">
        <f t="shared" si="31"/>
        <v>2302625.8499999996</v>
      </c>
      <c r="H348" s="27">
        <f t="shared" si="33"/>
        <v>13908.439348048752</v>
      </c>
      <c r="I348" s="27">
        <f t="shared" si="34"/>
        <v>7295.5579397345537</v>
      </c>
      <c r="J348" s="97"/>
      <c r="K348" s="97"/>
    </row>
    <row r="349" spans="1:11" x14ac:dyDescent="0.25">
      <c r="A349" t="s">
        <v>385</v>
      </c>
      <c r="B349">
        <v>4</v>
      </c>
      <c r="C349" s="9">
        <v>37792</v>
      </c>
      <c r="D349" s="7">
        <v>0</v>
      </c>
      <c r="E349" s="16">
        <v>7675023.6899999995</v>
      </c>
      <c r="F349" s="73">
        <f t="shared" si="32"/>
        <v>66125.403918277094</v>
      </c>
      <c r="G349" s="96">
        <f t="shared" si="31"/>
        <v>0</v>
      </c>
      <c r="H349" s="27">
        <f t="shared" si="33"/>
        <v>0</v>
      </c>
      <c r="I349" s="27">
        <f t="shared" si="34"/>
        <v>-66125.403918277094</v>
      </c>
      <c r="J349" s="97"/>
      <c r="K349" s="97"/>
    </row>
    <row r="350" spans="1:11" x14ac:dyDescent="0.25">
      <c r="A350" t="s">
        <v>444</v>
      </c>
      <c r="B350">
        <v>2</v>
      </c>
      <c r="C350" s="9">
        <v>65882</v>
      </c>
      <c r="D350" s="7">
        <v>0</v>
      </c>
      <c r="E350" s="16">
        <v>16957285.919999998</v>
      </c>
      <c r="F350" s="73">
        <f t="shared" si="32"/>
        <v>146098.23058640133</v>
      </c>
      <c r="G350" s="96">
        <f t="shared" si="31"/>
        <v>38153893.319999993</v>
      </c>
      <c r="H350" s="27">
        <f t="shared" si="33"/>
        <v>230459.1130743809</v>
      </c>
      <c r="I350" s="27">
        <f t="shared" si="34"/>
        <v>84360.882487979572</v>
      </c>
      <c r="J350" s="97"/>
      <c r="K350" s="97"/>
    </row>
    <row r="351" spans="1:11" x14ac:dyDescent="0.25">
      <c r="A351" t="s">
        <v>442</v>
      </c>
      <c r="B351">
        <v>2</v>
      </c>
      <c r="C351" s="9">
        <v>44697</v>
      </c>
      <c r="D351" s="7">
        <v>0</v>
      </c>
      <c r="E351" s="16">
        <v>10354107.08</v>
      </c>
      <c r="F351" s="73">
        <f t="shared" si="32"/>
        <v>89207.478769110181</v>
      </c>
      <c r="G351" s="96">
        <f t="shared" si="31"/>
        <v>23296740.93</v>
      </c>
      <c r="H351" s="27">
        <f t="shared" si="33"/>
        <v>140718.17539619384</v>
      </c>
      <c r="I351" s="27">
        <f t="shared" si="34"/>
        <v>51510.696627083656</v>
      </c>
      <c r="J351" s="97"/>
      <c r="K351" s="97"/>
    </row>
    <row r="352" spans="1:11" x14ac:dyDescent="0.25">
      <c r="A352" t="s">
        <v>31</v>
      </c>
      <c r="B352">
        <v>4</v>
      </c>
      <c r="C352" s="9">
        <v>100070</v>
      </c>
      <c r="D352" s="7">
        <v>0</v>
      </c>
      <c r="E352" s="16">
        <v>25801140.019999996</v>
      </c>
      <c r="F352" s="73">
        <f t="shared" si="32"/>
        <v>222293.88133322148</v>
      </c>
      <c r="G352" s="96">
        <f t="shared" si="31"/>
        <v>0</v>
      </c>
      <c r="H352" s="27">
        <f t="shared" si="33"/>
        <v>0</v>
      </c>
      <c r="I352" s="27">
        <f t="shared" si="34"/>
        <v>-222293.88133322148</v>
      </c>
      <c r="J352" s="97"/>
      <c r="K352" s="97"/>
    </row>
    <row r="353" spans="1:11" x14ac:dyDescent="0.25">
      <c r="A353" t="s">
        <v>428</v>
      </c>
      <c r="B353">
        <v>1</v>
      </c>
      <c r="C353" s="9">
        <v>32338</v>
      </c>
      <c r="D353" s="7">
        <v>0</v>
      </c>
      <c r="E353" s="16">
        <v>8239140.3700000001</v>
      </c>
      <c r="F353" s="73">
        <f t="shared" si="32"/>
        <v>70985.642118015792</v>
      </c>
      <c r="G353" s="96">
        <f t="shared" si="31"/>
        <v>24717421.109999999</v>
      </c>
      <c r="H353" s="27">
        <f t="shared" si="33"/>
        <v>149299.44104840781</v>
      </c>
      <c r="I353" s="27">
        <f t="shared" si="34"/>
        <v>78313.798930392019</v>
      </c>
      <c r="J353" s="97"/>
      <c r="K353" s="97"/>
    </row>
    <row r="354" spans="1:11" x14ac:dyDescent="0.25">
      <c r="A354" t="s">
        <v>302</v>
      </c>
      <c r="B354">
        <v>5</v>
      </c>
      <c r="C354" s="9">
        <v>64047</v>
      </c>
      <c r="D354" s="7">
        <v>0</v>
      </c>
      <c r="E354" s="16">
        <v>15635897.09</v>
      </c>
      <c r="F354" s="73">
        <f t="shared" si="32"/>
        <v>134713.59209587841</v>
      </c>
      <c r="G354" s="96">
        <f t="shared" ref="G354:G385" si="35">IF(B354=1,E354*3)+IF(B354=2,E354*2.25)+IF(B354=3,E354*1.5)+IF(B354=4,E354*0)+IF(B354=5,E354*0)</f>
        <v>0</v>
      </c>
      <c r="H354" s="27">
        <f t="shared" si="33"/>
        <v>0</v>
      </c>
      <c r="I354" s="27">
        <f t="shared" si="34"/>
        <v>-134713.59209587841</v>
      </c>
      <c r="J354" s="97"/>
      <c r="K354" s="97"/>
    </row>
    <row r="355" spans="1:11" x14ac:dyDescent="0.25">
      <c r="A355" t="s">
        <v>289</v>
      </c>
      <c r="B355">
        <v>3</v>
      </c>
      <c r="C355" s="9">
        <v>61223</v>
      </c>
      <c r="D355" s="7">
        <v>0</v>
      </c>
      <c r="E355" s="16">
        <v>11686252.580000002</v>
      </c>
      <c r="F355" s="73">
        <f t="shared" si="32"/>
        <v>100684.79308413809</v>
      </c>
      <c r="G355" s="96">
        <f t="shared" si="35"/>
        <v>17529378.870000005</v>
      </c>
      <c r="H355" s="27">
        <f t="shared" si="33"/>
        <v>105881.85780263106</v>
      </c>
      <c r="I355" s="27">
        <f t="shared" si="34"/>
        <v>5197.0647184929694</v>
      </c>
      <c r="J355" s="97"/>
      <c r="K355" s="97"/>
    </row>
    <row r="356" spans="1:11" x14ac:dyDescent="0.25">
      <c r="A356" t="s">
        <v>443</v>
      </c>
      <c r="B356">
        <v>4</v>
      </c>
      <c r="C356" s="9">
        <v>49078</v>
      </c>
      <c r="D356" s="7">
        <v>0</v>
      </c>
      <c r="E356" s="16">
        <v>11082195.33</v>
      </c>
      <c r="F356" s="73">
        <f t="shared" si="32"/>
        <v>95480.440464607105</v>
      </c>
      <c r="G356" s="96">
        <f t="shared" si="35"/>
        <v>0</v>
      </c>
      <c r="H356" s="27">
        <f t="shared" si="33"/>
        <v>0</v>
      </c>
      <c r="I356" s="27">
        <f t="shared" si="34"/>
        <v>-95480.440464607105</v>
      </c>
      <c r="J356" s="97"/>
      <c r="K356" s="97"/>
    </row>
    <row r="357" spans="1:11" x14ac:dyDescent="0.25">
      <c r="A357" t="s">
        <v>545</v>
      </c>
      <c r="B357">
        <v>2</v>
      </c>
      <c r="C357" s="9">
        <v>43953</v>
      </c>
      <c r="D357" s="7">
        <v>0</v>
      </c>
      <c r="E357" s="16">
        <v>9131364.4499999993</v>
      </c>
      <c r="F357" s="73">
        <f t="shared" si="32"/>
        <v>78672.742517781866</v>
      </c>
      <c r="G357" s="96">
        <f t="shared" si="35"/>
        <v>20545570.012499999</v>
      </c>
      <c r="H357" s="27">
        <f t="shared" si="33"/>
        <v>124100.41101117036</v>
      </c>
      <c r="I357" s="27">
        <f t="shared" si="34"/>
        <v>45427.668493388497</v>
      </c>
      <c r="J357" s="97"/>
      <c r="K357" s="97"/>
    </row>
    <row r="358" spans="1:11" x14ac:dyDescent="0.25">
      <c r="A358" t="s">
        <v>461</v>
      </c>
      <c r="B358">
        <v>5</v>
      </c>
      <c r="C358" s="9">
        <v>36680</v>
      </c>
      <c r="D358" s="7">
        <v>1</v>
      </c>
      <c r="E358" s="16">
        <v>6867523.3999999994</v>
      </c>
      <c r="F358" s="73">
        <f t="shared" si="32"/>
        <v>59168.254989870868</v>
      </c>
      <c r="G358" s="96">
        <f t="shared" si="35"/>
        <v>0</v>
      </c>
      <c r="H358" s="27">
        <f t="shared" si="33"/>
        <v>0</v>
      </c>
      <c r="I358" s="27">
        <f t="shared" si="34"/>
        <v>-59168.254989870868</v>
      </c>
      <c r="J358" s="97"/>
      <c r="K358" s="97"/>
    </row>
    <row r="359" spans="1:11" x14ac:dyDescent="0.25">
      <c r="A359" t="s">
        <v>17</v>
      </c>
      <c r="B359">
        <v>4</v>
      </c>
      <c r="C359" s="9">
        <v>30047</v>
      </c>
      <c r="D359" s="7">
        <v>0</v>
      </c>
      <c r="E359" s="16">
        <v>7915294.2199999988</v>
      </c>
      <c r="F359" s="73">
        <f t="shared" si="32"/>
        <v>68195.493404334236</v>
      </c>
      <c r="G359" s="96">
        <f t="shared" si="35"/>
        <v>0</v>
      </c>
      <c r="H359" s="27">
        <f t="shared" si="33"/>
        <v>0</v>
      </c>
      <c r="I359" s="27">
        <f t="shared" si="34"/>
        <v>-68195.493404334236</v>
      </c>
      <c r="J359" s="97"/>
      <c r="K359" s="97"/>
    </row>
    <row r="360" spans="1:11" x14ac:dyDescent="0.25">
      <c r="A360" t="s">
        <v>393</v>
      </c>
      <c r="B360">
        <v>4</v>
      </c>
      <c r="C360" s="9">
        <v>23130</v>
      </c>
      <c r="D360" s="7">
        <v>0</v>
      </c>
      <c r="E360" s="16">
        <v>4445148.63</v>
      </c>
      <c r="F360" s="73">
        <f t="shared" si="32"/>
        <v>38297.894639531216</v>
      </c>
      <c r="G360" s="96">
        <f t="shared" si="35"/>
        <v>0</v>
      </c>
      <c r="H360" s="27">
        <f t="shared" si="33"/>
        <v>0</v>
      </c>
      <c r="I360" s="27">
        <f t="shared" si="34"/>
        <v>-38297.894639531216</v>
      </c>
      <c r="J360" s="97"/>
      <c r="K360" s="97"/>
    </row>
    <row r="361" spans="1:11" x14ac:dyDescent="0.25">
      <c r="A361" t="s">
        <v>79</v>
      </c>
      <c r="B361">
        <v>3</v>
      </c>
      <c r="C361" s="9">
        <v>15959</v>
      </c>
      <c r="D361" s="7">
        <v>0</v>
      </c>
      <c r="E361" s="16">
        <v>3620797.29</v>
      </c>
      <c r="F361" s="73">
        <f t="shared" si="32"/>
        <v>31195.562773234007</v>
      </c>
      <c r="G361" s="96">
        <f t="shared" si="35"/>
        <v>5431195.9350000005</v>
      </c>
      <c r="H361" s="27">
        <f t="shared" si="33"/>
        <v>32805.789637650618</v>
      </c>
      <c r="I361" s="27">
        <f t="shared" si="34"/>
        <v>1610.2268644166106</v>
      </c>
      <c r="J361" s="97"/>
      <c r="K361" s="97"/>
    </row>
    <row r="362" spans="1:11" x14ac:dyDescent="0.25">
      <c r="A362" t="s">
        <v>145</v>
      </c>
      <c r="B362">
        <v>2</v>
      </c>
      <c r="C362" s="9">
        <v>23607</v>
      </c>
      <c r="D362" s="7">
        <v>0</v>
      </c>
      <c r="E362" s="16">
        <v>3975121.93</v>
      </c>
      <c r="F362" s="73">
        <f t="shared" si="32"/>
        <v>34248.303831053221</v>
      </c>
      <c r="G362" s="96">
        <f t="shared" si="35"/>
        <v>8944024.3425000012</v>
      </c>
      <c r="H362" s="27">
        <f t="shared" si="33"/>
        <v>54024.156853417117</v>
      </c>
      <c r="I362" s="27">
        <f t="shared" si="34"/>
        <v>19775.853022363895</v>
      </c>
      <c r="J362" s="97"/>
      <c r="K362" s="97"/>
    </row>
    <row r="363" spans="1:11" x14ac:dyDescent="0.25">
      <c r="A363" t="s">
        <v>387</v>
      </c>
      <c r="B363">
        <v>4</v>
      </c>
      <c r="C363" s="9">
        <v>20928</v>
      </c>
      <c r="D363" s="7">
        <v>0</v>
      </c>
      <c r="E363" s="16">
        <v>3258263.4299999997</v>
      </c>
      <c r="F363" s="73">
        <f t="shared" si="32"/>
        <v>28072.093857068074</v>
      </c>
      <c r="G363" s="96">
        <f t="shared" si="35"/>
        <v>0</v>
      </c>
      <c r="H363" s="27">
        <f t="shared" si="33"/>
        <v>0</v>
      </c>
      <c r="I363" s="27">
        <f t="shared" si="34"/>
        <v>-28072.093857068074</v>
      </c>
      <c r="J363" s="97"/>
      <c r="K363" s="97"/>
    </row>
    <row r="364" spans="1:11" x14ac:dyDescent="0.25">
      <c r="A364" t="s">
        <v>195</v>
      </c>
      <c r="B364">
        <v>3</v>
      </c>
      <c r="C364" s="9">
        <v>23623</v>
      </c>
      <c r="D364" s="7">
        <v>0</v>
      </c>
      <c r="E364" s="16">
        <v>3235982.67</v>
      </c>
      <c r="F364" s="73">
        <f t="shared" si="32"/>
        <v>27880.130377329788</v>
      </c>
      <c r="G364" s="96">
        <f t="shared" si="35"/>
        <v>4853974.0049999999</v>
      </c>
      <c r="H364" s="27">
        <f t="shared" si="33"/>
        <v>29319.223983152882</v>
      </c>
      <c r="I364" s="27">
        <f t="shared" si="34"/>
        <v>1439.0936058230945</v>
      </c>
      <c r="J364" s="97"/>
      <c r="K364" s="97"/>
    </row>
    <row r="365" spans="1:11" x14ac:dyDescent="0.25">
      <c r="A365" t="s">
        <v>333</v>
      </c>
      <c r="B365">
        <v>1</v>
      </c>
      <c r="C365" s="9">
        <v>6440</v>
      </c>
      <c r="D365" s="7">
        <v>0</v>
      </c>
      <c r="E365" s="16">
        <v>972246.8</v>
      </c>
      <c r="F365" s="73">
        <f t="shared" si="32"/>
        <v>8376.5490446652111</v>
      </c>
      <c r="G365" s="96">
        <f t="shared" si="35"/>
        <v>2916740.4000000004</v>
      </c>
      <c r="H365" s="27">
        <f t="shared" si="33"/>
        <v>17617.845707501056</v>
      </c>
      <c r="I365" s="27">
        <f t="shared" si="34"/>
        <v>9241.2966628358445</v>
      </c>
      <c r="J365" s="97"/>
      <c r="K365" s="97"/>
    </row>
    <row r="366" spans="1:11" x14ac:dyDescent="0.25">
      <c r="A366" t="s">
        <v>80</v>
      </c>
      <c r="B366">
        <v>2</v>
      </c>
      <c r="C366" s="9">
        <v>47281</v>
      </c>
      <c r="D366" s="7">
        <v>0</v>
      </c>
      <c r="E366" s="16">
        <v>7199950.6800000006</v>
      </c>
      <c r="F366" s="73">
        <f t="shared" si="32"/>
        <v>62032.335812461039</v>
      </c>
      <c r="G366" s="96">
        <f t="shared" si="35"/>
        <v>16199889.030000001</v>
      </c>
      <c r="H366" s="27">
        <f t="shared" si="33"/>
        <v>97851.404742492319</v>
      </c>
      <c r="I366" s="27">
        <f t="shared" si="34"/>
        <v>35819.068930031281</v>
      </c>
      <c r="J366" s="97"/>
      <c r="K366" s="97"/>
    </row>
    <row r="367" spans="1:11" x14ac:dyDescent="0.25">
      <c r="A367" t="s">
        <v>43</v>
      </c>
      <c r="B367">
        <v>5</v>
      </c>
      <c r="C367" s="9">
        <v>28880</v>
      </c>
      <c r="D367" s="7">
        <v>1</v>
      </c>
      <c r="E367" s="16">
        <v>4181939.75</v>
      </c>
      <c r="F367" s="73">
        <f t="shared" si="32"/>
        <v>36030.176101078425</v>
      </c>
      <c r="G367" s="96">
        <f t="shared" si="35"/>
        <v>0</v>
      </c>
      <c r="H367" s="27">
        <f t="shared" si="33"/>
        <v>0</v>
      </c>
      <c r="I367" s="27">
        <f t="shared" si="34"/>
        <v>-36030.176101078425</v>
      </c>
      <c r="J367" s="97"/>
      <c r="K367" s="97"/>
    </row>
    <row r="368" spans="1:11" x14ac:dyDescent="0.25">
      <c r="A368" t="s">
        <v>185</v>
      </c>
      <c r="B368">
        <v>4</v>
      </c>
      <c r="C368" s="9">
        <v>37546</v>
      </c>
      <c r="D368" s="7">
        <v>0</v>
      </c>
      <c r="E368" s="16">
        <v>7052581.4400000004</v>
      </c>
      <c r="F368" s="73">
        <f t="shared" si="32"/>
        <v>60762.652367336777</v>
      </c>
      <c r="G368" s="96">
        <f t="shared" si="35"/>
        <v>0</v>
      </c>
      <c r="H368" s="27">
        <f t="shared" si="33"/>
        <v>0</v>
      </c>
      <c r="I368" s="27">
        <f t="shared" si="34"/>
        <v>-60762.652367336777</v>
      </c>
      <c r="J368" s="97"/>
      <c r="K368" s="97"/>
    </row>
    <row r="369" spans="1:11" x14ac:dyDescent="0.25">
      <c r="A369" t="s">
        <v>493</v>
      </c>
      <c r="B369">
        <v>4</v>
      </c>
      <c r="C369" s="9">
        <v>18933</v>
      </c>
      <c r="D369" s="7">
        <v>0</v>
      </c>
      <c r="E369" s="16">
        <v>3652773.6300000004</v>
      </c>
      <c r="F369" s="73">
        <f t="shared" si="32"/>
        <v>31471.060085520239</v>
      </c>
      <c r="G369" s="96">
        <f t="shared" si="35"/>
        <v>0</v>
      </c>
      <c r="H369" s="27">
        <f t="shared" si="33"/>
        <v>0</v>
      </c>
      <c r="I369" s="27">
        <f t="shared" si="34"/>
        <v>-31471.060085520239</v>
      </c>
      <c r="J369" s="97"/>
      <c r="K369" s="97"/>
    </row>
    <row r="370" spans="1:11" x14ac:dyDescent="0.25">
      <c r="A370" t="s">
        <v>556</v>
      </c>
      <c r="B370">
        <v>1</v>
      </c>
      <c r="C370" s="9">
        <v>23862</v>
      </c>
      <c r="D370" s="7">
        <v>0</v>
      </c>
      <c r="E370" s="16">
        <v>4855632.8100000005</v>
      </c>
      <c r="F370" s="73">
        <f t="shared" si="32"/>
        <v>41834.48726789387</v>
      </c>
      <c r="G370" s="96">
        <f t="shared" si="35"/>
        <v>14566898.430000002</v>
      </c>
      <c r="H370" s="27">
        <f t="shared" si="33"/>
        <v>87987.730747851034</v>
      </c>
      <c r="I370" s="27">
        <f t="shared" si="34"/>
        <v>46153.243479957164</v>
      </c>
      <c r="J370" s="97"/>
      <c r="K370" s="97"/>
    </row>
    <row r="371" spans="1:11" x14ac:dyDescent="0.25">
      <c r="A371" t="s">
        <v>225</v>
      </c>
      <c r="B371">
        <v>3</v>
      </c>
      <c r="C371" s="9">
        <v>50473</v>
      </c>
      <c r="D371" s="7">
        <v>0</v>
      </c>
      <c r="E371" s="16">
        <v>8635080.1999999993</v>
      </c>
      <c r="F371" s="73">
        <f t="shared" si="32"/>
        <v>74396.92555420853</v>
      </c>
      <c r="G371" s="96">
        <f t="shared" si="35"/>
        <v>12952620.299999999</v>
      </c>
      <c r="H371" s="27">
        <f t="shared" si="33"/>
        <v>78237.084779038254</v>
      </c>
      <c r="I371" s="27">
        <f t="shared" si="34"/>
        <v>3840.1592248297238</v>
      </c>
      <c r="J371" s="97"/>
      <c r="K371" s="97"/>
    </row>
    <row r="372" spans="1:11" x14ac:dyDescent="0.25">
      <c r="A372" t="s">
        <v>470</v>
      </c>
      <c r="B372">
        <v>4</v>
      </c>
      <c r="C372" s="9">
        <v>73276</v>
      </c>
      <c r="D372" s="7">
        <v>0</v>
      </c>
      <c r="E372" s="16">
        <v>13842903.08</v>
      </c>
      <c r="F372" s="73">
        <f t="shared" si="32"/>
        <v>119265.76314796522</v>
      </c>
      <c r="G372" s="96">
        <f t="shared" si="35"/>
        <v>0</v>
      </c>
      <c r="H372" s="27">
        <f t="shared" si="33"/>
        <v>0</v>
      </c>
      <c r="I372" s="27">
        <f t="shared" si="34"/>
        <v>-119265.76314796522</v>
      </c>
      <c r="J372" s="97"/>
      <c r="K372" s="97"/>
    </row>
    <row r="373" spans="1:11" x14ac:dyDescent="0.25">
      <c r="A373" t="s">
        <v>320</v>
      </c>
      <c r="B373">
        <v>1</v>
      </c>
      <c r="C373" s="9">
        <v>12476</v>
      </c>
      <c r="D373" s="7">
        <v>0</v>
      </c>
      <c r="E373" s="16">
        <v>3579167.86</v>
      </c>
      <c r="F373" s="73">
        <f t="shared" si="32"/>
        <v>30836.89770784479</v>
      </c>
      <c r="G373" s="96">
        <f t="shared" si="35"/>
        <v>10737503.58</v>
      </c>
      <c r="H373" s="27">
        <f t="shared" si="33"/>
        <v>64857.22258867474</v>
      </c>
      <c r="I373" s="27">
        <f t="shared" si="34"/>
        <v>34020.324880829954</v>
      </c>
      <c r="J373" s="97"/>
      <c r="K373" s="97"/>
    </row>
    <row r="374" spans="1:11" x14ac:dyDescent="0.25">
      <c r="A374" t="s">
        <v>507</v>
      </c>
      <c r="B374">
        <v>4</v>
      </c>
      <c r="C374" s="9">
        <v>24280</v>
      </c>
      <c r="D374" s="7">
        <v>0</v>
      </c>
      <c r="E374" s="16">
        <v>3386698.8</v>
      </c>
      <c r="F374" s="73">
        <f t="shared" si="32"/>
        <v>29178.64949281275</v>
      </c>
      <c r="G374" s="96">
        <f t="shared" si="35"/>
        <v>0</v>
      </c>
      <c r="H374" s="27">
        <f t="shared" si="33"/>
        <v>0</v>
      </c>
      <c r="I374" s="27">
        <f t="shared" si="34"/>
        <v>-29178.64949281275</v>
      </c>
      <c r="J374" s="97"/>
      <c r="K374" s="97"/>
    </row>
    <row r="375" spans="1:11" x14ac:dyDescent="0.25">
      <c r="A375" t="s">
        <v>499</v>
      </c>
      <c r="B375">
        <v>3</v>
      </c>
      <c r="C375" s="9">
        <v>23071</v>
      </c>
      <c r="D375" s="7">
        <v>0</v>
      </c>
      <c r="E375" s="16">
        <v>3913399.96</v>
      </c>
      <c r="F375" s="73">
        <f t="shared" si="32"/>
        <v>33716.528248106217</v>
      </c>
      <c r="G375" s="96">
        <f t="shared" si="35"/>
        <v>5870099.9399999995</v>
      </c>
      <c r="H375" s="27">
        <f t="shared" si="33"/>
        <v>35456.88023196414</v>
      </c>
      <c r="I375" s="27">
        <f t="shared" si="34"/>
        <v>1740.3519838579232</v>
      </c>
      <c r="J375" s="97"/>
      <c r="K375" s="97"/>
    </row>
    <row r="376" spans="1:11" x14ac:dyDescent="0.25">
      <c r="A376" t="s">
        <v>19</v>
      </c>
      <c r="B376">
        <v>4</v>
      </c>
      <c r="C376" s="9">
        <v>22564</v>
      </c>
      <c r="D376" s="7">
        <v>0</v>
      </c>
      <c r="E376" s="16">
        <v>3554281.2800000003</v>
      </c>
      <c r="F376" s="73">
        <f t="shared" si="32"/>
        <v>30622.483365803258</v>
      </c>
      <c r="G376" s="96">
        <f t="shared" si="35"/>
        <v>0</v>
      </c>
      <c r="H376" s="27">
        <f t="shared" si="33"/>
        <v>0</v>
      </c>
      <c r="I376" s="27">
        <f t="shared" si="34"/>
        <v>-30622.483365803258</v>
      </c>
      <c r="J376" s="97"/>
      <c r="K376" s="97"/>
    </row>
    <row r="377" spans="1:11" x14ac:dyDescent="0.25">
      <c r="A377" t="s">
        <v>527</v>
      </c>
      <c r="B377">
        <v>3</v>
      </c>
      <c r="C377" s="9">
        <v>18411</v>
      </c>
      <c r="D377" s="7">
        <v>0</v>
      </c>
      <c r="E377" s="16">
        <v>3071813.5900000003</v>
      </c>
      <c r="F377" s="73">
        <f t="shared" si="32"/>
        <v>26465.705202325291</v>
      </c>
      <c r="G377" s="96">
        <f t="shared" si="35"/>
        <v>4607720.3850000007</v>
      </c>
      <c r="H377" s="27">
        <f t="shared" si="33"/>
        <v>27831.790174482914</v>
      </c>
      <c r="I377" s="27">
        <f t="shared" si="34"/>
        <v>1366.0849721576233</v>
      </c>
      <c r="J377" s="97"/>
      <c r="K377" s="97"/>
    </row>
    <row r="378" spans="1:11" x14ac:dyDescent="0.25">
      <c r="A378" t="s">
        <v>170</v>
      </c>
      <c r="B378">
        <v>3</v>
      </c>
      <c r="C378" s="9">
        <v>51297</v>
      </c>
      <c r="D378" s="7">
        <v>0</v>
      </c>
      <c r="E378" s="16">
        <v>8037048.2999999998</v>
      </c>
      <c r="F378" s="73">
        <f t="shared" si="32"/>
        <v>69244.485308970077</v>
      </c>
      <c r="G378" s="96">
        <f t="shared" si="35"/>
        <v>12055572.449999999</v>
      </c>
      <c r="H378" s="27">
        <f t="shared" si="33"/>
        <v>72818.690117125414</v>
      </c>
      <c r="I378" s="27">
        <f t="shared" si="34"/>
        <v>3574.2048081553367</v>
      </c>
      <c r="J378" s="97"/>
      <c r="K378" s="97"/>
    </row>
    <row r="379" spans="1:11" x14ac:dyDescent="0.25">
      <c r="A379" t="s">
        <v>496</v>
      </c>
      <c r="B379">
        <v>3</v>
      </c>
      <c r="C379" s="9">
        <v>21010</v>
      </c>
      <c r="D379" s="7">
        <v>0</v>
      </c>
      <c r="E379" s="16">
        <v>3015319.28</v>
      </c>
      <c r="F379" s="73">
        <f t="shared" si="32"/>
        <v>25978.969366877413</v>
      </c>
      <c r="G379" s="96">
        <f t="shared" si="35"/>
        <v>4522978.92</v>
      </c>
      <c r="H379" s="27">
        <f t="shared" si="33"/>
        <v>27319.930409590015</v>
      </c>
      <c r="I379" s="27">
        <f t="shared" si="34"/>
        <v>1340.9610427126026</v>
      </c>
      <c r="J379" s="97"/>
      <c r="K379" s="97"/>
    </row>
    <row r="380" spans="1:11" x14ac:dyDescent="0.25">
      <c r="A380" t="s">
        <v>230</v>
      </c>
      <c r="B380">
        <v>4</v>
      </c>
      <c r="C380" s="9">
        <v>29930</v>
      </c>
      <c r="D380" s="7">
        <v>0</v>
      </c>
      <c r="E380" s="16">
        <v>5947598.46</v>
      </c>
      <c r="F380" s="73">
        <f t="shared" si="32"/>
        <v>51242.493365023452</v>
      </c>
      <c r="G380" s="96">
        <f t="shared" si="35"/>
        <v>0</v>
      </c>
      <c r="H380" s="27">
        <f t="shared" si="33"/>
        <v>0</v>
      </c>
      <c r="I380" s="27">
        <f t="shared" si="34"/>
        <v>-51242.493365023452</v>
      </c>
      <c r="J380" s="97"/>
      <c r="K380" s="97"/>
    </row>
    <row r="381" spans="1:11" x14ac:dyDescent="0.25">
      <c r="A381" t="s">
        <v>536</v>
      </c>
      <c r="B381">
        <v>5</v>
      </c>
      <c r="C381" s="9">
        <v>33192</v>
      </c>
      <c r="D381" s="7">
        <v>0</v>
      </c>
      <c r="E381" s="16">
        <v>7194890.25</v>
      </c>
      <c r="F381" s="73">
        <f t="shared" si="32"/>
        <v>61988.736861986639</v>
      </c>
      <c r="G381" s="96">
        <f t="shared" si="35"/>
        <v>0</v>
      </c>
      <c r="H381" s="27">
        <f t="shared" si="33"/>
        <v>0</v>
      </c>
      <c r="I381" s="27">
        <f t="shared" si="34"/>
        <v>-61988.736861986639</v>
      </c>
      <c r="J381" s="97"/>
      <c r="K381" s="97"/>
    </row>
    <row r="382" spans="1:11" x14ac:dyDescent="0.25">
      <c r="A382" t="s">
        <v>313</v>
      </c>
      <c r="B382">
        <v>5</v>
      </c>
      <c r="C382" s="9">
        <v>13782</v>
      </c>
      <c r="D382" s="7">
        <v>0</v>
      </c>
      <c r="E382" s="16">
        <v>2301398.2799999998</v>
      </c>
      <c r="F382" s="73">
        <f t="shared" si="32"/>
        <v>19828.067897706795</v>
      </c>
      <c r="G382" s="96">
        <f t="shared" si="35"/>
        <v>0</v>
      </c>
      <c r="H382" s="27">
        <f t="shared" si="33"/>
        <v>0</v>
      </c>
      <c r="I382" s="27">
        <f t="shared" si="34"/>
        <v>-19828.067897706795</v>
      </c>
      <c r="J382" s="97"/>
      <c r="K382" s="97"/>
    </row>
    <row r="383" spans="1:11" x14ac:dyDescent="0.25">
      <c r="A383" t="s">
        <v>535</v>
      </c>
      <c r="B383">
        <v>2</v>
      </c>
      <c r="C383" s="9">
        <v>49084</v>
      </c>
      <c r="D383" s="7">
        <v>0</v>
      </c>
      <c r="E383" s="16">
        <v>11002508.160000002</v>
      </c>
      <c r="F383" s="73">
        <f t="shared" si="32"/>
        <v>94793.882804828172</v>
      </c>
      <c r="G383" s="96">
        <f t="shared" si="35"/>
        <v>24755643.360000003</v>
      </c>
      <c r="H383" s="27">
        <f t="shared" si="33"/>
        <v>149530.31305302421</v>
      </c>
      <c r="I383" s="27">
        <f t="shared" si="34"/>
        <v>54736.430248196033</v>
      </c>
      <c r="J383" s="97"/>
      <c r="K383" s="97"/>
    </row>
    <row r="384" spans="1:11" x14ac:dyDescent="0.25">
      <c r="A384" t="s">
        <v>163</v>
      </c>
      <c r="B384">
        <v>2</v>
      </c>
      <c r="C384" s="9">
        <v>40126</v>
      </c>
      <c r="D384" s="7">
        <v>0</v>
      </c>
      <c r="E384" s="16">
        <v>9239172.1199999992</v>
      </c>
      <c r="F384" s="73">
        <f t="shared" si="32"/>
        <v>79601.576878713779</v>
      </c>
      <c r="G384" s="96">
        <f t="shared" si="35"/>
        <v>20788137.27</v>
      </c>
      <c r="H384" s="27">
        <f t="shared" si="33"/>
        <v>125565.57826305425</v>
      </c>
      <c r="I384" s="27">
        <f t="shared" si="34"/>
        <v>45964.001384340474</v>
      </c>
      <c r="J384" s="97"/>
      <c r="K384" s="97"/>
    </row>
    <row r="385" spans="1:11" x14ac:dyDescent="0.25">
      <c r="A385" t="s">
        <v>107</v>
      </c>
      <c r="B385">
        <v>3</v>
      </c>
      <c r="C385" s="9">
        <v>23503</v>
      </c>
      <c r="D385" s="7">
        <v>0</v>
      </c>
      <c r="E385" s="16">
        <v>4861620.32</v>
      </c>
      <c r="F385" s="73">
        <f t="shared" si="32"/>
        <v>41886.073625566045</v>
      </c>
      <c r="G385" s="96">
        <f t="shared" si="35"/>
        <v>7292430.4800000004</v>
      </c>
      <c r="H385" s="27">
        <f t="shared" si="33"/>
        <v>44048.114473717935</v>
      </c>
      <c r="I385" s="27">
        <f t="shared" si="34"/>
        <v>2162.0408481518898</v>
      </c>
      <c r="J385" s="97"/>
      <c r="K385" s="97"/>
    </row>
    <row r="386" spans="1:11" x14ac:dyDescent="0.25">
      <c r="A386" t="s">
        <v>574</v>
      </c>
      <c r="B386">
        <v>1</v>
      </c>
      <c r="C386" s="9">
        <v>28548</v>
      </c>
      <c r="D386" s="7">
        <v>0</v>
      </c>
      <c r="E386" s="16">
        <v>7332538.3200000003</v>
      </c>
      <c r="F386" s="73">
        <f t="shared" si="32"/>
        <v>63174.665999792502</v>
      </c>
      <c r="G386" s="96">
        <f t="shared" ref="G386:G417" si="36">IF(B386=1,E386*3)+IF(B386=2,E386*2.25)+IF(B386=3,E386*1.5)+IF(B386=4,E386*0)+IF(B386=5,E386*0)</f>
        <v>21997614.960000001</v>
      </c>
      <c r="H386" s="27">
        <f t="shared" si="33"/>
        <v>132871.12774873516</v>
      </c>
      <c r="I386" s="27">
        <f t="shared" si="34"/>
        <v>69696.46174894266</v>
      </c>
      <c r="J386" s="97"/>
      <c r="K386" s="97"/>
    </row>
    <row r="387" spans="1:11" x14ac:dyDescent="0.25">
      <c r="A387" t="s">
        <v>411</v>
      </c>
      <c r="B387">
        <v>3</v>
      </c>
      <c r="C387" s="9">
        <v>58239</v>
      </c>
      <c r="D387" s="7">
        <v>0</v>
      </c>
      <c r="E387" s="16">
        <v>13393688.310000001</v>
      </c>
      <c r="F387" s="73">
        <f t="shared" si="32"/>
        <v>115395.48087756537</v>
      </c>
      <c r="G387" s="96">
        <f t="shared" si="36"/>
        <v>20090532.465</v>
      </c>
      <c r="H387" s="27">
        <f t="shared" si="33"/>
        <v>121351.8697618447</v>
      </c>
      <c r="I387" s="27">
        <f t="shared" si="34"/>
        <v>5956.3888842793385</v>
      </c>
      <c r="J387" s="97"/>
      <c r="K387" s="97"/>
    </row>
    <row r="388" spans="1:11" x14ac:dyDescent="0.25">
      <c r="A388" t="s">
        <v>547</v>
      </c>
      <c r="B388">
        <v>1</v>
      </c>
      <c r="C388" s="9">
        <v>18890</v>
      </c>
      <c r="D388" s="7">
        <v>0</v>
      </c>
      <c r="E388" s="16">
        <v>4726676.5</v>
      </c>
      <c r="F388" s="73">
        <f t="shared" si="32"/>
        <v>40723.443389596658</v>
      </c>
      <c r="G388" s="96">
        <f t="shared" si="36"/>
        <v>14180029.5</v>
      </c>
      <c r="H388" s="27">
        <f t="shared" si="33"/>
        <v>85650.945095701114</v>
      </c>
      <c r="I388" s="27">
        <f t="shared" si="34"/>
        <v>44927.501706104456</v>
      </c>
      <c r="J388" s="97"/>
      <c r="K388" s="97"/>
    </row>
    <row r="389" spans="1:11" x14ac:dyDescent="0.25">
      <c r="A389" t="s">
        <v>510</v>
      </c>
      <c r="B389">
        <v>1</v>
      </c>
      <c r="C389" s="9">
        <v>54573</v>
      </c>
      <c r="D389" s="7">
        <v>0</v>
      </c>
      <c r="E389" s="16">
        <v>13232921.1</v>
      </c>
      <c r="F389" s="73">
        <f t="shared" si="32"/>
        <v>114010.36506197308</v>
      </c>
      <c r="G389" s="96">
        <f t="shared" si="36"/>
        <v>39698763.299999997</v>
      </c>
      <c r="H389" s="27">
        <f t="shared" si="33"/>
        <v>239790.51635791973</v>
      </c>
      <c r="I389" s="27">
        <f t="shared" si="34"/>
        <v>125780.15129594665</v>
      </c>
      <c r="J389" s="97"/>
      <c r="K389" s="97"/>
    </row>
    <row r="390" spans="1:11" x14ac:dyDescent="0.25">
      <c r="A390" t="s">
        <v>543</v>
      </c>
      <c r="B390">
        <v>3</v>
      </c>
      <c r="C390" s="9">
        <v>42574</v>
      </c>
      <c r="D390" s="7">
        <v>0</v>
      </c>
      <c r="E390" s="16">
        <v>8120680.2599999998</v>
      </c>
      <c r="F390" s="73">
        <f t="shared" si="32"/>
        <v>69965.029942947251</v>
      </c>
      <c r="G390" s="96">
        <f t="shared" si="36"/>
        <v>12181020.390000001</v>
      </c>
      <c r="H390" s="27">
        <f t="shared" si="33"/>
        <v>73576.427230529094</v>
      </c>
      <c r="I390" s="27">
        <f t="shared" si="34"/>
        <v>3611.3972875818436</v>
      </c>
      <c r="J390" s="97"/>
      <c r="K390" s="97"/>
    </row>
    <row r="391" spans="1:11" x14ac:dyDescent="0.25">
      <c r="A391" t="s">
        <v>515</v>
      </c>
      <c r="B391">
        <v>1</v>
      </c>
      <c r="C391" s="9">
        <v>74677</v>
      </c>
      <c r="D391" s="7">
        <v>0</v>
      </c>
      <c r="E391" s="16">
        <v>18342462.66</v>
      </c>
      <c r="F391" s="73">
        <f t="shared" ref="F391:F454" si="37">SUM(E391/$E$6)*50000000</f>
        <v>158032.44409899865</v>
      </c>
      <c r="G391" s="96">
        <f t="shared" si="36"/>
        <v>55027387.980000004</v>
      </c>
      <c r="H391" s="27">
        <f t="shared" ref="H391:H454" si="38">SUM(G391/$G$6)*50000000</f>
        <v>332379.26526421006</v>
      </c>
      <c r="I391" s="27">
        <f t="shared" ref="I391:I454" si="39">H391-F391</f>
        <v>174346.82116521141</v>
      </c>
      <c r="J391" s="97"/>
      <c r="K391" s="97"/>
    </row>
    <row r="392" spans="1:11" x14ac:dyDescent="0.25">
      <c r="A392" t="s">
        <v>39</v>
      </c>
      <c r="B392">
        <v>1</v>
      </c>
      <c r="C392" s="9">
        <v>9218</v>
      </c>
      <c r="D392" s="7">
        <v>0</v>
      </c>
      <c r="E392" s="16">
        <v>1702195.88</v>
      </c>
      <c r="F392" s="73">
        <f t="shared" si="37"/>
        <v>14665.543021017975</v>
      </c>
      <c r="G392" s="96">
        <f t="shared" si="36"/>
        <v>5106587.6399999997</v>
      </c>
      <c r="H392" s="27">
        <f t="shared" si="38"/>
        <v>30845.073882252913</v>
      </c>
      <c r="I392" s="27">
        <f t="shared" si="39"/>
        <v>16179.530861234938</v>
      </c>
      <c r="J392" s="97"/>
      <c r="K392" s="97"/>
    </row>
    <row r="393" spans="1:11" x14ac:dyDescent="0.25">
      <c r="A393" t="s">
        <v>180</v>
      </c>
      <c r="B393">
        <v>5</v>
      </c>
      <c r="C393" s="9">
        <v>50518</v>
      </c>
      <c r="D393" s="7">
        <v>0</v>
      </c>
      <c r="E393" s="16">
        <v>10837505.939999999</v>
      </c>
      <c r="F393" s="73">
        <f t="shared" si="37"/>
        <v>93372.279577840265</v>
      </c>
      <c r="G393" s="96">
        <f t="shared" si="36"/>
        <v>0</v>
      </c>
      <c r="H393" s="27">
        <f t="shared" si="38"/>
        <v>0</v>
      </c>
      <c r="I393" s="27">
        <f t="shared" si="39"/>
        <v>-93372.279577840265</v>
      </c>
      <c r="J393" s="97"/>
      <c r="K393" s="97"/>
    </row>
    <row r="394" spans="1:11" x14ac:dyDescent="0.25">
      <c r="A394" t="s">
        <v>467</v>
      </c>
      <c r="B394">
        <v>4</v>
      </c>
      <c r="C394" s="9">
        <v>35848</v>
      </c>
      <c r="D394" s="7">
        <v>0</v>
      </c>
      <c r="E394" s="16">
        <v>7445586.2000000002</v>
      </c>
      <c r="F394" s="73">
        <f t="shared" si="37"/>
        <v>64148.648234771754</v>
      </c>
      <c r="G394" s="96">
        <f t="shared" si="36"/>
        <v>0</v>
      </c>
      <c r="H394" s="27">
        <f t="shared" si="38"/>
        <v>0</v>
      </c>
      <c r="I394" s="27">
        <f t="shared" si="39"/>
        <v>-64148.648234771754</v>
      </c>
      <c r="J394" s="97"/>
      <c r="K394" s="97"/>
    </row>
    <row r="395" spans="1:11" x14ac:dyDescent="0.25">
      <c r="A395" t="s">
        <v>122</v>
      </c>
      <c r="B395">
        <v>3</v>
      </c>
      <c r="C395" s="9">
        <v>49836</v>
      </c>
      <c r="D395" s="7">
        <v>0</v>
      </c>
      <c r="E395" s="16">
        <v>11192917.199999999</v>
      </c>
      <c r="F395" s="73">
        <f t="shared" si="37"/>
        <v>96434.382585447252</v>
      </c>
      <c r="G395" s="96">
        <f t="shared" si="36"/>
        <v>16789375.799999997</v>
      </c>
      <c r="H395" s="27">
        <f t="shared" si="38"/>
        <v>101412.05311574935</v>
      </c>
      <c r="I395" s="27">
        <f t="shared" si="39"/>
        <v>4977.6705303021008</v>
      </c>
      <c r="J395" s="97"/>
      <c r="K395" s="97"/>
    </row>
    <row r="396" spans="1:11" x14ac:dyDescent="0.25">
      <c r="A396" t="s">
        <v>408</v>
      </c>
      <c r="B396">
        <v>1</v>
      </c>
      <c r="C396" s="9">
        <v>34940</v>
      </c>
      <c r="D396" s="7">
        <v>0</v>
      </c>
      <c r="E396" s="16">
        <v>10007399.33</v>
      </c>
      <c r="F396" s="73">
        <f t="shared" si="37"/>
        <v>86220.362255031112</v>
      </c>
      <c r="G396" s="96">
        <f t="shared" si="36"/>
        <v>30022197.990000002</v>
      </c>
      <c r="H396" s="27">
        <f t="shared" si="38"/>
        <v>181341.62779377564</v>
      </c>
      <c r="I396" s="27">
        <f t="shared" si="39"/>
        <v>95121.265538744527</v>
      </c>
      <c r="J396" s="97"/>
      <c r="K396" s="97"/>
    </row>
    <row r="397" spans="1:11" x14ac:dyDescent="0.25">
      <c r="A397" t="s">
        <v>53</v>
      </c>
      <c r="B397">
        <v>1</v>
      </c>
      <c r="C397" s="9">
        <v>10873</v>
      </c>
      <c r="D397" s="7">
        <v>0</v>
      </c>
      <c r="E397" s="16">
        <v>2553734.3199999998</v>
      </c>
      <c r="F397" s="73">
        <f t="shared" si="37"/>
        <v>22002.10973029149</v>
      </c>
      <c r="G397" s="96">
        <f t="shared" si="36"/>
        <v>7661202.959999999</v>
      </c>
      <c r="H397" s="27">
        <f t="shared" si="38"/>
        <v>46275.593015796105</v>
      </c>
      <c r="I397" s="27">
        <f t="shared" si="39"/>
        <v>24273.483285504615</v>
      </c>
      <c r="J397" s="97"/>
      <c r="K397" s="97"/>
    </row>
    <row r="398" spans="1:11" x14ac:dyDescent="0.25">
      <c r="A398" t="s">
        <v>524</v>
      </c>
      <c r="B398">
        <v>1</v>
      </c>
      <c r="C398" s="9">
        <v>13104</v>
      </c>
      <c r="D398" s="7">
        <v>0</v>
      </c>
      <c r="E398" s="16">
        <v>3176680.42</v>
      </c>
      <c r="F398" s="73">
        <f t="shared" si="37"/>
        <v>27369.202282134211</v>
      </c>
      <c r="G398" s="96">
        <f t="shared" si="36"/>
        <v>9530041.2599999998</v>
      </c>
      <c r="H398" s="27">
        <f t="shared" si="38"/>
        <v>57563.846444750074</v>
      </c>
      <c r="I398" s="27">
        <f t="shared" si="39"/>
        <v>30194.644162615863</v>
      </c>
      <c r="J398" s="97"/>
      <c r="K398" s="97"/>
    </row>
    <row r="399" spans="1:11" x14ac:dyDescent="0.25">
      <c r="A399" t="s">
        <v>81</v>
      </c>
      <c r="B399">
        <v>2</v>
      </c>
      <c r="C399" s="9">
        <v>29955</v>
      </c>
      <c r="D399" s="7">
        <v>0</v>
      </c>
      <c r="E399" s="16">
        <v>5807802.6300000008</v>
      </c>
      <c r="F399" s="73">
        <f t="shared" si="37"/>
        <v>50038.059854689782</v>
      </c>
      <c r="G399" s="96">
        <f t="shared" si="36"/>
        <v>13067555.917500002</v>
      </c>
      <c r="H399" s="27">
        <f t="shared" si="38"/>
        <v>78931.324820219641</v>
      </c>
      <c r="I399" s="27">
        <f t="shared" si="39"/>
        <v>28893.264965529859</v>
      </c>
      <c r="J399" s="97"/>
      <c r="K399" s="97"/>
    </row>
    <row r="400" spans="1:11" x14ac:dyDescent="0.25">
      <c r="A400" t="s">
        <v>244</v>
      </c>
      <c r="B400">
        <v>1</v>
      </c>
      <c r="C400" s="9">
        <v>3183</v>
      </c>
      <c r="D400" s="7">
        <v>0</v>
      </c>
      <c r="E400" s="16">
        <v>556929.51</v>
      </c>
      <c r="F400" s="73">
        <f t="shared" si="37"/>
        <v>4798.3159779351954</v>
      </c>
      <c r="G400" s="96">
        <f t="shared" si="36"/>
        <v>1670788.53</v>
      </c>
      <c r="H400" s="27">
        <f t="shared" si="38"/>
        <v>10091.982999722049</v>
      </c>
      <c r="I400" s="27">
        <f t="shared" si="39"/>
        <v>5293.6670217868541</v>
      </c>
      <c r="J400" s="97"/>
      <c r="K400" s="97"/>
    </row>
    <row r="401" spans="1:11" x14ac:dyDescent="0.25">
      <c r="A401" t="s">
        <v>585</v>
      </c>
      <c r="B401">
        <v>1</v>
      </c>
      <c r="C401" s="9">
        <v>44708</v>
      </c>
      <c r="D401" s="7">
        <v>0</v>
      </c>
      <c r="E401" s="16">
        <v>8835805.6699999999</v>
      </c>
      <c r="F401" s="73">
        <f t="shared" si="37"/>
        <v>76126.308200639964</v>
      </c>
      <c r="G401" s="96">
        <f t="shared" si="36"/>
        <v>26507417.009999998</v>
      </c>
      <c r="H401" s="27">
        <f t="shared" si="38"/>
        <v>160111.46654894925</v>
      </c>
      <c r="I401" s="27">
        <f t="shared" si="39"/>
        <v>83985.158348309284</v>
      </c>
      <c r="J401" s="97"/>
      <c r="K401" s="97"/>
    </row>
    <row r="402" spans="1:11" x14ac:dyDescent="0.25">
      <c r="A402" t="s">
        <v>449</v>
      </c>
      <c r="B402">
        <v>3</v>
      </c>
      <c r="C402" s="9">
        <v>55547</v>
      </c>
      <c r="D402" s="7">
        <v>0</v>
      </c>
      <c r="E402" s="16">
        <v>12615808.16</v>
      </c>
      <c r="F402" s="73">
        <f t="shared" si="37"/>
        <v>108693.52904049424</v>
      </c>
      <c r="G402" s="96">
        <f t="shared" si="36"/>
        <v>18923712.240000002</v>
      </c>
      <c r="H402" s="27">
        <f t="shared" si="38"/>
        <v>114303.98209503635</v>
      </c>
      <c r="I402" s="27">
        <f t="shared" si="39"/>
        <v>5610.4530545421148</v>
      </c>
      <c r="J402" s="97"/>
      <c r="K402" s="97"/>
    </row>
    <row r="403" spans="1:11" x14ac:dyDescent="0.25">
      <c r="A403" t="s">
        <v>378</v>
      </c>
      <c r="B403">
        <v>3</v>
      </c>
      <c r="C403" s="9">
        <v>103112</v>
      </c>
      <c r="D403" s="7">
        <v>0</v>
      </c>
      <c r="E403" s="16">
        <v>22273419.689999998</v>
      </c>
      <c r="F403" s="73">
        <f t="shared" si="37"/>
        <v>191900.23811412576</v>
      </c>
      <c r="G403" s="96">
        <f t="shared" si="36"/>
        <v>33410129.534999996</v>
      </c>
      <c r="H403" s="27">
        <f t="shared" si="38"/>
        <v>201805.58654285921</v>
      </c>
      <c r="I403" s="27">
        <f t="shared" si="39"/>
        <v>9905.3484287334431</v>
      </c>
      <c r="J403" s="97"/>
      <c r="K403" s="97"/>
    </row>
    <row r="404" spans="1:11" x14ac:dyDescent="0.25">
      <c r="A404" t="s">
        <v>404</v>
      </c>
      <c r="B404">
        <v>3</v>
      </c>
      <c r="C404" s="9">
        <v>26345</v>
      </c>
      <c r="D404" s="7">
        <v>0</v>
      </c>
      <c r="E404" s="16">
        <v>5428233.6100000003</v>
      </c>
      <c r="F404" s="73">
        <f t="shared" si="37"/>
        <v>46767.821771246869</v>
      </c>
      <c r="G404" s="96">
        <f t="shared" si="36"/>
        <v>8142350.415000001</v>
      </c>
      <c r="H404" s="27">
        <f t="shared" si="38"/>
        <v>49181.844674238804</v>
      </c>
      <c r="I404" s="27">
        <f t="shared" si="39"/>
        <v>2414.0229029919356</v>
      </c>
      <c r="J404" s="97"/>
      <c r="K404" s="97"/>
    </row>
    <row r="405" spans="1:11" x14ac:dyDescent="0.25">
      <c r="A405" t="s">
        <v>18</v>
      </c>
      <c r="B405">
        <v>1</v>
      </c>
      <c r="C405" s="9">
        <v>25377</v>
      </c>
      <c r="D405" s="7">
        <v>0</v>
      </c>
      <c r="E405" s="16">
        <v>6340218.1900000004</v>
      </c>
      <c r="F405" s="73">
        <f t="shared" si="37"/>
        <v>54625.171944421418</v>
      </c>
      <c r="G405" s="96">
        <f t="shared" si="36"/>
        <v>19020654.57</v>
      </c>
      <c r="H405" s="27">
        <f t="shared" si="38"/>
        <v>114889.53815359598</v>
      </c>
      <c r="I405" s="27">
        <f t="shared" si="39"/>
        <v>60264.366209174557</v>
      </c>
      <c r="J405" s="97"/>
      <c r="K405" s="97"/>
    </row>
    <row r="406" spans="1:11" x14ac:dyDescent="0.25">
      <c r="A406" t="s">
        <v>495</v>
      </c>
      <c r="B406">
        <v>2</v>
      </c>
      <c r="C406" s="9">
        <v>74859</v>
      </c>
      <c r="D406" s="7">
        <v>0</v>
      </c>
      <c r="E406" s="16">
        <v>22064041.409999996</v>
      </c>
      <c r="F406" s="73">
        <f t="shared" si="37"/>
        <v>190096.30578818996</v>
      </c>
      <c r="G406" s="96">
        <f t="shared" si="36"/>
        <v>49644093.172499992</v>
      </c>
      <c r="H406" s="27">
        <f t="shared" si="38"/>
        <v>299862.81048594904</v>
      </c>
      <c r="I406" s="27">
        <f t="shared" si="39"/>
        <v>109766.50469775908</v>
      </c>
      <c r="J406" s="97"/>
      <c r="K406" s="97"/>
    </row>
    <row r="407" spans="1:11" x14ac:dyDescent="0.25">
      <c r="A407" t="s">
        <v>435</v>
      </c>
      <c r="B407">
        <v>2</v>
      </c>
      <c r="C407" s="9">
        <v>21589</v>
      </c>
      <c r="D407" s="7">
        <v>0</v>
      </c>
      <c r="E407" s="16">
        <v>5064520.54</v>
      </c>
      <c r="F407" s="73">
        <f t="shared" si="37"/>
        <v>43634.193181221417</v>
      </c>
      <c r="G407" s="96">
        <f t="shared" si="36"/>
        <v>11395171.215</v>
      </c>
      <c r="H407" s="27">
        <f t="shared" si="38"/>
        <v>68829.700537088342</v>
      </c>
      <c r="I407" s="27">
        <f t="shared" si="39"/>
        <v>25195.507355866925</v>
      </c>
      <c r="J407" s="97"/>
      <c r="K407" s="97"/>
    </row>
    <row r="408" spans="1:11" x14ac:dyDescent="0.25">
      <c r="A408" t="s">
        <v>469</v>
      </c>
      <c r="B408">
        <v>2</v>
      </c>
      <c r="C408" s="9">
        <v>28740</v>
      </c>
      <c r="D408" s="7">
        <v>0</v>
      </c>
      <c r="E408" s="16">
        <v>6676638.379999999</v>
      </c>
      <c r="F408" s="73">
        <f t="shared" si="37"/>
        <v>57523.654326827382</v>
      </c>
      <c r="G408" s="96">
        <f t="shared" si="36"/>
        <v>15022436.354999997</v>
      </c>
      <c r="H408" s="27">
        <f t="shared" si="38"/>
        <v>90739.294403144158</v>
      </c>
      <c r="I408" s="27">
        <f t="shared" si="39"/>
        <v>33215.640076316777</v>
      </c>
      <c r="J408" s="97"/>
      <c r="K408" s="97"/>
    </row>
    <row r="409" spans="1:11" x14ac:dyDescent="0.25">
      <c r="A409" t="s">
        <v>52</v>
      </c>
      <c r="B409">
        <v>5</v>
      </c>
      <c r="C409" s="9">
        <v>46524</v>
      </c>
      <c r="D409" s="7">
        <v>0</v>
      </c>
      <c r="E409" s="16">
        <v>10790276.010000002</v>
      </c>
      <c r="F409" s="73">
        <f t="shared" si="37"/>
        <v>92965.362501825119</v>
      </c>
      <c r="G409" s="96">
        <f t="shared" si="36"/>
        <v>0</v>
      </c>
      <c r="H409" s="27">
        <f t="shared" si="38"/>
        <v>0</v>
      </c>
      <c r="I409" s="27">
        <f t="shared" si="39"/>
        <v>-92965.362501825119</v>
      </c>
      <c r="J409" s="97"/>
      <c r="K409" s="97"/>
    </row>
    <row r="410" spans="1:11" x14ac:dyDescent="0.25">
      <c r="A410" t="s">
        <v>427</v>
      </c>
      <c r="B410">
        <v>3</v>
      </c>
      <c r="C410" s="9">
        <v>51898</v>
      </c>
      <c r="D410" s="7">
        <v>0</v>
      </c>
      <c r="E410" s="16">
        <v>12219535.16</v>
      </c>
      <c r="F410" s="73">
        <f t="shared" si="37"/>
        <v>105279.37512445499</v>
      </c>
      <c r="G410" s="96">
        <f t="shared" si="36"/>
        <v>18329302.740000002</v>
      </c>
      <c r="H410" s="27">
        <f t="shared" si="38"/>
        <v>110713.59919429111</v>
      </c>
      <c r="I410" s="27">
        <f t="shared" si="39"/>
        <v>5434.2240698361129</v>
      </c>
      <c r="J410" s="97"/>
      <c r="K410" s="97"/>
    </row>
    <row r="411" spans="1:11" x14ac:dyDescent="0.25">
      <c r="A411" t="s">
        <v>439</v>
      </c>
      <c r="B411">
        <v>2</v>
      </c>
      <c r="C411" s="9">
        <v>84985</v>
      </c>
      <c r="D411" s="7">
        <v>0</v>
      </c>
      <c r="E411" s="16">
        <v>24775757.73</v>
      </c>
      <c r="F411" s="73">
        <f t="shared" si="37"/>
        <v>213459.53490830542</v>
      </c>
      <c r="G411" s="96">
        <f t="shared" si="36"/>
        <v>55745454.892499998</v>
      </c>
      <c r="H411" s="27">
        <f t="shared" si="38"/>
        <v>336716.57004186063</v>
      </c>
      <c r="I411" s="27">
        <f t="shared" si="39"/>
        <v>123257.03513355521</v>
      </c>
      <c r="J411" s="97"/>
      <c r="K411" s="97"/>
    </row>
    <row r="412" spans="1:11" x14ac:dyDescent="0.25">
      <c r="A412" t="s">
        <v>25</v>
      </c>
      <c r="B412">
        <v>1</v>
      </c>
      <c r="C412" s="9">
        <v>52610</v>
      </c>
      <c r="D412" s="7">
        <v>0</v>
      </c>
      <c r="E412" s="16">
        <v>9516340.1899999995</v>
      </c>
      <c r="F412" s="73">
        <f t="shared" si="37"/>
        <v>81989.563069020805</v>
      </c>
      <c r="G412" s="96">
        <f t="shared" si="36"/>
        <v>28549020.57</v>
      </c>
      <c r="H412" s="27">
        <f t="shared" si="38"/>
        <v>172443.26560654273</v>
      </c>
      <c r="I412" s="27">
        <f t="shared" si="39"/>
        <v>90453.702537521924</v>
      </c>
      <c r="J412" s="97"/>
      <c r="K412" s="97"/>
    </row>
    <row r="413" spans="1:11" x14ac:dyDescent="0.25">
      <c r="A413" t="s">
        <v>58</v>
      </c>
      <c r="B413">
        <v>3</v>
      </c>
      <c r="C413" s="9">
        <v>30987</v>
      </c>
      <c r="D413" s="7">
        <v>0</v>
      </c>
      <c r="E413" s="16">
        <v>6548961.3899999997</v>
      </c>
      <c r="F413" s="73">
        <f t="shared" si="37"/>
        <v>56423.632636233771</v>
      </c>
      <c r="G413" s="96">
        <f t="shared" si="36"/>
        <v>9823442.084999999</v>
      </c>
      <c r="H413" s="27">
        <f t="shared" si="38"/>
        <v>59336.061231264335</v>
      </c>
      <c r="I413" s="27">
        <f t="shared" si="39"/>
        <v>2912.4285950305639</v>
      </c>
      <c r="J413" s="97"/>
      <c r="K413" s="97"/>
    </row>
    <row r="414" spans="1:11" x14ac:dyDescent="0.25">
      <c r="A414" t="s">
        <v>332</v>
      </c>
      <c r="B414">
        <v>4</v>
      </c>
      <c r="C414" s="9">
        <v>52039</v>
      </c>
      <c r="D414" s="7">
        <v>0</v>
      </c>
      <c r="E414" s="16">
        <v>13311520.140000001</v>
      </c>
      <c r="F414" s="73">
        <f t="shared" si="37"/>
        <v>114687.54776231584</v>
      </c>
      <c r="G414" s="96">
        <f t="shared" si="36"/>
        <v>0</v>
      </c>
      <c r="H414" s="27">
        <f t="shared" si="38"/>
        <v>0</v>
      </c>
      <c r="I414" s="27">
        <f t="shared" si="39"/>
        <v>-114687.54776231584</v>
      </c>
      <c r="J414" s="97"/>
      <c r="K414" s="97"/>
    </row>
    <row r="415" spans="1:11" x14ac:dyDescent="0.25">
      <c r="A415" t="s">
        <v>487</v>
      </c>
      <c r="B415">
        <v>3</v>
      </c>
      <c r="C415" s="9">
        <v>37001</v>
      </c>
      <c r="D415" s="7">
        <v>0</v>
      </c>
      <c r="E415" s="16">
        <v>8146910.7799999993</v>
      </c>
      <c r="F415" s="73">
        <f t="shared" si="37"/>
        <v>70191.023216719972</v>
      </c>
      <c r="G415" s="96">
        <f t="shared" si="36"/>
        <v>12220366.169999998</v>
      </c>
      <c r="H415" s="27">
        <f t="shared" si="38"/>
        <v>73814.085638963807</v>
      </c>
      <c r="I415" s="27">
        <f t="shared" si="39"/>
        <v>3623.0624222438346</v>
      </c>
      <c r="J415" s="97"/>
      <c r="K415" s="97"/>
    </row>
    <row r="416" spans="1:11" x14ac:dyDescent="0.25">
      <c r="A416" t="s">
        <v>531</v>
      </c>
      <c r="B416">
        <v>2</v>
      </c>
      <c r="C416" s="9">
        <v>29759</v>
      </c>
      <c r="D416" s="7">
        <v>0</v>
      </c>
      <c r="E416" s="16">
        <v>6011913.1800000006</v>
      </c>
      <c r="F416" s="73">
        <f t="shared" si="37"/>
        <v>51796.607203581647</v>
      </c>
      <c r="G416" s="96">
        <f t="shared" si="36"/>
        <v>13526804.655000001</v>
      </c>
      <c r="H416" s="27">
        <f t="shared" si="38"/>
        <v>81705.302716449165</v>
      </c>
      <c r="I416" s="27">
        <f t="shared" si="39"/>
        <v>29908.695512867518</v>
      </c>
      <c r="J416" s="97"/>
      <c r="K416" s="97"/>
    </row>
    <row r="417" spans="1:11" x14ac:dyDescent="0.25">
      <c r="A417" t="s">
        <v>399</v>
      </c>
      <c r="B417">
        <v>4</v>
      </c>
      <c r="C417" s="9">
        <v>39398</v>
      </c>
      <c r="D417" s="7">
        <v>0</v>
      </c>
      <c r="E417" s="16">
        <v>8463783.8100000005</v>
      </c>
      <c r="F417" s="73">
        <f t="shared" si="37"/>
        <v>72921.093890880773</v>
      </c>
      <c r="G417" s="96">
        <f t="shared" si="36"/>
        <v>0</v>
      </c>
      <c r="H417" s="27">
        <f t="shared" si="38"/>
        <v>0</v>
      </c>
      <c r="I417" s="27">
        <f t="shared" si="39"/>
        <v>-72921.093890880773</v>
      </c>
      <c r="J417" s="97"/>
      <c r="K417" s="97"/>
    </row>
    <row r="418" spans="1:11" x14ac:dyDescent="0.25">
      <c r="A418" t="s">
        <v>431</v>
      </c>
      <c r="B418">
        <v>3</v>
      </c>
      <c r="C418" s="9">
        <v>69651</v>
      </c>
      <c r="D418" s="7">
        <v>0</v>
      </c>
      <c r="E418" s="16">
        <v>16252880.540000001</v>
      </c>
      <c r="F418" s="73">
        <f t="shared" si="37"/>
        <v>140029.31247538675</v>
      </c>
      <c r="G418" s="96">
        <f t="shared" ref="G418:G449" si="40">IF(B418=1,E418*3)+IF(B418=2,E418*2.25)+IF(B418=3,E418*1.5)+IF(B418=4,E418*0)+IF(B418=5,E418*0)</f>
        <v>24379320.810000002</v>
      </c>
      <c r="H418" s="27">
        <f t="shared" si="38"/>
        <v>147257.23018896353</v>
      </c>
      <c r="I418" s="27">
        <f t="shared" si="39"/>
        <v>7227.9177135767823</v>
      </c>
      <c r="J418" s="97"/>
      <c r="K418" s="97"/>
    </row>
    <row r="419" spans="1:11" x14ac:dyDescent="0.25">
      <c r="A419" t="s">
        <v>319</v>
      </c>
      <c r="B419">
        <v>3</v>
      </c>
      <c r="C419" s="9">
        <v>15991</v>
      </c>
      <c r="D419" s="7">
        <v>0</v>
      </c>
      <c r="E419" s="16">
        <v>3758589.31</v>
      </c>
      <c r="F419" s="73">
        <f t="shared" si="37"/>
        <v>32382.732135471546</v>
      </c>
      <c r="G419" s="96">
        <f t="shared" si="40"/>
        <v>5637883.9649999999</v>
      </c>
      <c r="H419" s="27">
        <f t="shared" si="38"/>
        <v>34054.237330193755</v>
      </c>
      <c r="I419" s="27">
        <f t="shared" si="39"/>
        <v>1671.5051947222091</v>
      </c>
      <c r="J419" s="97"/>
      <c r="K419" s="97"/>
    </row>
    <row r="420" spans="1:11" x14ac:dyDescent="0.25">
      <c r="A420" t="s">
        <v>561</v>
      </c>
      <c r="B420">
        <v>3</v>
      </c>
      <c r="C420" s="9">
        <v>30249</v>
      </c>
      <c r="D420" s="7">
        <v>0</v>
      </c>
      <c r="E420" s="16">
        <v>5350458.5199999996</v>
      </c>
      <c r="F420" s="73">
        <f t="shared" si="37"/>
        <v>46097.737944960929</v>
      </c>
      <c r="G420" s="96">
        <f t="shared" si="40"/>
        <v>8025687.7799999993</v>
      </c>
      <c r="H420" s="27">
        <f t="shared" si="38"/>
        <v>48477.173012934792</v>
      </c>
      <c r="I420" s="27">
        <f t="shared" si="39"/>
        <v>2379.4350679738636</v>
      </c>
      <c r="J420" s="97"/>
      <c r="K420" s="97"/>
    </row>
    <row r="421" spans="1:11" x14ac:dyDescent="0.25">
      <c r="A421" t="s">
        <v>125</v>
      </c>
      <c r="B421">
        <v>4</v>
      </c>
      <c r="C421" s="9">
        <v>18592</v>
      </c>
      <c r="D421" s="7">
        <v>0</v>
      </c>
      <c r="E421" s="16">
        <v>2807900.2800000003</v>
      </c>
      <c r="F421" s="73">
        <f t="shared" si="37"/>
        <v>24191.917533643908</v>
      </c>
      <c r="G421" s="96">
        <f t="shared" si="40"/>
        <v>0</v>
      </c>
      <c r="H421" s="27">
        <f t="shared" si="38"/>
        <v>0</v>
      </c>
      <c r="I421" s="27">
        <f t="shared" si="39"/>
        <v>-24191.917533643908</v>
      </c>
      <c r="J421" s="97"/>
      <c r="K421" s="97"/>
    </row>
    <row r="422" spans="1:11" x14ac:dyDescent="0.25">
      <c r="A422" t="s">
        <v>430</v>
      </c>
      <c r="B422">
        <v>4</v>
      </c>
      <c r="C422" s="9">
        <v>39236</v>
      </c>
      <c r="D422" s="7">
        <v>0</v>
      </c>
      <c r="E422" s="16">
        <v>6137518.6199999992</v>
      </c>
      <c r="F422" s="73">
        <f t="shared" si="37"/>
        <v>52878.781121188505</v>
      </c>
      <c r="G422" s="96">
        <f t="shared" si="40"/>
        <v>0</v>
      </c>
      <c r="H422" s="27">
        <f t="shared" si="38"/>
        <v>0</v>
      </c>
      <c r="I422" s="27">
        <f t="shared" si="39"/>
        <v>-52878.781121188505</v>
      </c>
      <c r="J422" s="97"/>
      <c r="K422" s="97"/>
    </row>
    <row r="423" spans="1:11" x14ac:dyDescent="0.25">
      <c r="A423" t="s">
        <v>361</v>
      </c>
      <c r="B423">
        <v>4</v>
      </c>
      <c r="C423" s="9">
        <v>11720</v>
      </c>
      <c r="D423" s="7">
        <v>0</v>
      </c>
      <c r="E423" s="16">
        <v>1661075.5999999999</v>
      </c>
      <c r="F423" s="73">
        <f t="shared" si="37"/>
        <v>14311.264619535588</v>
      </c>
      <c r="G423" s="96">
        <f t="shared" si="40"/>
        <v>0</v>
      </c>
      <c r="H423" s="27">
        <f t="shared" si="38"/>
        <v>0</v>
      </c>
      <c r="I423" s="27">
        <f t="shared" si="39"/>
        <v>-14311.264619535588</v>
      </c>
      <c r="J423" s="97"/>
      <c r="K423" s="97"/>
    </row>
    <row r="424" spans="1:11" x14ac:dyDescent="0.25">
      <c r="A424" t="s">
        <v>201</v>
      </c>
      <c r="B424">
        <v>1</v>
      </c>
      <c r="C424" s="9">
        <v>169019</v>
      </c>
      <c r="D424" s="7">
        <v>0</v>
      </c>
      <c r="E424" s="16">
        <v>50690154.129999995</v>
      </c>
      <c r="F424" s="73">
        <f t="shared" si="37"/>
        <v>436729.19484186912</v>
      </c>
      <c r="G424" s="96">
        <f t="shared" si="40"/>
        <v>152070462.38999999</v>
      </c>
      <c r="H424" s="27">
        <f t="shared" si="38"/>
        <v>918543.84540199779</v>
      </c>
      <c r="I424" s="27">
        <f t="shared" si="39"/>
        <v>481814.65056012868</v>
      </c>
      <c r="J424" s="97"/>
      <c r="K424" s="97"/>
    </row>
    <row r="425" spans="1:11" x14ac:dyDescent="0.25">
      <c r="A425" t="s">
        <v>367</v>
      </c>
      <c r="B425">
        <v>2</v>
      </c>
      <c r="C425" s="9">
        <v>50886</v>
      </c>
      <c r="D425" s="7">
        <v>0</v>
      </c>
      <c r="E425" s="16">
        <v>15629126.039999999</v>
      </c>
      <c r="F425" s="73">
        <f t="shared" si="37"/>
        <v>134655.25502301904</v>
      </c>
      <c r="G425" s="96">
        <f t="shared" si="40"/>
        <v>35165533.589999996</v>
      </c>
      <c r="H425" s="27">
        <f t="shared" si="38"/>
        <v>212408.66859819455</v>
      </c>
      <c r="I425" s="27">
        <f t="shared" si="39"/>
        <v>77753.413575175509</v>
      </c>
      <c r="J425" s="97"/>
      <c r="K425" s="97"/>
    </row>
    <row r="426" spans="1:11" x14ac:dyDescent="0.25">
      <c r="A426" t="s">
        <v>454</v>
      </c>
      <c r="B426">
        <v>2</v>
      </c>
      <c r="C426" s="9">
        <v>73043</v>
      </c>
      <c r="D426" s="7">
        <v>0</v>
      </c>
      <c r="E426" s="16">
        <v>15911759.470000001</v>
      </c>
      <c r="F426" s="73">
        <f t="shared" si="37"/>
        <v>137090.32890349565</v>
      </c>
      <c r="G426" s="96">
        <f t="shared" si="40"/>
        <v>35801458.807500005</v>
      </c>
      <c r="H426" s="27">
        <f t="shared" si="38"/>
        <v>216249.81687571155</v>
      </c>
      <c r="I426" s="27">
        <f t="shared" si="39"/>
        <v>79159.487972215895</v>
      </c>
      <c r="J426" s="97"/>
      <c r="K426" s="97"/>
    </row>
    <row r="427" spans="1:11" x14ac:dyDescent="0.25">
      <c r="A427" t="s">
        <v>49</v>
      </c>
      <c r="B427">
        <v>3</v>
      </c>
      <c r="C427" s="9">
        <v>141844</v>
      </c>
      <c r="D427" s="7">
        <v>0</v>
      </c>
      <c r="E427" s="16">
        <v>40843731.780000001</v>
      </c>
      <c r="F427" s="73">
        <f t="shared" si="37"/>
        <v>351895.75570968312</v>
      </c>
      <c r="G427" s="96">
        <f t="shared" si="40"/>
        <v>61265597.670000002</v>
      </c>
      <c r="H427" s="27">
        <f t="shared" si="38"/>
        <v>370059.62098234589</v>
      </c>
      <c r="I427" s="27">
        <f t="shared" si="39"/>
        <v>18163.865272662777</v>
      </c>
      <c r="J427" s="97"/>
      <c r="K427" s="97"/>
    </row>
    <row r="428" spans="1:11" x14ac:dyDescent="0.25">
      <c r="A428" t="s">
        <v>286</v>
      </c>
      <c r="B428">
        <v>2</v>
      </c>
      <c r="C428" s="9">
        <v>27760</v>
      </c>
      <c r="D428" s="7">
        <v>0</v>
      </c>
      <c r="E428" s="16">
        <v>6048265.3599999994</v>
      </c>
      <c r="F428" s="73">
        <f t="shared" si="37"/>
        <v>52109.805270832141</v>
      </c>
      <c r="G428" s="96">
        <f t="shared" si="40"/>
        <v>13608597.059999999</v>
      </c>
      <c r="H428" s="27">
        <f t="shared" si="38"/>
        <v>82199.349417120698</v>
      </c>
      <c r="I428" s="27">
        <f t="shared" si="39"/>
        <v>30089.544146288557</v>
      </c>
      <c r="J428" s="97"/>
      <c r="K428" s="97"/>
    </row>
    <row r="429" spans="1:11" x14ac:dyDescent="0.25">
      <c r="A429" t="s">
        <v>239</v>
      </c>
      <c r="B429">
        <v>1</v>
      </c>
      <c r="C429" s="9">
        <v>9571</v>
      </c>
      <c r="D429" s="7">
        <v>0</v>
      </c>
      <c r="E429" s="16">
        <v>2742282.92</v>
      </c>
      <c r="F429" s="73">
        <f t="shared" si="37"/>
        <v>23626.58059016263</v>
      </c>
      <c r="G429" s="96">
        <f t="shared" si="40"/>
        <v>8226848.7599999998</v>
      </c>
      <c r="H429" s="27">
        <f t="shared" si="38"/>
        <v>49692.235933176074</v>
      </c>
      <c r="I429" s="27">
        <f t="shared" si="39"/>
        <v>26065.655343013445</v>
      </c>
      <c r="J429" s="97"/>
      <c r="K429" s="97"/>
    </row>
    <row r="430" spans="1:11" x14ac:dyDescent="0.25">
      <c r="A430" t="s">
        <v>375</v>
      </c>
      <c r="B430">
        <v>3</v>
      </c>
      <c r="C430" s="9">
        <v>65479</v>
      </c>
      <c r="D430" s="7">
        <v>0</v>
      </c>
      <c r="E430" s="16">
        <v>19098947.550000001</v>
      </c>
      <c r="F430" s="73">
        <f t="shared" si="37"/>
        <v>164550.06162433603</v>
      </c>
      <c r="G430" s="96">
        <f t="shared" si="40"/>
        <v>28648421.325000003</v>
      </c>
      <c r="H430" s="27">
        <f t="shared" si="38"/>
        <v>173043.67117050695</v>
      </c>
      <c r="I430" s="27">
        <f t="shared" si="39"/>
        <v>8493.6095461709192</v>
      </c>
      <c r="J430" s="97"/>
      <c r="K430" s="97"/>
    </row>
    <row r="431" spans="1:11" x14ac:dyDescent="0.25">
      <c r="A431" t="s">
        <v>409</v>
      </c>
      <c r="B431">
        <v>1</v>
      </c>
      <c r="C431" s="9">
        <v>99646</v>
      </c>
      <c r="D431" s="7">
        <v>0</v>
      </c>
      <c r="E431" s="16">
        <v>26755334.079999998</v>
      </c>
      <c r="F431" s="73">
        <f t="shared" si="37"/>
        <v>230514.89408607213</v>
      </c>
      <c r="G431" s="96">
        <f t="shared" si="40"/>
        <v>80266002.239999995</v>
      </c>
      <c r="H431" s="27">
        <f t="shared" si="38"/>
        <v>484826.84404215537</v>
      </c>
      <c r="I431" s="27">
        <f t="shared" si="39"/>
        <v>254311.94995608323</v>
      </c>
      <c r="J431" s="97"/>
      <c r="K431" s="97"/>
    </row>
    <row r="432" spans="1:11" x14ac:dyDescent="0.25">
      <c r="A432" t="s">
        <v>33</v>
      </c>
      <c r="B432">
        <v>2</v>
      </c>
      <c r="C432" s="9">
        <v>59922</v>
      </c>
      <c r="D432" s="7">
        <v>0</v>
      </c>
      <c r="E432" s="16">
        <v>12541500.359999999</v>
      </c>
      <c r="F432" s="73">
        <f t="shared" si="37"/>
        <v>108053.31821017709</v>
      </c>
      <c r="G432" s="96">
        <f t="shared" si="40"/>
        <v>28218375.809999999</v>
      </c>
      <c r="H432" s="27">
        <f t="shared" si="38"/>
        <v>170446.08808410238</v>
      </c>
      <c r="I432" s="27">
        <f t="shared" si="39"/>
        <v>62392.769873925281</v>
      </c>
      <c r="J432" s="97"/>
      <c r="K432" s="97"/>
    </row>
    <row r="433" spans="1:11" x14ac:dyDescent="0.25">
      <c r="A433" t="s">
        <v>297</v>
      </c>
      <c r="B433">
        <v>3</v>
      </c>
      <c r="C433" s="9">
        <v>56548</v>
      </c>
      <c r="D433" s="7">
        <v>0</v>
      </c>
      <c r="E433" s="16">
        <v>10761845.859999999</v>
      </c>
      <c r="F433" s="73">
        <f t="shared" si="37"/>
        <v>92720.417961177402</v>
      </c>
      <c r="G433" s="96">
        <f t="shared" si="40"/>
        <v>16142768.789999999</v>
      </c>
      <c r="H433" s="27">
        <f t="shared" si="38"/>
        <v>97506.384124580785</v>
      </c>
      <c r="I433" s="27">
        <f t="shared" si="39"/>
        <v>4785.9661634033837</v>
      </c>
      <c r="J433" s="97"/>
      <c r="K433" s="97"/>
    </row>
    <row r="434" spans="1:11" x14ac:dyDescent="0.25">
      <c r="A434" t="s">
        <v>298</v>
      </c>
      <c r="B434">
        <v>2</v>
      </c>
      <c r="C434" s="9">
        <v>38135</v>
      </c>
      <c r="D434" s="7">
        <v>0</v>
      </c>
      <c r="E434" s="16">
        <v>7986649.9399999995</v>
      </c>
      <c r="F434" s="73">
        <f t="shared" si="37"/>
        <v>68810.270113496357</v>
      </c>
      <c r="G434" s="96">
        <f t="shared" si="40"/>
        <v>17969962.364999998</v>
      </c>
      <c r="H434" s="27">
        <f t="shared" si="38"/>
        <v>108543.09293901187</v>
      </c>
      <c r="I434" s="27">
        <f t="shared" si="39"/>
        <v>39732.822825515512</v>
      </c>
      <c r="J434" s="97"/>
      <c r="K434" s="97"/>
    </row>
    <row r="435" spans="1:11" x14ac:dyDescent="0.25">
      <c r="A435" t="s">
        <v>517</v>
      </c>
      <c r="B435">
        <v>1</v>
      </c>
      <c r="C435" s="9">
        <v>14077</v>
      </c>
      <c r="D435" s="7">
        <v>0</v>
      </c>
      <c r="E435" s="16">
        <v>3048251.4299999997</v>
      </c>
      <c r="F435" s="73">
        <f t="shared" si="37"/>
        <v>26262.701614308076</v>
      </c>
      <c r="G435" s="96">
        <f t="shared" si="40"/>
        <v>9144754.2899999991</v>
      </c>
      <c r="H435" s="27">
        <f t="shared" si="38"/>
        <v>55236.616228934297</v>
      </c>
      <c r="I435" s="27">
        <f t="shared" si="39"/>
        <v>28973.914614626221</v>
      </c>
      <c r="J435" s="97"/>
      <c r="K435" s="97"/>
    </row>
    <row r="436" spans="1:11" x14ac:dyDescent="0.25">
      <c r="A436" t="s">
        <v>358</v>
      </c>
      <c r="B436">
        <v>1</v>
      </c>
      <c r="C436" s="9">
        <v>65209</v>
      </c>
      <c r="D436" s="7">
        <v>0</v>
      </c>
      <c r="E436" s="16">
        <v>12246081.43</v>
      </c>
      <c r="F436" s="73">
        <f t="shared" si="37"/>
        <v>105508.08879325588</v>
      </c>
      <c r="G436" s="96">
        <f t="shared" si="40"/>
        <v>36738244.289999999</v>
      </c>
      <c r="H436" s="27">
        <f t="shared" si="38"/>
        <v>221908.23683372763</v>
      </c>
      <c r="I436" s="27">
        <f t="shared" si="39"/>
        <v>116400.14804047174</v>
      </c>
      <c r="J436" s="97"/>
      <c r="K436" s="97"/>
    </row>
    <row r="437" spans="1:11" x14ac:dyDescent="0.25">
      <c r="A437" t="s">
        <v>534</v>
      </c>
      <c r="B437">
        <v>1</v>
      </c>
      <c r="C437" s="9">
        <v>64358</v>
      </c>
      <c r="D437" s="7">
        <v>0</v>
      </c>
      <c r="E437" s="16">
        <v>13153627.200000001</v>
      </c>
      <c r="F437" s="73">
        <f t="shared" si="37"/>
        <v>113327.19568327954</v>
      </c>
      <c r="G437" s="96">
        <f t="shared" si="40"/>
        <v>39460881.600000001</v>
      </c>
      <c r="H437" s="27">
        <f t="shared" si="38"/>
        <v>238353.65105196447</v>
      </c>
      <c r="I437" s="27">
        <f t="shared" si="39"/>
        <v>125026.45536868492</v>
      </c>
      <c r="J437" s="97"/>
      <c r="K437" s="97"/>
    </row>
    <row r="438" spans="1:11" x14ac:dyDescent="0.25">
      <c r="A438" t="s">
        <v>377</v>
      </c>
      <c r="B438">
        <v>1</v>
      </c>
      <c r="C438" s="9">
        <v>66178</v>
      </c>
      <c r="D438" s="7">
        <v>0</v>
      </c>
      <c r="E438" s="16">
        <v>19608684.43</v>
      </c>
      <c r="F438" s="73">
        <f t="shared" si="37"/>
        <v>168941.78189041928</v>
      </c>
      <c r="G438" s="96">
        <f t="shared" si="40"/>
        <v>58826053.289999999</v>
      </c>
      <c r="H438" s="27">
        <f t="shared" si="38"/>
        <v>355324.15927192377</v>
      </c>
      <c r="I438" s="27">
        <f t="shared" si="39"/>
        <v>186382.37738150448</v>
      </c>
      <c r="J438" s="97"/>
      <c r="K438" s="97"/>
    </row>
    <row r="439" spans="1:11" x14ac:dyDescent="0.25">
      <c r="A439" t="s">
        <v>384</v>
      </c>
      <c r="B439">
        <v>3</v>
      </c>
      <c r="C439" s="9">
        <v>42011</v>
      </c>
      <c r="D439" s="7">
        <v>0</v>
      </c>
      <c r="E439" s="16">
        <v>7507765.6599999992</v>
      </c>
      <c r="F439" s="73">
        <f t="shared" si="37"/>
        <v>64684.365396567286</v>
      </c>
      <c r="G439" s="96">
        <f t="shared" si="40"/>
        <v>11261648.489999998</v>
      </c>
      <c r="H439" s="27">
        <f t="shared" si="38"/>
        <v>68023.189691112784</v>
      </c>
      <c r="I439" s="27">
        <f t="shared" si="39"/>
        <v>3338.8242945454986</v>
      </c>
      <c r="J439" s="97"/>
      <c r="K439" s="97"/>
    </row>
    <row r="440" spans="1:11" x14ac:dyDescent="0.25">
      <c r="A440" t="s">
        <v>123</v>
      </c>
      <c r="B440">
        <v>1</v>
      </c>
      <c r="C440" s="9">
        <v>61077</v>
      </c>
      <c r="D440" s="7">
        <v>0</v>
      </c>
      <c r="E440" s="16">
        <v>12372239.789999999</v>
      </c>
      <c r="F440" s="73">
        <f t="shared" si="37"/>
        <v>106595.02648226089</v>
      </c>
      <c r="G440" s="96">
        <f t="shared" si="40"/>
        <v>37116719.369999997</v>
      </c>
      <c r="H440" s="27">
        <f t="shared" si="38"/>
        <v>224194.32152044645</v>
      </c>
      <c r="I440" s="27">
        <f t="shared" si="39"/>
        <v>117599.29503818556</v>
      </c>
      <c r="J440" s="97"/>
      <c r="K440" s="97"/>
    </row>
    <row r="441" spans="1:11" x14ac:dyDescent="0.25">
      <c r="A441" t="s">
        <v>190</v>
      </c>
      <c r="B441">
        <v>1</v>
      </c>
      <c r="C441" s="9">
        <v>76951</v>
      </c>
      <c r="D441" s="7">
        <v>0</v>
      </c>
      <c r="E441" s="16">
        <v>13995075.699999999</v>
      </c>
      <c r="F441" s="73">
        <f t="shared" si="37"/>
        <v>120576.83088784898</v>
      </c>
      <c r="G441" s="96">
        <f t="shared" si="40"/>
        <v>41985227.099999994</v>
      </c>
      <c r="H441" s="27">
        <f t="shared" si="38"/>
        <v>253601.33285848534</v>
      </c>
      <c r="I441" s="27">
        <f t="shared" si="39"/>
        <v>133024.50197063637</v>
      </c>
      <c r="J441" s="97"/>
      <c r="K441" s="97"/>
    </row>
    <row r="442" spans="1:11" x14ac:dyDescent="0.25">
      <c r="A442" t="s">
        <v>65</v>
      </c>
      <c r="B442">
        <v>2</v>
      </c>
      <c r="C442" s="9">
        <v>38154</v>
      </c>
      <c r="D442" s="7">
        <v>0</v>
      </c>
      <c r="E442" s="16">
        <v>9307280.3399999999</v>
      </c>
      <c r="F442" s="73">
        <f t="shared" si="37"/>
        <v>80188.374228085202</v>
      </c>
      <c r="G442" s="96">
        <f t="shared" si="40"/>
        <v>20941380.765000001</v>
      </c>
      <c r="H442" s="27">
        <f t="shared" si="38"/>
        <v>126491.20752049115</v>
      </c>
      <c r="I442" s="27">
        <f t="shared" si="39"/>
        <v>46302.83329240595</v>
      </c>
      <c r="J442" s="97"/>
      <c r="K442" s="97"/>
    </row>
    <row r="443" spans="1:11" x14ac:dyDescent="0.25">
      <c r="A443" t="s">
        <v>457</v>
      </c>
      <c r="B443">
        <v>1</v>
      </c>
      <c r="C443" s="9">
        <v>38776</v>
      </c>
      <c r="D443" s="7">
        <v>0</v>
      </c>
      <c r="E443" s="16">
        <v>9084543.9699999988</v>
      </c>
      <c r="F443" s="73">
        <f t="shared" si="37"/>
        <v>78269.353124250556</v>
      </c>
      <c r="G443" s="96">
        <f t="shared" si="40"/>
        <v>27253631.909999996</v>
      </c>
      <c r="H443" s="27">
        <f t="shared" si="38"/>
        <v>164618.79225158575</v>
      </c>
      <c r="I443" s="27">
        <f t="shared" si="39"/>
        <v>86349.439127335194</v>
      </c>
      <c r="J443" s="97"/>
      <c r="K443" s="97"/>
    </row>
    <row r="444" spans="1:11" x14ac:dyDescent="0.25">
      <c r="A444" t="s">
        <v>248</v>
      </c>
      <c r="B444">
        <v>1</v>
      </c>
      <c r="C444" s="9">
        <v>75928</v>
      </c>
      <c r="D444" s="7">
        <v>0</v>
      </c>
      <c r="E444" s="16">
        <v>15709813.84</v>
      </c>
      <c r="F444" s="73">
        <f t="shared" si="37"/>
        <v>135350.43377187799</v>
      </c>
      <c r="G444" s="96">
        <f t="shared" si="40"/>
        <v>47129441.519999996</v>
      </c>
      <c r="H444" s="27">
        <f t="shared" si="38"/>
        <v>284673.68195676716</v>
      </c>
      <c r="I444" s="27">
        <f t="shared" si="39"/>
        <v>149323.24818488918</v>
      </c>
      <c r="J444" s="97"/>
      <c r="K444" s="97"/>
    </row>
    <row r="445" spans="1:11" x14ac:dyDescent="0.25">
      <c r="A445" t="s">
        <v>245</v>
      </c>
      <c r="B445">
        <v>1</v>
      </c>
      <c r="C445" s="9">
        <v>207029</v>
      </c>
      <c r="D445" s="7">
        <v>0</v>
      </c>
      <c r="E445" s="16">
        <v>47954254.370000005</v>
      </c>
      <c r="F445" s="73">
        <f t="shared" si="37"/>
        <v>413157.60939573788</v>
      </c>
      <c r="G445" s="96">
        <f t="shared" si="40"/>
        <v>143862763.11000001</v>
      </c>
      <c r="H445" s="27">
        <f t="shared" si="38"/>
        <v>868967.27714497817</v>
      </c>
      <c r="I445" s="27">
        <f t="shared" si="39"/>
        <v>455809.6677492403</v>
      </c>
      <c r="J445" s="97"/>
      <c r="K445" s="97"/>
    </row>
    <row r="446" spans="1:11" x14ac:dyDescent="0.25">
      <c r="A446" t="s">
        <v>102</v>
      </c>
      <c r="B446">
        <v>1</v>
      </c>
      <c r="C446" s="9">
        <v>55762</v>
      </c>
      <c r="D446" s="7">
        <v>0</v>
      </c>
      <c r="E446" s="16">
        <v>14408542.66</v>
      </c>
      <c r="F446" s="73">
        <f t="shared" si="37"/>
        <v>124139.1221381659</v>
      </c>
      <c r="G446" s="96">
        <f t="shared" si="40"/>
        <v>43225627.980000004</v>
      </c>
      <c r="H446" s="27">
        <f t="shared" si="38"/>
        <v>261093.66619034056</v>
      </c>
      <c r="I446" s="27">
        <f t="shared" si="39"/>
        <v>136954.54405217466</v>
      </c>
      <c r="J446" s="97"/>
      <c r="K446" s="97"/>
    </row>
    <row r="447" spans="1:11" x14ac:dyDescent="0.25">
      <c r="A447" t="s">
        <v>183</v>
      </c>
      <c r="B447">
        <v>3</v>
      </c>
      <c r="C447" s="9">
        <v>45174</v>
      </c>
      <c r="D447" s="7">
        <v>0</v>
      </c>
      <c r="E447" s="16">
        <v>9266542.6199999992</v>
      </c>
      <c r="F447" s="73">
        <f t="shared" si="37"/>
        <v>79837.39183395663</v>
      </c>
      <c r="G447" s="96">
        <f t="shared" si="40"/>
        <v>13899813.93</v>
      </c>
      <c r="H447" s="27">
        <f t="shared" si="38"/>
        <v>83958.372566071979</v>
      </c>
      <c r="I447" s="27">
        <f t="shared" si="39"/>
        <v>4120.9807321153494</v>
      </c>
      <c r="J447" s="97"/>
      <c r="K447" s="97"/>
    </row>
    <row r="448" spans="1:11" x14ac:dyDescent="0.25">
      <c r="A448" t="s">
        <v>550</v>
      </c>
      <c r="B448">
        <v>2</v>
      </c>
      <c r="C448" s="9">
        <v>22980</v>
      </c>
      <c r="D448" s="7">
        <v>0</v>
      </c>
      <c r="E448" s="16">
        <v>5331292.0199999996</v>
      </c>
      <c r="F448" s="73">
        <f t="shared" si="37"/>
        <v>45932.60587431326</v>
      </c>
      <c r="G448" s="96">
        <f t="shared" si="40"/>
        <v>11995407.044999998</v>
      </c>
      <c r="H448" s="27">
        <f t="shared" si="38"/>
        <v>72455.275936617836</v>
      </c>
      <c r="I448" s="27">
        <f t="shared" si="39"/>
        <v>26522.670062304576</v>
      </c>
      <c r="J448" s="97"/>
      <c r="K448" s="97"/>
    </row>
    <row r="449" spans="1:11" x14ac:dyDescent="0.25">
      <c r="A449" t="s">
        <v>64</v>
      </c>
      <c r="B449">
        <v>2</v>
      </c>
      <c r="C449" s="9">
        <v>76481</v>
      </c>
      <c r="D449" s="7">
        <v>0</v>
      </c>
      <c r="E449" s="16">
        <v>14807693.780000001</v>
      </c>
      <c r="F449" s="73">
        <f t="shared" si="37"/>
        <v>127578.07296105681</v>
      </c>
      <c r="G449" s="96">
        <f t="shared" si="40"/>
        <v>33317311.005000003</v>
      </c>
      <c r="H449" s="27">
        <f t="shared" si="38"/>
        <v>201244.93927362093</v>
      </c>
      <c r="I449" s="27">
        <f t="shared" si="39"/>
        <v>73666.866312564118</v>
      </c>
      <c r="J449" s="97"/>
      <c r="K449" s="97"/>
    </row>
    <row r="450" spans="1:11" x14ac:dyDescent="0.25">
      <c r="A450" t="s">
        <v>63</v>
      </c>
      <c r="B450">
        <v>5</v>
      </c>
      <c r="C450" s="9">
        <v>54990</v>
      </c>
      <c r="D450" s="7">
        <v>0</v>
      </c>
      <c r="E450" s="16">
        <v>14817540.700000001</v>
      </c>
      <c r="F450" s="73">
        <f t="shared" si="37"/>
        <v>127662.9106877728</v>
      </c>
      <c r="G450" s="96">
        <f t="shared" ref="G450:G472" si="41">IF(B450=1,E450*3)+IF(B450=2,E450*2.25)+IF(B450=3,E450*1.5)+IF(B450=4,E450*0)+IF(B450=5,E450*0)</f>
        <v>0</v>
      </c>
      <c r="H450" s="27">
        <f t="shared" si="38"/>
        <v>0</v>
      </c>
      <c r="I450" s="27">
        <f t="shared" si="39"/>
        <v>-127662.9106877728</v>
      </c>
      <c r="J450" s="97"/>
      <c r="K450" s="97"/>
    </row>
    <row r="451" spans="1:11" x14ac:dyDescent="0.25">
      <c r="A451" t="s">
        <v>350</v>
      </c>
      <c r="B451">
        <v>1</v>
      </c>
      <c r="C451" s="9">
        <v>62039</v>
      </c>
      <c r="D451" s="7">
        <v>0</v>
      </c>
      <c r="E451" s="16">
        <v>13907237.380000001</v>
      </c>
      <c r="F451" s="73">
        <f t="shared" si="37"/>
        <v>119820.04568116997</v>
      </c>
      <c r="G451" s="96">
        <f t="shared" si="41"/>
        <v>41721712.140000001</v>
      </c>
      <c r="H451" s="27">
        <f t="shared" si="38"/>
        <v>252009.63621421144</v>
      </c>
      <c r="I451" s="27">
        <f t="shared" si="39"/>
        <v>132189.59053304145</v>
      </c>
      <c r="J451" s="97"/>
      <c r="K451" s="97"/>
    </row>
    <row r="452" spans="1:11" x14ac:dyDescent="0.25">
      <c r="A452" t="s">
        <v>126</v>
      </c>
      <c r="B452">
        <v>3</v>
      </c>
      <c r="C452" s="9">
        <v>50143</v>
      </c>
      <c r="D452" s="7">
        <v>0</v>
      </c>
      <c r="E452" s="16">
        <v>12179986.99</v>
      </c>
      <c r="F452" s="73">
        <f t="shared" si="37"/>
        <v>104938.64149012289</v>
      </c>
      <c r="G452" s="96">
        <f t="shared" si="41"/>
        <v>18269980.484999999</v>
      </c>
      <c r="H452" s="27">
        <f t="shared" si="38"/>
        <v>110355.27785187369</v>
      </c>
      <c r="I452" s="27">
        <f t="shared" si="39"/>
        <v>5416.6363617508032</v>
      </c>
      <c r="J452" s="97"/>
      <c r="K452" s="97"/>
    </row>
    <row r="453" spans="1:11" x14ac:dyDescent="0.25">
      <c r="A453" t="s">
        <v>434</v>
      </c>
      <c r="B453">
        <v>3</v>
      </c>
      <c r="C453" s="9">
        <v>66417</v>
      </c>
      <c r="D453" s="7">
        <v>0</v>
      </c>
      <c r="E453" s="16">
        <v>17835755.34</v>
      </c>
      <c r="F453" s="73">
        <f t="shared" si="37"/>
        <v>153666.82549550119</v>
      </c>
      <c r="G453" s="96">
        <f t="shared" si="41"/>
        <v>26753633.009999998</v>
      </c>
      <c r="H453" s="27">
        <f t="shared" si="38"/>
        <v>161598.6731233561</v>
      </c>
      <c r="I453" s="27">
        <f t="shared" si="39"/>
        <v>7931.847627854906</v>
      </c>
      <c r="J453" s="97"/>
      <c r="K453" s="97"/>
    </row>
    <row r="454" spans="1:11" x14ac:dyDescent="0.25">
      <c r="A454" t="s">
        <v>164</v>
      </c>
      <c r="B454">
        <v>3</v>
      </c>
      <c r="C454" s="9">
        <v>56115</v>
      </c>
      <c r="D454" s="7">
        <v>0</v>
      </c>
      <c r="E454" s="16">
        <v>12450057.57</v>
      </c>
      <c r="F454" s="73">
        <f t="shared" si="37"/>
        <v>107265.47811112403</v>
      </c>
      <c r="G454" s="96">
        <f t="shared" si="41"/>
        <v>18675086.355</v>
      </c>
      <c r="H454" s="27">
        <f t="shared" si="38"/>
        <v>112802.21920903493</v>
      </c>
      <c r="I454" s="27">
        <f t="shared" si="39"/>
        <v>5536.7410979108972</v>
      </c>
      <c r="J454" s="97"/>
      <c r="K454" s="97"/>
    </row>
    <row r="455" spans="1:11" x14ac:dyDescent="0.25">
      <c r="A455" t="s">
        <v>511</v>
      </c>
      <c r="B455">
        <v>2</v>
      </c>
      <c r="C455" s="9">
        <v>54202</v>
      </c>
      <c r="D455" s="7">
        <v>0</v>
      </c>
      <c r="E455" s="16">
        <v>13976584.709999999</v>
      </c>
      <c r="F455" s="73">
        <f t="shared" ref="F455:F518" si="42">SUM(E455/$E$6)*50000000</f>
        <v>120417.51878250758</v>
      </c>
      <c r="G455" s="96">
        <f t="shared" si="41"/>
        <v>31447315.597499996</v>
      </c>
      <c r="H455" s="27">
        <f t="shared" ref="H455:H518" si="43">SUM(G455/$G$6)*50000000</f>
        <v>189949.69662430231</v>
      </c>
      <c r="I455" s="27">
        <f t="shared" ref="I455:I518" si="44">H455-F455</f>
        <v>69532.177841794721</v>
      </c>
      <c r="J455" s="97"/>
      <c r="K455" s="97"/>
    </row>
    <row r="456" spans="1:11" x14ac:dyDescent="0.25">
      <c r="A456" t="s">
        <v>268</v>
      </c>
      <c r="B456">
        <v>2</v>
      </c>
      <c r="C456" s="9">
        <v>57306</v>
      </c>
      <c r="D456" s="7">
        <v>0</v>
      </c>
      <c r="E456" s="16">
        <v>14398948.49</v>
      </c>
      <c r="F456" s="73">
        <f t="shared" si="42"/>
        <v>124056.46201982161</v>
      </c>
      <c r="G456" s="96">
        <f t="shared" si="41"/>
        <v>32397634.102499999</v>
      </c>
      <c r="H456" s="27">
        <f t="shared" si="43"/>
        <v>195689.85944238279</v>
      </c>
      <c r="I456" s="27">
        <f t="shared" si="44"/>
        <v>71633.397422561175</v>
      </c>
      <c r="J456" s="97"/>
      <c r="K456" s="97"/>
    </row>
    <row r="457" spans="1:11" x14ac:dyDescent="0.25">
      <c r="A457" t="s">
        <v>38</v>
      </c>
      <c r="B457">
        <v>5</v>
      </c>
      <c r="C457" s="9">
        <v>153567</v>
      </c>
      <c r="D457" s="7">
        <v>0</v>
      </c>
      <c r="E457" s="16">
        <v>38916073.57</v>
      </c>
      <c r="F457" s="73">
        <f t="shared" si="42"/>
        <v>335287.70563698909</v>
      </c>
      <c r="G457" s="96">
        <f t="shared" si="41"/>
        <v>0</v>
      </c>
      <c r="H457" s="27">
        <f t="shared" si="43"/>
        <v>0</v>
      </c>
      <c r="I457" s="27">
        <f t="shared" si="44"/>
        <v>-335287.70563698909</v>
      </c>
      <c r="J457" s="97"/>
      <c r="K457" s="97"/>
    </row>
    <row r="458" spans="1:11" x14ac:dyDescent="0.25">
      <c r="A458" t="s">
        <v>560</v>
      </c>
      <c r="B458">
        <v>1</v>
      </c>
      <c r="C458" s="9">
        <v>56982</v>
      </c>
      <c r="D458" s="7">
        <v>0</v>
      </c>
      <c r="E458" s="16">
        <v>18376983.27</v>
      </c>
      <c r="F458" s="73">
        <f t="shared" si="42"/>
        <v>158329.86197964044</v>
      </c>
      <c r="G458" s="96">
        <f t="shared" si="41"/>
        <v>55130949.810000002</v>
      </c>
      <c r="H458" s="27">
        <f t="shared" si="43"/>
        <v>333004.80476787186</v>
      </c>
      <c r="I458" s="27">
        <f t="shared" si="44"/>
        <v>174674.94278823142</v>
      </c>
      <c r="J458" s="97"/>
      <c r="K458" s="97"/>
    </row>
    <row r="459" spans="1:11" x14ac:dyDescent="0.25">
      <c r="A459" t="s">
        <v>295</v>
      </c>
      <c r="B459">
        <v>2</v>
      </c>
      <c r="C459" s="9">
        <v>99217</v>
      </c>
      <c r="D459" s="7">
        <v>0</v>
      </c>
      <c r="E459" s="16">
        <v>26600408.939999998</v>
      </c>
      <c r="F459" s="73">
        <f t="shared" si="42"/>
        <v>229180.11156638514</v>
      </c>
      <c r="G459" s="96">
        <f t="shared" si="41"/>
        <v>59850920.114999995</v>
      </c>
      <c r="H459" s="27">
        <f t="shared" si="43"/>
        <v>361514.6126950623</v>
      </c>
      <c r="I459" s="27">
        <f t="shared" si="44"/>
        <v>132334.50112867716</v>
      </c>
      <c r="J459" s="97"/>
      <c r="K459" s="97"/>
    </row>
    <row r="460" spans="1:11" x14ac:dyDescent="0.25">
      <c r="A460" t="s">
        <v>478</v>
      </c>
      <c r="B460">
        <v>2</v>
      </c>
      <c r="C460" s="9">
        <v>124399</v>
      </c>
      <c r="D460" s="7">
        <v>0</v>
      </c>
      <c r="E460" s="16">
        <v>30085906.809999999</v>
      </c>
      <c r="F460" s="73">
        <f t="shared" si="42"/>
        <v>259209.98037452227</v>
      </c>
      <c r="G460" s="96">
        <f t="shared" si="41"/>
        <v>67693290.32249999</v>
      </c>
      <c r="H460" s="27">
        <f t="shared" si="43"/>
        <v>408884.50145747594</v>
      </c>
      <c r="I460" s="27">
        <f t="shared" si="44"/>
        <v>149674.52108295367</v>
      </c>
      <c r="J460" s="97"/>
      <c r="K460" s="97"/>
    </row>
    <row r="461" spans="1:11" x14ac:dyDescent="0.25">
      <c r="A461" t="s">
        <v>570</v>
      </c>
      <c r="B461">
        <v>3</v>
      </c>
      <c r="C461" s="9">
        <v>47217</v>
      </c>
      <c r="D461" s="7">
        <v>0</v>
      </c>
      <c r="E461" s="16">
        <v>12044094</v>
      </c>
      <c r="F461" s="73">
        <f t="shared" si="42"/>
        <v>103767.83352699953</v>
      </c>
      <c r="G461" s="96">
        <f t="shared" si="41"/>
        <v>18066141</v>
      </c>
      <c r="H461" s="27">
        <f t="shared" si="43"/>
        <v>109124.03608766785</v>
      </c>
      <c r="I461" s="27">
        <f t="shared" si="44"/>
        <v>5356.2025606683164</v>
      </c>
      <c r="J461" s="97"/>
      <c r="K461" s="97"/>
    </row>
    <row r="462" spans="1:11" x14ac:dyDescent="0.25">
      <c r="A462" t="s">
        <v>576</v>
      </c>
      <c r="B462">
        <v>4</v>
      </c>
      <c r="C462" s="9">
        <v>83778</v>
      </c>
      <c r="D462" s="7">
        <v>0</v>
      </c>
      <c r="E462" s="16">
        <v>15517245</v>
      </c>
      <c r="F462" s="73">
        <f t="shared" si="42"/>
        <v>133691.32588617009</v>
      </c>
      <c r="G462" s="96">
        <f t="shared" si="41"/>
        <v>0</v>
      </c>
      <c r="H462" s="27">
        <f t="shared" si="43"/>
        <v>0</v>
      </c>
      <c r="I462" s="27">
        <f t="shared" si="44"/>
        <v>-133691.32588617009</v>
      </c>
      <c r="J462" s="97"/>
      <c r="K462" s="97"/>
    </row>
    <row r="463" spans="1:11" x14ac:dyDescent="0.25">
      <c r="A463" t="s">
        <v>582</v>
      </c>
      <c r="B463">
        <v>1</v>
      </c>
      <c r="C463" s="9">
        <v>253900</v>
      </c>
      <c r="D463" s="7">
        <v>0</v>
      </c>
      <c r="E463" s="16">
        <v>68270137.039999992</v>
      </c>
      <c r="F463" s="73">
        <f t="shared" si="42"/>
        <v>588192.37173274835</v>
      </c>
      <c r="G463" s="96">
        <f t="shared" si="41"/>
        <v>204810411.11999997</v>
      </c>
      <c r="H463" s="27">
        <f t="shared" si="43"/>
        <v>1237106.4022022726</v>
      </c>
      <c r="I463" s="27">
        <f t="shared" si="44"/>
        <v>648914.03046952421</v>
      </c>
      <c r="J463" s="97"/>
      <c r="K463" s="97"/>
    </row>
    <row r="464" spans="1:11" x14ac:dyDescent="0.25">
      <c r="A464" t="s">
        <v>587</v>
      </c>
      <c r="B464">
        <v>2</v>
      </c>
      <c r="C464" s="9">
        <v>38659</v>
      </c>
      <c r="D464" s="7">
        <v>0</v>
      </c>
      <c r="E464" s="16">
        <v>10301955.990000002</v>
      </c>
      <c r="F464" s="73">
        <f t="shared" si="42"/>
        <v>88758.162645757824</v>
      </c>
      <c r="G464" s="96">
        <f t="shared" si="41"/>
        <v>23179400.977500007</v>
      </c>
      <c r="H464" s="27">
        <f t="shared" si="43"/>
        <v>140009.41256681405</v>
      </c>
      <c r="I464" s="27">
        <f t="shared" si="44"/>
        <v>51251.249921056224</v>
      </c>
      <c r="J464" s="97"/>
      <c r="K464" s="97"/>
    </row>
    <row r="465" spans="1:11" x14ac:dyDescent="0.25">
      <c r="A465" t="s">
        <v>577</v>
      </c>
      <c r="B465">
        <v>2</v>
      </c>
      <c r="C465" s="9">
        <v>119872</v>
      </c>
      <c r="D465" s="7">
        <v>0</v>
      </c>
      <c r="E465" s="16">
        <v>26727503.91</v>
      </c>
      <c r="F465" s="73">
        <f t="shared" si="42"/>
        <v>230275.11876983932</v>
      </c>
      <c r="G465" s="96">
        <f t="shared" si="41"/>
        <v>60136883.797499999</v>
      </c>
      <c r="H465" s="27">
        <f t="shared" si="43"/>
        <v>363241.90527010045</v>
      </c>
      <c r="I465" s="27">
        <f t="shared" si="44"/>
        <v>132966.78650026114</v>
      </c>
      <c r="J465" s="97"/>
      <c r="K465" s="97"/>
    </row>
    <row r="466" spans="1:11" x14ac:dyDescent="0.25">
      <c r="A466" t="s">
        <v>395</v>
      </c>
      <c r="B466">
        <v>1</v>
      </c>
      <c r="C466" s="9">
        <v>128200</v>
      </c>
      <c r="D466" s="7">
        <v>0</v>
      </c>
      <c r="E466" s="16">
        <v>46040028.75</v>
      </c>
      <c r="F466" s="73">
        <f t="shared" si="42"/>
        <v>396665.28996770299</v>
      </c>
      <c r="G466" s="96">
        <f t="shared" si="41"/>
        <v>138120086.25</v>
      </c>
      <c r="H466" s="27">
        <f t="shared" si="43"/>
        <v>834280.06436885428</v>
      </c>
      <c r="I466" s="27">
        <f t="shared" si="44"/>
        <v>437614.77440115128</v>
      </c>
      <c r="J466" s="97"/>
      <c r="K466" s="97"/>
    </row>
    <row r="467" spans="1:11" x14ac:dyDescent="0.25">
      <c r="A467" t="s">
        <v>197</v>
      </c>
      <c r="B467">
        <v>4</v>
      </c>
      <c r="C467" s="9">
        <v>36574</v>
      </c>
      <c r="D467" s="7">
        <v>0</v>
      </c>
      <c r="E467" s="16">
        <v>10597660.59</v>
      </c>
      <c r="F467" s="73">
        <f t="shared" si="42"/>
        <v>91305.853298617862</v>
      </c>
      <c r="G467" s="96">
        <f t="shared" si="41"/>
        <v>0</v>
      </c>
      <c r="H467" s="27">
        <f t="shared" si="43"/>
        <v>0</v>
      </c>
      <c r="I467" s="27">
        <f t="shared" si="44"/>
        <v>-91305.853298617862</v>
      </c>
      <c r="J467" s="97"/>
      <c r="K467" s="97"/>
    </row>
    <row r="468" spans="1:11" x14ac:dyDescent="0.25">
      <c r="A468" t="s">
        <v>70</v>
      </c>
      <c r="B468">
        <v>4</v>
      </c>
      <c r="C468" s="9">
        <v>39180</v>
      </c>
      <c r="D468" s="7">
        <v>0</v>
      </c>
      <c r="E468" s="16">
        <v>9589315.9400000013</v>
      </c>
      <c r="F468" s="73">
        <f t="shared" si="42"/>
        <v>82618.297407818565</v>
      </c>
      <c r="G468" s="96">
        <f t="shared" si="41"/>
        <v>0</v>
      </c>
      <c r="H468" s="27">
        <f t="shared" si="43"/>
        <v>0</v>
      </c>
      <c r="I468" s="27">
        <f t="shared" si="44"/>
        <v>-82618.297407818565</v>
      </c>
      <c r="J468" s="97"/>
      <c r="K468" s="97"/>
    </row>
    <row r="469" spans="1:11" x14ac:dyDescent="0.25">
      <c r="A469" t="s">
        <v>311</v>
      </c>
      <c r="B469">
        <v>1</v>
      </c>
      <c r="C469" s="9">
        <v>60833</v>
      </c>
      <c r="D469" s="7">
        <v>0</v>
      </c>
      <c r="E469" s="16">
        <v>14447664.84</v>
      </c>
      <c r="F469" s="73">
        <f t="shared" si="42"/>
        <v>124476.18558697768</v>
      </c>
      <c r="G469" s="96">
        <f t="shared" si="41"/>
        <v>43342994.519999996</v>
      </c>
      <c r="H469" s="27">
        <f t="shared" si="43"/>
        <v>261802.58961490833</v>
      </c>
      <c r="I469" s="27">
        <f t="shared" si="44"/>
        <v>137326.40402793064</v>
      </c>
      <c r="J469" s="97"/>
      <c r="K469" s="97"/>
    </row>
    <row r="470" spans="1:11" x14ac:dyDescent="0.25">
      <c r="A470" t="s">
        <v>327</v>
      </c>
      <c r="B470">
        <v>5</v>
      </c>
      <c r="C470" s="9">
        <v>31491</v>
      </c>
      <c r="D470" s="7">
        <v>0</v>
      </c>
      <c r="E470" s="16">
        <v>8181046.8900000006</v>
      </c>
      <c r="F470" s="73">
        <f t="shared" si="42"/>
        <v>70485.128375625209</v>
      </c>
      <c r="G470" s="96">
        <f t="shared" si="41"/>
        <v>0</v>
      </c>
      <c r="H470" s="27">
        <f t="shared" si="43"/>
        <v>0</v>
      </c>
      <c r="I470" s="27">
        <f t="shared" si="44"/>
        <v>-70485.128375625209</v>
      </c>
      <c r="J470" s="97"/>
      <c r="K470" s="97"/>
    </row>
    <row r="471" spans="1:11" x14ac:dyDescent="0.25">
      <c r="A471" t="s">
        <v>414</v>
      </c>
      <c r="B471">
        <v>2</v>
      </c>
      <c r="C471" s="9">
        <v>91716</v>
      </c>
      <c r="D471" s="7">
        <v>0</v>
      </c>
      <c r="E471" s="16">
        <v>25150393.740000002</v>
      </c>
      <c r="F471" s="73">
        <f t="shared" si="42"/>
        <v>216687.2718488258</v>
      </c>
      <c r="G471" s="96">
        <f t="shared" si="41"/>
        <v>56588385.915000007</v>
      </c>
      <c r="H471" s="27">
        <f t="shared" si="43"/>
        <v>341808.08545285545</v>
      </c>
      <c r="I471" s="27">
        <f t="shared" si="44"/>
        <v>125120.81360402965</v>
      </c>
      <c r="J471" s="97"/>
      <c r="K471" s="97"/>
    </row>
    <row r="472" spans="1:11" x14ac:dyDescent="0.25">
      <c r="A472" t="s">
        <v>97</v>
      </c>
      <c r="B472">
        <v>3</v>
      </c>
      <c r="C472" s="9">
        <v>106197</v>
      </c>
      <c r="D472" s="7">
        <v>0</v>
      </c>
      <c r="E472" s="16">
        <v>30486780.030000001</v>
      </c>
      <c r="F472" s="73">
        <f t="shared" si="42"/>
        <v>262663.76822758891</v>
      </c>
      <c r="G472" s="96">
        <f t="shared" si="41"/>
        <v>45730170.045000002</v>
      </c>
      <c r="H472" s="27">
        <f t="shared" si="43"/>
        <v>276221.73026800621</v>
      </c>
      <c r="I472" s="27">
        <f t="shared" si="44"/>
        <v>13557.962040417304</v>
      </c>
      <c r="J472" s="97"/>
      <c r="K472" s="97"/>
    </row>
    <row r="473" spans="1:11" x14ac:dyDescent="0.25">
      <c r="A473" t="s">
        <v>101</v>
      </c>
      <c r="B473">
        <v>3</v>
      </c>
      <c r="C473" s="9">
        <v>37589</v>
      </c>
      <c r="D473" s="7">
        <v>1</v>
      </c>
      <c r="E473" s="16">
        <v>8808680.4800000004</v>
      </c>
      <c r="F473" s="73">
        <f t="shared" si="42"/>
        <v>75892.606753249391</v>
      </c>
      <c r="G473" s="96">
        <v>0</v>
      </c>
      <c r="H473" s="27">
        <f t="shared" si="43"/>
        <v>0</v>
      </c>
      <c r="I473" s="27">
        <f t="shared" si="44"/>
        <v>-75892.606753249391</v>
      </c>
      <c r="J473" s="97"/>
      <c r="K473" s="97"/>
    </row>
    <row r="474" spans="1:11" x14ac:dyDescent="0.25">
      <c r="A474" t="s">
        <v>82</v>
      </c>
      <c r="B474">
        <v>3</v>
      </c>
      <c r="C474" s="9">
        <v>97501</v>
      </c>
      <c r="D474" s="7">
        <v>0</v>
      </c>
      <c r="E474" s="16">
        <v>23530295.610000003</v>
      </c>
      <c r="F474" s="73">
        <f t="shared" si="42"/>
        <v>202729.05522819469</v>
      </c>
      <c r="G474" s="96">
        <f t="shared" ref="G474:G504" si="45">IF(B474=1,E474*3)+IF(B474=2,E474*2.25)+IF(B474=3,E474*1.5)+IF(B474=4,E474*0)+IF(B474=5,E474*0)</f>
        <v>35295443.415000007</v>
      </c>
      <c r="H474" s="27">
        <f t="shared" si="43"/>
        <v>213193.35661936321</v>
      </c>
      <c r="I474" s="27">
        <f t="shared" si="44"/>
        <v>10464.301391168527</v>
      </c>
      <c r="J474" s="97"/>
      <c r="K474" s="97"/>
    </row>
    <row r="475" spans="1:11" x14ac:dyDescent="0.25">
      <c r="A475" t="s">
        <v>423</v>
      </c>
      <c r="B475">
        <v>1</v>
      </c>
      <c r="C475" s="9">
        <v>38739</v>
      </c>
      <c r="D475" s="7">
        <v>0</v>
      </c>
      <c r="E475" s="16">
        <v>8525311.7999999989</v>
      </c>
      <c r="F475" s="73">
        <f t="shared" si="42"/>
        <v>73451.198207865586</v>
      </c>
      <c r="G475" s="96">
        <f t="shared" si="45"/>
        <v>25575935.399999999</v>
      </c>
      <c r="H475" s="27">
        <f t="shared" si="43"/>
        <v>154485.08331499581</v>
      </c>
      <c r="I475" s="27">
        <f t="shared" si="44"/>
        <v>81033.88510713022</v>
      </c>
      <c r="J475" s="97"/>
      <c r="K475" s="97"/>
    </row>
    <row r="476" spans="1:11" x14ac:dyDescent="0.25">
      <c r="A476" t="s">
        <v>74</v>
      </c>
      <c r="B476">
        <v>5</v>
      </c>
      <c r="C476" s="9">
        <v>69583</v>
      </c>
      <c r="D476" s="7">
        <v>0</v>
      </c>
      <c r="E476" s="16">
        <v>17610528.609999999</v>
      </c>
      <c r="F476" s="73">
        <f t="shared" si="42"/>
        <v>151726.34829360701</v>
      </c>
      <c r="G476" s="96">
        <f t="shared" si="45"/>
        <v>0</v>
      </c>
      <c r="H476" s="27">
        <f t="shared" si="43"/>
        <v>0</v>
      </c>
      <c r="I476" s="27">
        <f t="shared" si="44"/>
        <v>-151726.34829360701</v>
      </c>
      <c r="J476" s="97"/>
      <c r="K476" s="97"/>
    </row>
    <row r="477" spans="1:11" x14ac:dyDescent="0.25">
      <c r="A477" t="s">
        <v>78</v>
      </c>
      <c r="B477">
        <v>4</v>
      </c>
      <c r="C477" s="9">
        <v>36087</v>
      </c>
      <c r="D477" s="7">
        <v>0</v>
      </c>
      <c r="E477" s="16">
        <v>6421329.9000000004</v>
      </c>
      <c r="F477" s="73">
        <f t="shared" si="42"/>
        <v>55324.002958225385</v>
      </c>
      <c r="G477" s="96">
        <f t="shared" si="45"/>
        <v>0</v>
      </c>
      <c r="H477" s="27">
        <f t="shared" si="43"/>
        <v>0</v>
      </c>
      <c r="I477" s="27">
        <f t="shared" si="44"/>
        <v>-55324.002958225385</v>
      </c>
      <c r="J477" s="97"/>
      <c r="K477" s="97"/>
    </row>
    <row r="478" spans="1:11" x14ac:dyDescent="0.25">
      <c r="A478" t="s">
        <v>112</v>
      </c>
      <c r="B478">
        <v>1</v>
      </c>
      <c r="C478" s="9">
        <v>47108</v>
      </c>
      <c r="D478" s="7">
        <v>0</v>
      </c>
      <c r="E478" s="16">
        <v>10661260.32</v>
      </c>
      <c r="F478" s="73">
        <f t="shared" si="42"/>
        <v>91853.807025565053</v>
      </c>
      <c r="G478" s="96">
        <f t="shared" si="45"/>
        <v>31983780.960000001</v>
      </c>
      <c r="H478" s="27">
        <f t="shared" si="43"/>
        <v>193190.08235898879</v>
      </c>
      <c r="I478" s="27">
        <f t="shared" si="44"/>
        <v>101336.27533342373</v>
      </c>
      <c r="J478" s="97"/>
      <c r="K478" s="97"/>
    </row>
    <row r="479" spans="1:11" x14ac:dyDescent="0.25">
      <c r="A479" t="s">
        <v>200</v>
      </c>
      <c r="B479">
        <v>4</v>
      </c>
      <c r="C479" s="9">
        <v>41743</v>
      </c>
      <c r="D479" s="7">
        <v>0</v>
      </c>
      <c r="E479" s="16">
        <v>12369750.380000001</v>
      </c>
      <c r="F479" s="73">
        <f t="shared" si="42"/>
        <v>106573.57856907953</v>
      </c>
      <c r="G479" s="96">
        <f t="shared" si="45"/>
        <v>0</v>
      </c>
      <c r="H479" s="27">
        <f t="shared" si="43"/>
        <v>0</v>
      </c>
      <c r="I479" s="27">
        <f t="shared" si="44"/>
        <v>-106573.57856907953</v>
      </c>
      <c r="J479" s="97"/>
      <c r="K479" s="97"/>
    </row>
    <row r="480" spans="1:11" x14ac:dyDescent="0.25">
      <c r="A480" t="s">
        <v>398</v>
      </c>
      <c r="B480">
        <v>3</v>
      </c>
      <c r="C480" s="9">
        <v>47493</v>
      </c>
      <c r="D480" s="7">
        <v>0</v>
      </c>
      <c r="E480" s="16">
        <v>12396622.859999999</v>
      </c>
      <c r="F480" s="73">
        <f t="shared" si="42"/>
        <v>106805.10275272485</v>
      </c>
      <c r="G480" s="96">
        <f t="shared" si="45"/>
        <v>18594934.289999999</v>
      </c>
      <c r="H480" s="27">
        <f t="shared" si="43"/>
        <v>112318.08057458271</v>
      </c>
      <c r="I480" s="27">
        <f t="shared" si="44"/>
        <v>5512.9778218578576</v>
      </c>
      <c r="J480" s="97"/>
      <c r="K480" s="97"/>
    </row>
    <row r="481" spans="1:11" x14ac:dyDescent="0.25">
      <c r="A481" t="s">
        <v>283</v>
      </c>
      <c r="B481">
        <v>2</v>
      </c>
      <c r="C481" s="9">
        <v>75084</v>
      </c>
      <c r="D481" s="7">
        <v>0</v>
      </c>
      <c r="E481" s="16">
        <v>24222248.879999995</v>
      </c>
      <c r="F481" s="73">
        <f t="shared" si="42"/>
        <v>208690.6901780566</v>
      </c>
      <c r="G481" s="96">
        <f t="shared" si="45"/>
        <v>54500059.979999989</v>
      </c>
      <c r="H481" s="27">
        <f t="shared" si="43"/>
        <v>329194.07149748149</v>
      </c>
      <c r="I481" s="27">
        <f t="shared" si="44"/>
        <v>120503.38131942489</v>
      </c>
      <c r="J481" s="97"/>
      <c r="K481" s="97"/>
    </row>
    <row r="482" spans="1:11" x14ac:dyDescent="0.25">
      <c r="A482" t="s">
        <v>345</v>
      </c>
      <c r="B482">
        <v>3</v>
      </c>
      <c r="C482" s="9">
        <v>72271</v>
      </c>
      <c r="D482" s="7">
        <v>0</v>
      </c>
      <c r="E482" s="16">
        <v>12969666.370000001</v>
      </c>
      <c r="F482" s="73">
        <f t="shared" si="42"/>
        <v>111742.25149545366</v>
      </c>
      <c r="G482" s="96">
        <f t="shared" si="45"/>
        <v>19454499.555</v>
      </c>
      <c r="H482" s="27">
        <f t="shared" si="43"/>
        <v>117510.07099453823</v>
      </c>
      <c r="I482" s="27">
        <f t="shared" si="44"/>
        <v>5767.8194990845659</v>
      </c>
      <c r="J482" s="97"/>
      <c r="K482" s="97"/>
    </row>
    <row r="483" spans="1:11" x14ac:dyDescent="0.25">
      <c r="A483" t="s">
        <v>27</v>
      </c>
      <c r="B483">
        <v>2</v>
      </c>
      <c r="C483" s="9">
        <v>109381</v>
      </c>
      <c r="D483" s="7">
        <v>0</v>
      </c>
      <c r="E483" s="16">
        <v>25648319.93</v>
      </c>
      <c r="F483" s="73">
        <f t="shared" si="42"/>
        <v>220977.23521117191</v>
      </c>
      <c r="G483" s="96">
        <f t="shared" si="45"/>
        <v>57708719.842500001</v>
      </c>
      <c r="H483" s="27">
        <f t="shared" si="43"/>
        <v>348575.18418936752</v>
      </c>
      <c r="I483" s="27">
        <f t="shared" si="44"/>
        <v>127597.94897819561</v>
      </c>
      <c r="J483" s="97"/>
      <c r="K483" s="97"/>
    </row>
    <row r="484" spans="1:11" x14ac:dyDescent="0.25">
      <c r="A484" t="s">
        <v>120</v>
      </c>
      <c r="B484">
        <v>4</v>
      </c>
      <c r="C484" s="9">
        <v>87710</v>
      </c>
      <c r="D484" s="7">
        <v>0</v>
      </c>
      <c r="E484" s="16">
        <v>23429285</v>
      </c>
      <c r="F484" s="73">
        <f t="shared" si="42"/>
        <v>201858.78203347031</v>
      </c>
      <c r="G484" s="96">
        <f t="shared" si="45"/>
        <v>0</v>
      </c>
      <c r="H484" s="27">
        <f t="shared" si="43"/>
        <v>0</v>
      </c>
      <c r="I484" s="27">
        <f t="shared" si="44"/>
        <v>-201858.78203347031</v>
      </c>
      <c r="J484" s="97"/>
      <c r="K484" s="97"/>
    </row>
    <row r="485" spans="1:11" x14ac:dyDescent="0.25">
      <c r="A485" t="s">
        <v>71</v>
      </c>
      <c r="B485">
        <v>3</v>
      </c>
      <c r="C485" s="9">
        <v>42284</v>
      </c>
      <c r="D485" s="7">
        <v>0</v>
      </c>
      <c r="E485" s="16">
        <v>7984320.9400000013</v>
      </c>
      <c r="F485" s="73">
        <f t="shared" si="42"/>
        <v>68790.204238530234</v>
      </c>
      <c r="G485" s="96">
        <f t="shared" si="45"/>
        <v>11976481.410000002</v>
      </c>
      <c r="H485" s="27">
        <f t="shared" si="43"/>
        <v>72340.960340568767</v>
      </c>
      <c r="I485" s="27">
        <f t="shared" si="44"/>
        <v>3550.7561020385328</v>
      </c>
      <c r="J485" s="97"/>
      <c r="K485" s="97"/>
    </row>
    <row r="486" spans="1:11" x14ac:dyDescent="0.25">
      <c r="A486" t="s">
        <v>73</v>
      </c>
      <c r="B486">
        <v>4</v>
      </c>
      <c r="C486" s="9">
        <v>75750</v>
      </c>
      <c r="D486" s="7">
        <v>0</v>
      </c>
      <c r="E486" s="16">
        <v>19070849.82</v>
      </c>
      <c r="F486" s="73">
        <f t="shared" si="42"/>
        <v>164307.9811017889</v>
      </c>
      <c r="G486" s="96">
        <f t="shared" si="45"/>
        <v>0</v>
      </c>
      <c r="H486" s="27">
        <f t="shared" si="43"/>
        <v>0</v>
      </c>
      <c r="I486" s="27">
        <f t="shared" si="44"/>
        <v>-164307.9811017889</v>
      </c>
      <c r="J486" s="97"/>
      <c r="K486" s="97"/>
    </row>
    <row r="487" spans="1:11" x14ac:dyDescent="0.25">
      <c r="A487" t="s">
        <v>436</v>
      </c>
      <c r="B487">
        <v>2</v>
      </c>
      <c r="C487" s="9">
        <v>48203</v>
      </c>
      <c r="D487" s="7">
        <v>0</v>
      </c>
      <c r="E487" s="16">
        <v>13879700.16</v>
      </c>
      <c r="F487" s="73">
        <f t="shared" si="42"/>
        <v>119582.7943228896</v>
      </c>
      <c r="G487" s="96">
        <f t="shared" si="45"/>
        <v>31229325.359999999</v>
      </c>
      <c r="H487" s="27">
        <f t="shared" si="43"/>
        <v>188632.98075544529</v>
      </c>
      <c r="I487" s="27">
        <f t="shared" si="44"/>
        <v>69050.186432555682</v>
      </c>
      <c r="J487" s="97"/>
      <c r="K487" s="97"/>
    </row>
    <row r="488" spans="1:11" x14ac:dyDescent="0.25">
      <c r="A488" t="s">
        <v>172</v>
      </c>
      <c r="B488">
        <v>4</v>
      </c>
      <c r="C488" s="9">
        <v>62968</v>
      </c>
      <c r="D488" s="7">
        <v>0</v>
      </c>
      <c r="E488" s="16">
        <v>14314998.520000001</v>
      </c>
      <c r="F488" s="73">
        <f t="shared" si="42"/>
        <v>123333.17751942197</v>
      </c>
      <c r="G488" s="96">
        <f t="shared" si="45"/>
        <v>0</v>
      </c>
      <c r="H488" s="27">
        <f t="shared" si="43"/>
        <v>0</v>
      </c>
      <c r="I488" s="27">
        <f t="shared" si="44"/>
        <v>-123333.17751942197</v>
      </c>
      <c r="J488" s="97"/>
      <c r="K488" s="97"/>
    </row>
    <row r="489" spans="1:11" x14ac:dyDescent="0.25">
      <c r="A489" t="s">
        <v>303</v>
      </c>
      <c r="B489">
        <v>5</v>
      </c>
      <c r="C489" s="9">
        <v>45232</v>
      </c>
      <c r="D489" s="7">
        <v>0</v>
      </c>
      <c r="E489" s="16">
        <v>9068667.1899999995</v>
      </c>
      <c r="F489" s="73">
        <f t="shared" si="42"/>
        <v>78132.564166610013</v>
      </c>
      <c r="G489" s="96">
        <f t="shared" si="45"/>
        <v>0</v>
      </c>
      <c r="H489" s="27">
        <f t="shared" si="43"/>
        <v>0</v>
      </c>
      <c r="I489" s="27">
        <f t="shared" si="44"/>
        <v>-78132.564166610013</v>
      </c>
      <c r="J489" s="97"/>
      <c r="K489" s="97"/>
    </row>
    <row r="490" spans="1:11" x14ac:dyDescent="0.25">
      <c r="A490" t="s">
        <v>68</v>
      </c>
      <c r="B490">
        <v>5</v>
      </c>
      <c r="C490" s="9">
        <v>63762</v>
      </c>
      <c r="D490" s="7">
        <v>0</v>
      </c>
      <c r="E490" s="16">
        <v>15159913.539999999</v>
      </c>
      <c r="F490" s="73">
        <f t="shared" si="42"/>
        <v>130612.67908590104</v>
      </c>
      <c r="G490" s="96">
        <f t="shared" si="45"/>
        <v>0</v>
      </c>
      <c r="H490" s="27">
        <f t="shared" si="43"/>
        <v>0</v>
      </c>
      <c r="I490" s="27">
        <f t="shared" si="44"/>
        <v>-130612.67908590104</v>
      </c>
      <c r="J490" s="97"/>
      <c r="K490" s="97"/>
    </row>
    <row r="491" spans="1:11" x14ac:dyDescent="0.25">
      <c r="A491" t="s">
        <v>348</v>
      </c>
      <c r="B491">
        <v>2</v>
      </c>
      <c r="C491" s="9">
        <v>50454</v>
      </c>
      <c r="D491" s="7">
        <v>0</v>
      </c>
      <c r="E491" s="16">
        <v>13648583.23</v>
      </c>
      <c r="F491" s="73">
        <f t="shared" si="42"/>
        <v>117591.56915331593</v>
      </c>
      <c r="G491" s="96">
        <f t="shared" si="45"/>
        <v>30709312.267500002</v>
      </c>
      <c r="H491" s="27">
        <f t="shared" si="43"/>
        <v>185491.9708700453</v>
      </c>
      <c r="I491" s="27">
        <f t="shared" si="44"/>
        <v>67900.401716729379</v>
      </c>
      <c r="J491" s="97"/>
      <c r="K491" s="97"/>
    </row>
    <row r="492" spans="1:11" x14ac:dyDescent="0.25">
      <c r="A492" t="s">
        <v>489</v>
      </c>
      <c r="B492">
        <v>1</v>
      </c>
      <c r="C492" s="9">
        <v>20665</v>
      </c>
      <c r="D492" s="7">
        <v>0</v>
      </c>
      <c r="E492" s="16">
        <v>4902205.4399999995</v>
      </c>
      <c r="F492" s="73">
        <f t="shared" si="42"/>
        <v>42235.741269793434</v>
      </c>
      <c r="G492" s="96">
        <f t="shared" si="45"/>
        <v>14706616.319999998</v>
      </c>
      <c r="H492" s="27">
        <f t="shared" si="43"/>
        <v>88831.661948789435</v>
      </c>
      <c r="I492" s="27">
        <f t="shared" si="44"/>
        <v>46595.920678996001</v>
      </c>
      <c r="J492" s="97"/>
      <c r="K492" s="97"/>
    </row>
    <row r="493" spans="1:11" x14ac:dyDescent="0.25">
      <c r="A493" t="s">
        <v>119</v>
      </c>
      <c r="B493">
        <v>3</v>
      </c>
      <c r="C493" s="9">
        <v>50143</v>
      </c>
      <c r="D493" s="7">
        <v>0</v>
      </c>
      <c r="E493" s="16">
        <v>13034146</v>
      </c>
      <c r="F493" s="73">
        <f t="shared" si="42"/>
        <v>112297.78614270255</v>
      </c>
      <c r="G493" s="96">
        <f t="shared" si="45"/>
        <v>19551219</v>
      </c>
      <c r="H493" s="27">
        <f t="shared" si="43"/>
        <v>118094.28077163226</v>
      </c>
      <c r="I493" s="27">
        <f t="shared" si="44"/>
        <v>5796.4946289297077</v>
      </c>
      <c r="J493" s="97"/>
      <c r="K493" s="97"/>
    </row>
    <row r="494" spans="1:11" x14ac:dyDescent="0.25">
      <c r="A494" t="s">
        <v>57</v>
      </c>
      <c r="B494">
        <v>5</v>
      </c>
      <c r="C494" s="9">
        <v>103000</v>
      </c>
      <c r="D494" s="7">
        <v>0</v>
      </c>
      <c r="E494" s="16">
        <v>30223492.759999998</v>
      </c>
      <c r="F494" s="73">
        <f t="shared" si="42"/>
        <v>260395.37430745355</v>
      </c>
      <c r="G494" s="96">
        <f t="shared" si="45"/>
        <v>0</v>
      </c>
      <c r="H494" s="27">
        <f t="shared" si="43"/>
        <v>0</v>
      </c>
      <c r="I494" s="27">
        <f t="shared" si="44"/>
        <v>-260395.37430745355</v>
      </c>
      <c r="J494" s="97"/>
      <c r="K494" s="97"/>
    </row>
    <row r="495" spans="1:11" x14ac:dyDescent="0.25">
      <c r="A495" t="s">
        <v>221</v>
      </c>
      <c r="B495">
        <v>5</v>
      </c>
      <c r="C495" s="9">
        <v>81847</v>
      </c>
      <c r="D495" s="7">
        <v>0</v>
      </c>
      <c r="E495" s="16">
        <v>16998862.199999999</v>
      </c>
      <c r="F495" s="73">
        <f t="shared" si="42"/>
        <v>146456.43772939709</v>
      </c>
      <c r="G495" s="96">
        <f t="shared" si="45"/>
        <v>0</v>
      </c>
      <c r="H495" s="27">
        <f t="shared" si="43"/>
        <v>0</v>
      </c>
      <c r="I495" s="27">
        <f t="shared" si="44"/>
        <v>-146456.43772939709</v>
      </c>
      <c r="J495" s="97"/>
      <c r="K495" s="97"/>
    </row>
    <row r="496" spans="1:11" x14ac:dyDescent="0.25">
      <c r="A496" t="s">
        <v>47</v>
      </c>
      <c r="B496">
        <v>5</v>
      </c>
      <c r="C496" s="9">
        <v>49658</v>
      </c>
      <c r="D496" s="7">
        <v>0</v>
      </c>
      <c r="E496" s="16">
        <v>9535432.7400000021</v>
      </c>
      <c r="F496" s="73">
        <f t="shared" si="42"/>
        <v>82154.05801152176</v>
      </c>
      <c r="G496" s="96">
        <f t="shared" si="45"/>
        <v>0</v>
      </c>
      <c r="H496" s="27">
        <f t="shared" si="43"/>
        <v>0</v>
      </c>
      <c r="I496" s="27">
        <f t="shared" si="44"/>
        <v>-82154.05801152176</v>
      </c>
      <c r="J496" s="97"/>
      <c r="K496" s="97"/>
    </row>
    <row r="497" spans="1:11" x14ac:dyDescent="0.25">
      <c r="A497" t="s">
        <v>256</v>
      </c>
      <c r="B497">
        <v>5</v>
      </c>
      <c r="C497" s="9">
        <v>48393</v>
      </c>
      <c r="D497" s="7">
        <v>0</v>
      </c>
      <c r="E497" s="16">
        <v>10621835.560000001</v>
      </c>
      <c r="F497" s="73">
        <f t="shared" si="42"/>
        <v>91514.136649983295</v>
      </c>
      <c r="G497" s="96">
        <f t="shared" si="45"/>
        <v>0</v>
      </c>
      <c r="H497" s="27">
        <f t="shared" si="43"/>
        <v>0</v>
      </c>
      <c r="I497" s="27">
        <f t="shared" si="44"/>
        <v>-91514.136649983295</v>
      </c>
      <c r="J497" s="97"/>
      <c r="K497" s="97"/>
    </row>
    <row r="498" spans="1:11" x14ac:dyDescent="0.25">
      <c r="A498" t="s">
        <v>424</v>
      </c>
      <c r="B498">
        <v>2</v>
      </c>
      <c r="C498" s="9">
        <v>34584</v>
      </c>
      <c r="D498" s="7">
        <v>0</v>
      </c>
      <c r="E498" s="16">
        <v>8103091.5999999996</v>
      </c>
      <c r="F498" s="73">
        <f t="shared" si="42"/>
        <v>69813.492007188601</v>
      </c>
      <c r="G498" s="96">
        <f t="shared" si="45"/>
        <v>18231956.099999998</v>
      </c>
      <c r="H498" s="27">
        <f t="shared" si="43"/>
        <v>110125.60100162929</v>
      </c>
      <c r="I498" s="27">
        <f t="shared" si="44"/>
        <v>40312.108994440685</v>
      </c>
      <c r="J498" s="97"/>
      <c r="K498" s="97"/>
    </row>
    <row r="499" spans="1:11" x14ac:dyDescent="0.25">
      <c r="A499" t="s">
        <v>69</v>
      </c>
      <c r="B499">
        <v>4</v>
      </c>
      <c r="C499" s="9">
        <v>70910</v>
      </c>
      <c r="D499" s="7">
        <v>0</v>
      </c>
      <c r="E499" s="16">
        <v>15887242.380000003</v>
      </c>
      <c r="F499" s="73">
        <f t="shared" si="42"/>
        <v>136879.09796211589</v>
      </c>
      <c r="G499" s="96">
        <f t="shared" si="45"/>
        <v>0</v>
      </c>
      <c r="H499" s="27">
        <f t="shared" si="43"/>
        <v>0</v>
      </c>
      <c r="I499" s="27">
        <f t="shared" si="44"/>
        <v>-136879.09796211589</v>
      </c>
      <c r="J499" s="97"/>
      <c r="K499" s="97"/>
    </row>
    <row r="500" spans="1:11" x14ac:dyDescent="0.25">
      <c r="A500" t="s">
        <v>418</v>
      </c>
      <c r="B500">
        <v>3</v>
      </c>
      <c r="C500" s="9">
        <v>96565</v>
      </c>
      <c r="D500" s="7">
        <v>0</v>
      </c>
      <c r="E500" s="16">
        <v>26698682.570000004</v>
      </c>
      <c r="F500" s="73">
        <f t="shared" si="42"/>
        <v>230026.80386868157</v>
      </c>
      <c r="G500" s="96">
        <f t="shared" si="45"/>
        <v>40048023.855000004</v>
      </c>
      <c r="H500" s="27">
        <f t="shared" si="43"/>
        <v>241900.13796487049</v>
      </c>
      <c r="I500" s="27">
        <f t="shared" si="44"/>
        <v>11873.334096188919</v>
      </c>
      <c r="J500" s="97"/>
      <c r="K500" s="97"/>
    </row>
    <row r="501" spans="1:11" x14ac:dyDescent="0.25">
      <c r="A501" t="s">
        <v>562</v>
      </c>
      <c r="B501">
        <v>2</v>
      </c>
      <c r="C501" s="9">
        <v>108704</v>
      </c>
      <c r="D501" s="7">
        <v>0</v>
      </c>
      <c r="E501" s="16">
        <v>26934663.539999999</v>
      </c>
      <c r="F501" s="73">
        <f t="shared" si="42"/>
        <v>232059.93595902386</v>
      </c>
      <c r="G501" s="96">
        <f t="shared" si="45"/>
        <v>60602992.964999996</v>
      </c>
      <c r="H501" s="27">
        <f t="shared" si="43"/>
        <v>366057.32188923692</v>
      </c>
      <c r="I501" s="27">
        <f t="shared" si="44"/>
        <v>133997.38593021306</v>
      </c>
      <c r="J501" s="97"/>
      <c r="K501" s="97"/>
    </row>
    <row r="502" spans="1:11" x14ac:dyDescent="0.25">
      <c r="A502" t="s">
        <v>243</v>
      </c>
      <c r="B502">
        <v>4</v>
      </c>
      <c r="C502" s="9">
        <v>76209</v>
      </c>
      <c r="D502" s="7">
        <v>0</v>
      </c>
      <c r="E502" s="16">
        <v>20386142.550000001</v>
      </c>
      <c r="F502" s="73">
        <f t="shared" si="42"/>
        <v>175640.0976599885</v>
      </c>
      <c r="G502" s="96">
        <f t="shared" si="45"/>
        <v>0</v>
      </c>
      <c r="H502" s="27">
        <f t="shared" si="43"/>
        <v>0</v>
      </c>
      <c r="I502" s="27">
        <f t="shared" si="44"/>
        <v>-175640.0976599885</v>
      </c>
      <c r="J502" s="97"/>
      <c r="K502" s="97"/>
    </row>
    <row r="503" spans="1:11" x14ac:dyDescent="0.25">
      <c r="A503" t="s">
        <v>42</v>
      </c>
      <c r="B503">
        <v>5</v>
      </c>
      <c r="C503" s="9">
        <v>53732</v>
      </c>
      <c r="D503" s="7">
        <v>0</v>
      </c>
      <c r="E503" s="16">
        <v>12353259.220000001</v>
      </c>
      <c r="F503" s="73">
        <f t="shared" si="42"/>
        <v>106431.49632150264</v>
      </c>
      <c r="G503" s="96">
        <f t="shared" si="45"/>
        <v>0</v>
      </c>
      <c r="H503" s="27">
        <f t="shared" si="43"/>
        <v>0</v>
      </c>
      <c r="I503" s="27">
        <f t="shared" si="44"/>
        <v>-106431.49632150264</v>
      </c>
      <c r="J503" s="97"/>
      <c r="K503" s="97"/>
    </row>
    <row r="504" spans="1:11" x14ac:dyDescent="0.25">
      <c r="A504" t="s">
        <v>416</v>
      </c>
      <c r="B504">
        <v>4</v>
      </c>
      <c r="C504" s="9">
        <v>33447</v>
      </c>
      <c r="D504" s="7">
        <v>0</v>
      </c>
      <c r="E504" s="16">
        <v>8138324.04</v>
      </c>
      <c r="F504" s="73">
        <f t="shared" si="42"/>
        <v>70117.042773951966</v>
      </c>
      <c r="G504" s="96">
        <f t="shared" si="45"/>
        <v>0</v>
      </c>
      <c r="H504" s="27">
        <f t="shared" si="43"/>
        <v>0</v>
      </c>
      <c r="I504" s="27">
        <f t="shared" si="44"/>
        <v>-70117.042773951966</v>
      </c>
      <c r="J504" s="97"/>
      <c r="K504" s="97"/>
    </row>
    <row r="505" spans="1:11" x14ac:dyDescent="0.25">
      <c r="A505" t="s">
        <v>274</v>
      </c>
      <c r="B505">
        <v>2</v>
      </c>
      <c r="C505" s="9">
        <v>77921</v>
      </c>
      <c r="D505" s="7">
        <v>1</v>
      </c>
      <c r="E505" s="16">
        <v>20410185.650000002</v>
      </c>
      <c r="F505" s="73">
        <f t="shared" si="42"/>
        <v>175847.24486410976</v>
      </c>
      <c r="G505" s="96">
        <v>0</v>
      </c>
      <c r="H505" s="27">
        <f t="shared" si="43"/>
        <v>0</v>
      </c>
      <c r="I505" s="27">
        <f t="shared" si="44"/>
        <v>-175847.24486410976</v>
      </c>
      <c r="J505" s="97"/>
      <c r="K505" s="97"/>
    </row>
    <row r="506" spans="1:11" x14ac:dyDescent="0.25">
      <c r="A506" t="s">
        <v>525</v>
      </c>
      <c r="B506">
        <v>1</v>
      </c>
      <c r="C506" s="9">
        <v>2945</v>
      </c>
      <c r="D506" s="7">
        <v>0</v>
      </c>
      <c r="E506" s="16">
        <v>784223.2</v>
      </c>
      <c r="F506" s="73">
        <f t="shared" si="42"/>
        <v>6756.6014069311359</v>
      </c>
      <c r="G506" s="96">
        <f>IF(B506=1,E506*3)+IF(B506=2,E506*2.25)+IF(B506=3,E506*1.5)+IF(B506=4,E506*0)+IF(B506=5,E506*0)</f>
        <v>2352669.5999999996</v>
      </c>
      <c r="H506" s="27">
        <f t="shared" si="43"/>
        <v>14210.716186304482</v>
      </c>
      <c r="I506" s="27">
        <f t="shared" si="44"/>
        <v>7454.1147793733462</v>
      </c>
      <c r="J506" s="97"/>
      <c r="K506" s="97"/>
    </row>
    <row r="507" spans="1:11" x14ac:dyDescent="0.25">
      <c r="A507" t="s">
        <v>98</v>
      </c>
      <c r="B507">
        <v>1</v>
      </c>
      <c r="C507" s="9">
        <v>155206</v>
      </c>
      <c r="D507" s="7">
        <v>0</v>
      </c>
      <c r="E507" s="16">
        <v>43175771.439999998</v>
      </c>
      <c r="F507" s="73">
        <f t="shared" si="42"/>
        <v>371987.81935658265</v>
      </c>
      <c r="G507" s="96">
        <f>IF(B507=1,E507*3)+IF(B507=2,E507*2.25)+IF(B507=3,E507*1.5)+IF(B507=4,E507*0)+IF(B507=5,E507*0)</f>
        <v>129527314.31999999</v>
      </c>
      <c r="H507" s="27">
        <f t="shared" si="43"/>
        <v>782377.56044272962</v>
      </c>
      <c r="I507" s="27">
        <f t="shared" si="44"/>
        <v>410389.74108614697</v>
      </c>
      <c r="J507" s="97"/>
      <c r="K507" s="97"/>
    </row>
    <row r="508" spans="1:11" x14ac:dyDescent="0.25">
      <c r="A508" t="s">
        <v>204</v>
      </c>
      <c r="B508">
        <v>1</v>
      </c>
      <c r="C508" s="9">
        <v>115644</v>
      </c>
      <c r="D508" s="7">
        <v>1</v>
      </c>
      <c r="E508" s="16">
        <v>32981984.129999999</v>
      </c>
      <c r="F508" s="73">
        <f t="shared" si="42"/>
        <v>284161.60141161142</v>
      </c>
      <c r="G508" s="96">
        <v>0</v>
      </c>
      <c r="H508" s="27">
        <f t="shared" si="43"/>
        <v>0</v>
      </c>
      <c r="I508" s="27">
        <f t="shared" si="44"/>
        <v>-284161.60141161142</v>
      </c>
      <c r="J508" s="97"/>
      <c r="K508" s="97"/>
    </row>
    <row r="509" spans="1:11" x14ac:dyDescent="0.25">
      <c r="A509" t="s">
        <v>494</v>
      </c>
      <c r="B509">
        <v>2</v>
      </c>
      <c r="C509" s="9">
        <v>132538</v>
      </c>
      <c r="D509" s="7">
        <v>0</v>
      </c>
      <c r="E509" s="16">
        <v>40833335.739999995</v>
      </c>
      <c r="F509" s="73">
        <f t="shared" si="42"/>
        <v>351806.18695108156</v>
      </c>
      <c r="G509" s="96">
        <f t="shared" ref="G509:G540" si="46">IF(B509=1,E509*3)+IF(B509=2,E509*2.25)+IF(B509=3,E509*1.5)+IF(B509=4,E509*0)+IF(B509=5,E509*0)</f>
        <v>91875005.414999992</v>
      </c>
      <c r="H509" s="27">
        <f t="shared" si="43"/>
        <v>554948.14340600674</v>
      </c>
      <c r="I509" s="27">
        <f t="shared" si="44"/>
        <v>203141.95645492518</v>
      </c>
      <c r="J509" s="97"/>
      <c r="K509" s="97"/>
    </row>
    <row r="510" spans="1:11" x14ac:dyDescent="0.25">
      <c r="A510" t="s">
        <v>192</v>
      </c>
      <c r="B510">
        <v>5</v>
      </c>
      <c r="C510" s="9">
        <v>55270</v>
      </c>
      <c r="D510" s="7">
        <v>0</v>
      </c>
      <c r="E510" s="16">
        <v>12107379.959999999</v>
      </c>
      <c r="F510" s="73">
        <f t="shared" si="42"/>
        <v>104313.08391792775</v>
      </c>
      <c r="G510" s="96">
        <f t="shared" si="46"/>
        <v>0</v>
      </c>
      <c r="H510" s="27">
        <f t="shared" si="43"/>
        <v>0</v>
      </c>
      <c r="I510" s="27">
        <f t="shared" si="44"/>
        <v>-104313.08391792775</v>
      </c>
      <c r="J510" s="97"/>
      <c r="K510" s="97"/>
    </row>
    <row r="511" spans="1:11" x14ac:dyDescent="0.25">
      <c r="A511" t="s">
        <v>306</v>
      </c>
      <c r="B511">
        <v>1</v>
      </c>
      <c r="C511" s="9">
        <v>32658</v>
      </c>
      <c r="D511" s="7">
        <v>0</v>
      </c>
      <c r="E511" s="16">
        <v>8877786.5600000005</v>
      </c>
      <c r="F511" s="73">
        <f t="shared" si="42"/>
        <v>76488.001326319267</v>
      </c>
      <c r="G511" s="96">
        <f t="shared" si="46"/>
        <v>26633359.68</v>
      </c>
      <c r="H511" s="27">
        <f t="shared" si="43"/>
        <v>160872.19195599979</v>
      </c>
      <c r="I511" s="27">
        <f t="shared" si="44"/>
        <v>84384.190629680525</v>
      </c>
      <c r="J511" s="97"/>
      <c r="K511" s="97"/>
    </row>
    <row r="512" spans="1:11" x14ac:dyDescent="0.25">
      <c r="A512" t="s">
        <v>471</v>
      </c>
      <c r="B512">
        <v>1</v>
      </c>
      <c r="C512" s="9">
        <v>101546</v>
      </c>
      <c r="D512" s="7">
        <v>0</v>
      </c>
      <c r="E512" s="16">
        <v>28170831.859999996</v>
      </c>
      <c r="F512" s="73">
        <f t="shared" si="42"/>
        <v>242710.34340694902</v>
      </c>
      <c r="G512" s="96">
        <f t="shared" si="46"/>
        <v>84512495.579999983</v>
      </c>
      <c r="H512" s="27">
        <f t="shared" si="43"/>
        <v>510476.7319999765</v>
      </c>
      <c r="I512" s="27">
        <f t="shared" si="44"/>
        <v>267766.38859302748</v>
      </c>
      <c r="J512" s="97"/>
      <c r="K512" s="97"/>
    </row>
    <row r="513" spans="1:11" x14ac:dyDescent="0.25">
      <c r="A513" t="s">
        <v>118</v>
      </c>
      <c r="B513">
        <v>3</v>
      </c>
      <c r="C513" s="9">
        <v>137818</v>
      </c>
      <c r="D513" s="7">
        <v>0</v>
      </c>
      <c r="E513" s="16">
        <v>38999737.640000001</v>
      </c>
      <c r="F513" s="73">
        <f t="shared" si="42"/>
        <v>336008.52691984782</v>
      </c>
      <c r="G513" s="96">
        <f t="shared" si="46"/>
        <v>58499606.460000001</v>
      </c>
      <c r="H513" s="27">
        <f t="shared" si="43"/>
        <v>353352.33830265177</v>
      </c>
      <c r="I513" s="27">
        <f t="shared" si="44"/>
        <v>17343.81138280395</v>
      </c>
      <c r="J513" s="97"/>
      <c r="K513" s="97"/>
    </row>
    <row r="514" spans="1:11" x14ac:dyDescent="0.25">
      <c r="A514" t="s">
        <v>233</v>
      </c>
      <c r="B514">
        <v>2</v>
      </c>
      <c r="C514" s="9">
        <v>200520</v>
      </c>
      <c r="D514" s="7">
        <v>0</v>
      </c>
      <c r="E514" s="16">
        <v>56284838.220000006</v>
      </c>
      <c r="F514" s="73">
        <f t="shared" si="42"/>
        <v>484931.09755761304</v>
      </c>
      <c r="G514" s="96">
        <f t="shared" si="46"/>
        <v>126640885.99500002</v>
      </c>
      <c r="H514" s="27">
        <f t="shared" si="43"/>
        <v>764942.80729308003</v>
      </c>
      <c r="I514" s="27">
        <f t="shared" si="44"/>
        <v>280011.70973546698</v>
      </c>
      <c r="J514" s="97"/>
      <c r="K514" s="97"/>
    </row>
    <row r="515" spans="1:11" x14ac:dyDescent="0.25">
      <c r="A515" t="s">
        <v>322</v>
      </c>
      <c r="B515">
        <v>3</v>
      </c>
      <c r="C515" s="9">
        <v>100045</v>
      </c>
      <c r="D515" s="7">
        <v>0</v>
      </c>
      <c r="E515" s="16">
        <v>27331534.550000001</v>
      </c>
      <c r="F515" s="73">
        <f t="shared" si="42"/>
        <v>235479.24212662541</v>
      </c>
      <c r="G515" s="96">
        <f t="shared" si="46"/>
        <v>40997301.825000003</v>
      </c>
      <c r="H515" s="27">
        <f t="shared" si="43"/>
        <v>247634.01568980952</v>
      </c>
      <c r="I515" s="27">
        <f t="shared" si="44"/>
        <v>12154.773563184106</v>
      </c>
      <c r="J515" s="97"/>
      <c r="K515" s="97"/>
    </row>
    <row r="516" spans="1:11" x14ac:dyDescent="0.25">
      <c r="A516" t="s">
        <v>24</v>
      </c>
      <c r="B516">
        <v>1</v>
      </c>
      <c r="C516" s="9">
        <v>115855</v>
      </c>
      <c r="D516" s="7">
        <v>0</v>
      </c>
      <c r="E516" s="16">
        <v>33638832.07</v>
      </c>
      <c r="F516" s="73">
        <f t="shared" si="42"/>
        <v>289820.78073140688</v>
      </c>
      <c r="G516" s="96">
        <f t="shared" si="46"/>
        <v>100916496.21000001</v>
      </c>
      <c r="H516" s="27">
        <f t="shared" si="43"/>
        <v>609561.02214972407</v>
      </c>
      <c r="I516" s="27">
        <f t="shared" si="44"/>
        <v>319740.24141831719</v>
      </c>
      <c r="J516" s="97"/>
      <c r="K516" s="97"/>
    </row>
    <row r="517" spans="1:11" x14ac:dyDescent="0.25">
      <c r="A517" t="s">
        <v>304</v>
      </c>
      <c r="B517">
        <v>3</v>
      </c>
      <c r="C517" s="9">
        <v>18057</v>
      </c>
      <c r="D517" s="7">
        <v>0</v>
      </c>
      <c r="E517" s="16">
        <v>4000497.64</v>
      </c>
      <c r="F517" s="73">
        <f t="shared" si="42"/>
        <v>34466.932351464086</v>
      </c>
      <c r="G517" s="96">
        <f t="shared" si="46"/>
        <v>6000746.46</v>
      </c>
      <c r="H517" s="27">
        <f t="shared" si="43"/>
        <v>36246.018076244676</v>
      </c>
      <c r="I517" s="27">
        <f t="shared" si="44"/>
        <v>1779.0857247805907</v>
      </c>
      <c r="J517" s="97"/>
      <c r="K517" s="97"/>
    </row>
    <row r="518" spans="1:11" x14ac:dyDescent="0.25">
      <c r="A518" t="s">
        <v>171</v>
      </c>
      <c r="B518">
        <v>3</v>
      </c>
      <c r="C518" s="9">
        <v>58190</v>
      </c>
      <c r="D518" s="7">
        <v>0</v>
      </c>
      <c r="E518" s="16">
        <v>15031725.399999999</v>
      </c>
      <c r="F518" s="73">
        <f t="shared" si="42"/>
        <v>129508.25350007816</v>
      </c>
      <c r="G518" s="96">
        <f t="shared" si="46"/>
        <v>22547588.099999998</v>
      </c>
      <c r="H518" s="27">
        <f t="shared" si="43"/>
        <v>136193.10385733566</v>
      </c>
      <c r="I518" s="27">
        <f t="shared" si="44"/>
        <v>6684.8503572574991</v>
      </c>
      <c r="J518" s="97"/>
      <c r="K518" s="97"/>
    </row>
    <row r="519" spans="1:11" x14ac:dyDescent="0.25">
      <c r="A519" t="s">
        <v>504</v>
      </c>
      <c r="B519">
        <v>3</v>
      </c>
      <c r="C519" s="9">
        <v>96625</v>
      </c>
      <c r="D519" s="7">
        <v>0</v>
      </c>
      <c r="E519" s="16">
        <v>25036263.539999999</v>
      </c>
      <c r="F519" s="73">
        <f t="shared" ref="F519:F582" si="47">SUM(E519/$E$6)*50000000</f>
        <v>215703.96471140193</v>
      </c>
      <c r="G519" s="96">
        <f t="shared" si="46"/>
        <v>37554395.310000002</v>
      </c>
      <c r="H519" s="27">
        <f t="shared" ref="H519:H582" si="48">SUM(G519/$G$6)*50000000</f>
        <v>226837.99429324639</v>
      </c>
      <c r="I519" s="27">
        <f t="shared" ref="I519:I582" si="49">H519-F519</f>
        <v>11134.029581844457</v>
      </c>
      <c r="J519" s="97"/>
      <c r="K519" s="97"/>
    </row>
    <row r="520" spans="1:11" x14ac:dyDescent="0.25">
      <c r="A520" t="s">
        <v>371</v>
      </c>
      <c r="B520">
        <v>4</v>
      </c>
      <c r="C520" s="9">
        <v>17301</v>
      </c>
      <c r="D520" s="7">
        <v>0</v>
      </c>
      <c r="E520" s="16">
        <v>3631998.93</v>
      </c>
      <c r="F520" s="73">
        <f t="shared" si="47"/>
        <v>31292.07230850909</v>
      </c>
      <c r="G520" s="96">
        <f t="shared" si="46"/>
        <v>0</v>
      </c>
      <c r="H520" s="27">
        <f t="shared" si="48"/>
        <v>0</v>
      </c>
      <c r="I520" s="27">
        <f t="shared" si="49"/>
        <v>-31292.07230850909</v>
      </c>
      <c r="J520" s="97"/>
      <c r="K520" s="97"/>
    </row>
    <row r="521" spans="1:11" x14ac:dyDescent="0.25">
      <c r="A521" t="s">
        <v>271</v>
      </c>
      <c r="B521">
        <v>4</v>
      </c>
      <c r="C521" s="9">
        <v>42250</v>
      </c>
      <c r="D521" s="7">
        <v>0</v>
      </c>
      <c r="E521" s="16">
        <v>11337813.600000001</v>
      </c>
      <c r="F521" s="73">
        <f t="shared" si="47"/>
        <v>97682.760878896457</v>
      </c>
      <c r="G521" s="96">
        <f t="shared" si="46"/>
        <v>0</v>
      </c>
      <c r="H521" s="27">
        <f t="shared" si="48"/>
        <v>0</v>
      </c>
      <c r="I521" s="27">
        <f t="shared" si="49"/>
        <v>-97682.760878896457</v>
      </c>
      <c r="J521" s="97"/>
      <c r="K521" s="97"/>
    </row>
    <row r="522" spans="1:11" x14ac:dyDescent="0.25">
      <c r="A522" t="s">
        <v>346</v>
      </c>
      <c r="B522">
        <v>2</v>
      </c>
      <c r="C522" s="9">
        <v>110497</v>
      </c>
      <c r="D522" s="7">
        <v>0</v>
      </c>
      <c r="E522" s="16">
        <v>28711540.479999997</v>
      </c>
      <c r="F522" s="73">
        <f t="shared" si="47"/>
        <v>247368.9056920635</v>
      </c>
      <c r="G522" s="96">
        <f t="shared" si="46"/>
        <v>64600966.079999991</v>
      </c>
      <c r="H522" s="27">
        <f t="shared" si="48"/>
        <v>390206.08517403499</v>
      </c>
      <c r="I522" s="27">
        <f t="shared" si="49"/>
        <v>142837.17948197149</v>
      </c>
      <c r="J522" s="97"/>
      <c r="K522" s="97"/>
    </row>
    <row r="523" spans="1:11" x14ac:dyDescent="0.25">
      <c r="A523" t="s">
        <v>354</v>
      </c>
      <c r="B523">
        <v>2</v>
      </c>
      <c r="C523" s="9">
        <v>123580</v>
      </c>
      <c r="D523" s="7">
        <v>0</v>
      </c>
      <c r="E523" s="16">
        <v>39036576.299999997</v>
      </c>
      <c r="F523" s="73">
        <f t="shared" si="47"/>
        <v>336325.91633396543</v>
      </c>
      <c r="G523" s="96">
        <f t="shared" si="46"/>
        <v>87832296.674999997</v>
      </c>
      <c r="H523" s="27">
        <f t="shared" si="48"/>
        <v>530529.16569318529</v>
      </c>
      <c r="I523" s="27">
        <f t="shared" si="49"/>
        <v>194203.24935921986</v>
      </c>
      <c r="J523" s="97"/>
      <c r="K523" s="97"/>
    </row>
    <row r="524" spans="1:11" x14ac:dyDescent="0.25">
      <c r="A524" t="s">
        <v>59</v>
      </c>
      <c r="B524">
        <v>4</v>
      </c>
      <c r="C524" s="9">
        <v>62976</v>
      </c>
      <c r="D524" s="7">
        <v>0</v>
      </c>
      <c r="E524" s="16">
        <v>11083982.07</v>
      </c>
      <c r="F524" s="73">
        <f t="shared" si="47"/>
        <v>95495.834411123637</v>
      </c>
      <c r="G524" s="96">
        <f t="shared" si="46"/>
        <v>0</v>
      </c>
      <c r="H524" s="27">
        <f t="shared" si="48"/>
        <v>0</v>
      </c>
      <c r="I524" s="27">
        <f t="shared" si="49"/>
        <v>-95495.834411123637</v>
      </c>
      <c r="J524" s="97"/>
      <c r="K524" s="97"/>
    </row>
    <row r="525" spans="1:11" x14ac:dyDescent="0.25">
      <c r="A525" t="s">
        <v>159</v>
      </c>
      <c r="B525">
        <v>1</v>
      </c>
      <c r="C525" s="9">
        <v>32254</v>
      </c>
      <c r="D525" s="7">
        <v>0</v>
      </c>
      <c r="E525" s="16">
        <v>5659853.6799999997</v>
      </c>
      <c r="F525" s="73">
        <f t="shared" si="47"/>
        <v>48763.381824603464</v>
      </c>
      <c r="G525" s="96">
        <f t="shared" si="46"/>
        <v>16979561.039999999</v>
      </c>
      <c r="H525" s="27">
        <f t="shared" si="48"/>
        <v>102560.81980549796</v>
      </c>
      <c r="I525" s="27">
        <f t="shared" si="49"/>
        <v>53797.437980894494</v>
      </c>
      <c r="J525" s="97"/>
      <c r="K525" s="97"/>
    </row>
    <row r="526" spans="1:11" x14ac:dyDescent="0.25">
      <c r="A526" t="s">
        <v>381</v>
      </c>
      <c r="B526">
        <v>1</v>
      </c>
      <c r="C526" s="9">
        <v>44740</v>
      </c>
      <c r="D526" s="7">
        <v>0</v>
      </c>
      <c r="E526" s="16">
        <v>8762231.6400000006</v>
      </c>
      <c r="F526" s="73">
        <f t="shared" si="47"/>
        <v>75492.41928405143</v>
      </c>
      <c r="G526" s="96">
        <f t="shared" si="46"/>
        <v>26286694.920000002</v>
      </c>
      <c r="H526" s="27">
        <f t="shared" si="48"/>
        <v>158778.24960380833</v>
      </c>
      <c r="I526" s="27">
        <f t="shared" si="49"/>
        <v>83285.830319756904</v>
      </c>
      <c r="J526" s="97"/>
      <c r="K526" s="97"/>
    </row>
    <row r="527" spans="1:11" x14ac:dyDescent="0.25">
      <c r="A527" t="s">
        <v>557</v>
      </c>
      <c r="B527">
        <v>5</v>
      </c>
      <c r="C527" s="9">
        <v>56325</v>
      </c>
      <c r="D527" s="7">
        <v>0</v>
      </c>
      <c r="E527" s="16">
        <v>11598487.73</v>
      </c>
      <c r="F527" s="73">
        <f t="shared" si="47"/>
        <v>99928.64087008842</v>
      </c>
      <c r="G527" s="96">
        <f t="shared" si="46"/>
        <v>0</v>
      </c>
      <c r="H527" s="27">
        <f t="shared" si="48"/>
        <v>0</v>
      </c>
      <c r="I527" s="27">
        <f t="shared" si="49"/>
        <v>-99928.64087008842</v>
      </c>
      <c r="J527" s="97"/>
      <c r="K527" s="97"/>
    </row>
    <row r="528" spans="1:11" x14ac:dyDescent="0.25">
      <c r="A528" t="s">
        <v>288</v>
      </c>
      <c r="B528">
        <v>2</v>
      </c>
      <c r="C528" s="9">
        <v>57784</v>
      </c>
      <c r="D528" s="7">
        <v>0</v>
      </c>
      <c r="E528" s="16">
        <v>10857352.559999999</v>
      </c>
      <c r="F528" s="73">
        <f t="shared" si="47"/>
        <v>93543.271331992437</v>
      </c>
      <c r="G528" s="96">
        <f t="shared" si="46"/>
        <v>24429043.259999998</v>
      </c>
      <c r="H528" s="27">
        <f t="shared" si="48"/>
        <v>147557.56629439784</v>
      </c>
      <c r="I528" s="27">
        <f t="shared" si="49"/>
        <v>54014.294962405402</v>
      </c>
      <c r="J528" s="97"/>
      <c r="K528" s="97"/>
    </row>
    <row r="529" spans="1:11" x14ac:dyDescent="0.25">
      <c r="A529" t="s">
        <v>235</v>
      </c>
      <c r="B529">
        <v>2</v>
      </c>
      <c r="C529" s="9">
        <v>59979</v>
      </c>
      <c r="D529" s="7">
        <v>0</v>
      </c>
      <c r="E529" s="16">
        <v>20045591.890000001</v>
      </c>
      <c r="F529" s="73">
        <f t="shared" si="47"/>
        <v>172706.02854741021</v>
      </c>
      <c r="G529" s="96">
        <f t="shared" si="46"/>
        <v>45102581.752499998</v>
      </c>
      <c r="H529" s="27">
        <f t="shared" si="48"/>
        <v>272430.93911460112</v>
      </c>
      <c r="I529" s="27">
        <f t="shared" si="49"/>
        <v>99724.910567190906</v>
      </c>
      <c r="J529" s="97"/>
      <c r="K529" s="97"/>
    </row>
    <row r="530" spans="1:11" x14ac:dyDescent="0.25">
      <c r="A530" t="s">
        <v>218</v>
      </c>
      <c r="B530">
        <v>3</v>
      </c>
      <c r="C530" s="9">
        <v>117229</v>
      </c>
      <c r="D530" s="7">
        <v>0</v>
      </c>
      <c r="E530" s="16">
        <v>25927900.530000001</v>
      </c>
      <c r="F530" s="73">
        <f t="shared" si="47"/>
        <v>223386.00694262623</v>
      </c>
      <c r="G530" s="96">
        <f t="shared" si="46"/>
        <v>38891850.795000002</v>
      </c>
      <c r="H530" s="27">
        <f t="shared" si="48"/>
        <v>234916.5618529034</v>
      </c>
      <c r="I530" s="27">
        <f t="shared" si="49"/>
        <v>11530.554910277162</v>
      </c>
      <c r="J530" s="97"/>
      <c r="K530" s="97"/>
    </row>
    <row r="531" spans="1:11" x14ac:dyDescent="0.25">
      <c r="A531" t="s">
        <v>85</v>
      </c>
      <c r="B531">
        <v>5</v>
      </c>
      <c r="C531" s="9">
        <v>63719</v>
      </c>
      <c r="D531" s="7">
        <v>0</v>
      </c>
      <c r="E531" s="16">
        <v>12267149.6</v>
      </c>
      <c r="F531" s="73">
        <f t="shared" si="47"/>
        <v>105689.60500836335</v>
      </c>
      <c r="G531" s="96">
        <f t="shared" si="46"/>
        <v>0</v>
      </c>
      <c r="H531" s="27">
        <f t="shared" si="48"/>
        <v>0</v>
      </c>
      <c r="I531" s="27">
        <f t="shared" si="49"/>
        <v>-105689.60500836335</v>
      </c>
      <c r="J531" s="97"/>
      <c r="K531" s="97"/>
    </row>
    <row r="532" spans="1:11" x14ac:dyDescent="0.25">
      <c r="A532" t="s">
        <v>56</v>
      </c>
      <c r="B532">
        <v>1</v>
      </c>
      <c r="C532" s="9">
        <v>38763</v>
      </c>
      <c r="D532" s="7">
        <v>0</v>
      </c>
      <c r="E532" s="16">
        <v>8356231.6400000006</v>
      </c>
      <c r="F532" s="73">
        <f t="shared" si="47"/>
        <v>71994.460831388918</v>
      </c>
      <c r="G532" s="96">
        <f t="shared" si="46"/>
        <v>25068694.920000002</v>
      </c>
      <c r="H532" s="27">
        <f t="shared" si="48"/>
        <v>151421.22322198283</v>
      </c>
      <c r="I532" s="27">
        <f t="shared" si="49"/>
        <v>79426.762390593911</v>
      </c>
      <c r="J532" s="97"/>
      <c r="K532" s="97"/>
    </row>
    <row r="533" spans="1:11" x14ac:dyDescent="0.25">
      <c r="A533" t="s">
        <v>337</v>
      </c>
      <c r="B533">
        <v>4</v>
      </c>
      <c r="C533" s="9">
        <v>29501</v>
      </c>
      <c r="D533" s="7">
        <v>0</v>
      </c>
      <c r="E533" s="16">
        <v>6260944.9799999995</v>
      </c>
      <c r="F533" s="73">
        <f t="shared" si="47"/>
        <v>53942.180823758383</v>
      </c>
      <c r="G533" s="96">
        <f t="shared" si="46"/>
        <v>0</v>
      </c>
      <c r="H533" s="27">
        <f t="shared" si="48"/>
        <v>0</v>
      </c>
      <c r="I533" s="27">
        <f t="shared" si="49"/>
        <v>-53942.180823758383</v>
      </c>
      <c r="J533" s="97"/>
      <c r="K533" s="97"/>
    </row>
    <row r="534" spans="1:11" x14ac:dyDescent="0.25">
      <c r="A534" t="s">
        <v>553</v>
      </c>
      <c r="B534">
        <v>2</v>
      </c>
      <c r="C534" s="9">
        <v>21478</v>
      </c>
      <c r="D534" s="7">
        <v>0</v>
      </c>
      <c r="E534" s="16">
        <v>4695179.1600000011</v>
      </c>
      <c r="F534" s="73">
        <f t="shared" si="47"/>
        <v>40452.072979031684</v>
      </c>
      <c r="G534" s="96">
        <f t="shared" si="46"/>
        <v>10564153.110000003</v>
      </c>
      <c r="H534" s="27">
        <f t="shared" si="48"/>
        <v>63810.142144428566</v>
      </c>
      <c r="I534" s="27">
        <f t="shared" si="49"/>
        <v>23358.069165396882</v>
      </c>
      <c r="J534" s="97"/>
      <c r="K534" s="97"/>
    </row>
    <row r="535" spans="1:11" x14ac:dyDescent="0.25">
      <c r="A535" t="s">
        <v>121</v>
      </c>
      <c r="B535">
        <v>4</v>
      </c>
      <c r="C535" s="9">
        <v>78252</v>
      </c>
      <c r="D535" s="7">
        <v>0</v>
      </c>
      <c r="E535" s="16">
        <v>20508354.150000002</v>
      </c>
      <c r="F535" s="73">
        <f t="shared" si="47"/>
        <v>176693.03140194275</v>
      </c>
      <c r="G535" s="96">
        <f t="shared" si="46"/>
        <v>0</v>
      </c>
      <c r="H535" s="27">
        <f t="shared" si="48"/>
        <v>0</v>
      </c>
      <c r="I535" s="27">
        <f t="shared" si="49"/>
        <v>-176693.03140194275</v>
      </c>
      <c r="J535" s="97"/>
      <c r="K535" s="97"/>
    </row>
    <row r="536" spans="1:11" x14ac:dyDescent="0.25">
      <c r="A536" t="s">
        <v>373</v>
      </c>
      <c r="B536">
        <v>1</v>
      </c>
      <c r="C536" s="9">
        <v>60589</v>
      </c>
      <c r="D536" s="7">
        <v>0</v>
      </c>
      <c r="E536" s="16">
        <v>15583724.690000001</v>
      </c>
      <c r="F536" s="73">
        <f t="shared" si="47"/>
        <v>134264.09237278556</v>
      </c>
      <c r="G536" s="96">
        <f t="shared" si="46"/>
        <v>46751174.070000008</v>
      </c>
      <c r="H536" s="27">
        <f t="shared" si="48"/>
        <v>282388.8514074767</v>
      </c>
      <c r="I536" s="27">
        <f t="shared" si="49"/>
        <v>148124.75903469115</v>
      </c>
      <c r="J536" s="97"/>
      <c r="K536" s="97"/>
    </row>
    <row r="537" spans="1:11" x14ac:dyDescent="0.25">
      <c r="A537" t="s">
        <v>389</v>
      </c>
      <c r="B537">
        <v>1</v>
      </c>
      <c r="C537" s="9">
        <v>55324</v>
      </c>
      <c r="D537" s="7">
        <v>0</v>
      </c>
      <c r="E537" s="16">
        <v>10437795.710000001</v>
      </c>
      <c r="F537" s="73">
        <f t="shared" si="47"/>
        <v>89928.511652608329</v>
      </c>
      <c r="G537" s="96">
        <f t="shared" si="46"/>
        <v>31313387.130000003</v>
      </c>
      <c r="H537" s="27">
        <f t="shared" si="48"/>
        <v>189140.7349915643</v>
      </c>
      <c r="I537" s="27">
        <f t="shared" si="49"/>
        <v>99212.22333895597</v>
      </c>
      <c r="J537" s="97"/>
      <c r="K537" s="97"/>
    </row>
    <row r="538" spans="1:11" x14ac:dyDescent="0.25">
      <c r="A538" t="s">
        <v>211</v>
      </c>
      <c r="B538">
        <v>1</v>
      </c>
      <c r="C538" s="9">
        <v>85925</v>
      </c>
      <c r="D538" s="7">
        <v>0</v>
      </c>
      <c r="E538" s="16">
        <v>18287412.700000003</v>
      </c>
      <c r="F538" s="73">
        <f t="shared" si="47"/>
        <v>157558.15229382445</v>
      </c>
      <c r="G538" s="96">
        <f t="shared" si="46"/>
        <v>54862238.100000009</v>
      </c>
      <c r="H538" s="27">
        <f t="shared" si="48"/>
        <v>331381.71844638139</v>
      </c>
      <c r="I538" s="27">
        <f t="shared" si="49"/>
        <v>173823.56615255694</v>
      </c>
      <c r="J538" s="97"/>
      <c r="K538" s="97"/>
    </row>
    <row r="539" spans="1:11" x14ac:dyDescent="0.25">
      <c r="A539" t="s">
        <v>351</v>
      </c>
      <c r="B539">
        <v>2</v>
      </c>
      <c r="C539" s="9">
        <v>60668</v>
      </c>
      <c r="D539" s="7">
        <v>0</v>
      </c>
      <c r="E539" s="16">
        <v>9550640.370000001</v>
      </c>
      <c r="F539" s="73">
        <f t="shared" si="47"/>
        <v>82285.081799461317</v>
      </c>
      <c r="G539" s="96">
        <f t="shared" si="46"/>
        <v>21488940.832500003</v>
      </c>
      <c r="H539" s="27">
        <f t="shared" si="48"/>
        <v>129798.6080641953</v>
      </c>
      <c r="I539" s="27">
        <f t="shared" si="49"/>
        <v>47513.526264733984</v>
      </c>
      <c r="J539" s="97"/>
      <c r="K539" s="97"/>
    </row>
    <row r="540" spans="1:11" x14ac:dyDescent="0.25">
      <c r="A540" t="s">
        <v>532</v>
      </c>
      <c r="B540">
        <v>3</v>
      </c>
      <c r="C540" s="9">
        <v>54441</v>
      </c>
      <c r="D540" s="7">
        <v>0</v>
      </c>
      <c r="E540" s="16">
        <v>10416441.279999999</v>
      </c>
      <c r="F540" s="73">
        <f t="shared" si="47"/>
        <v>89744.52911832188</v>
      </c>
      <c r="G540" s="96">
        <f t="shared" si="46"/>
        <v>15624661.919999998</v>
      </c>
      <c r="H540" s="27">
        <f t="shared" si="48"/>
        <v>94376.888302581574</v>
      </c>
      <c r="I540" s="27">
        <f t="shared" si="49"/>
        <v>4632.3591842596943</v>
      </c>
      <c r="J540" s="97"/>
      <c r="K540" s="97"/>
    </row>
    <row r="541" spans="1:11" x14ac:dyDescent="0.25">
      <c r="A541" t="s">
        <v>426</v>
      </c>
      <c r="B541">
        <v>4</v>
      </c>
      <c r="C541" s="9">
        <v>71250</v>
      </c>
      <c r="D541" s="7">
        <v>0</v>
      </c>
      <c r="E541" s="16">
        <v>21261621.960000001</v>
      </c>
      <c r="F541" s="73">
        <f t="shared" si="47"/>
        <v>183182.93165590352</v>
      </c>
      <c r="G541" s="96">
        <f t="shared" ref="G541:G570" si="50">IF(B541=1,E541*3)+IF(B541=2,E541*2.25)+IF(B541=3,E541*1.5)+IF(B541=4,E541*0)+IF(B541=5,E541*0)</f>
        <v>0</v>
      </c>
      <c r="H541" s="27">
        <f t="shared" si="48"/>
        <v>0</v>
      </c>
      <c r="I541" s="27">
        <f t="shared" si="49"/>
        <v>-183182.93165590352</v>
      </c>
      <c r="J541" s="97"/>
      <c r="K541" s="97"/>
    </row>
    <row r="542" spans="1:11" x14ac:dyDescent="0.25">
      <c r="A542" t="s">
        <v>308</v>
      </c>
      <c r="B542">
        <v>1</v>
      </c>
      <c r="C542" s="9">
        <v>62151</v>
      </c>
      <c r="D542" s="7">
        <v>0</v>
      </c>
      <c r="E542" s="16">
        <v>11512579.66</v>
      </c>
      <c r="F542" s="73">
        <f t="shared" si="47"/>
        <v>99188.486043466677</v>
      </c>
      <c r="G542" s="96">
        <f t="shared" si="50"/>
        <v>34537738.980000004</v>
      </c>
      <c r="H542" s="27">
        <f t="shared" si="48"/>
        <v>208616.63123519148</v>
      </c>
      <c r="I542" s="27">
        <f t="shared" si="49"/>
        <v>109428.14519172481</v>
      </c>
      <c r="J542" s="97"/>
      <c r="K542" s="97"/>
    </row>
    <row r="543" spans="1:11" x14ac:dyDescent="0.25">
      <c r="A543" t="s">
        <v>353</v>
      </c>
      <c r="B543">
        <v>1</v>
      </c>
      <c r="C543" s="9">
        <v>51461</v>
      </c>
      <c r="D543" s="7">
        <v>0</v>
      </c>
      <c r="E543" s="16">
        <v>13162312.809999999</v>
      </c>
      <c r="F543" s="73">
        <f t="shared" si="47"/>
        <v>113402.02795647172</v>
      </c>
      <c r="G543" s="96">
        <f t="shared" si="50"/>
        <v>39486938.429999992</v>
      </c>
      <c r="H543" s="27">
        <f t="shared" si="48"/>
        <v>238511.04085963007</v>
      </c>
      <c r="I543" s="27">
        <f t="shared" si="49"/>
        <v>125109.01290315835</v>
      </c>
      <c r="J543" s="97"/>
      <c r="K543" s="97"/>
    </row>
    <row r="544" spans="1:11" x14ac:dyDescent="0.25">
      <c r="A544" t="s">
        <v>158</v>
      </c>
      <c r="B544">
        <v>5</v>
      </c>
      <c r="C544" s="9">
        <v>47550</v>
      </c>
      <c r="D544" s="7">
        <v>0</v>
      </c>
      <c r="E544" s="16">
        <v>9961407.1499999985</v>
      </c>
      <c r="F544" s="73">
        <f t="shared" si="47"/>
        <v>85824.109213682881</v>
      </c>
      <c r="G544" s="96">
        <f t="shared" si="50"/>
        <v>0</v>
      </c>
      <c r="H544" s="27">
        <f t="shared" si="48"/>
        <v>0</v>
      </c>
      <c r="I544" s="27">
        <f t="shared" si="49"/>
        <v>-85824.109213682881</v>
      </c>
      <c r="J544" s="97"/>
      <c r="K544" s="97"/>
    </row>
    <row r="545" spans="1:11" x14ac:dyDescent="0.25">
      <c r="A545" t="s">
        <v>262</v>
      </c>
      <c r="B545">
        <v>2</v>
      </c>
      <c r="C545" s="9">
        <v>43311</v>
      </c>
      <c r="D545" s="7">
        <v>0</v>
      </c>
      <c r="E545" s="16">
        <v>10088571.35</v>
      </c>
      <c r="F545" s="73">
        <f t="shared" si="47"/>
        <v>86919.712879362865</v>
      </c>
      <c r="G545" s="96">
        <f t="shared" si="50"/>
        <v>22699285.537499998</v>
      </c>
      <c r="H545" s="27">
        <f t="shared" si="48"/>
        <v>137109.39453856953</v>
      </c>
      <c r="I545" s="27">
        <f t="shared" si="49"/>
        <v>50189.681659206661</v>
      </c>
      <c r="J545" s="97"/>
      <c r="K545" s="97"/>
    </row>
    <row r="546" spans="1:11" x14ac:dyDescent="0.25">
      <c r="A546" t="s">
        <v>199</v>
      </c>
      <c r="B546">
        <v>1</v>
      </c>
      <c r="C546" s="9">
        <v>81854</v>
      </c>
      <c r="D546" s="7">
        <v>0</v>
      </c>
      <c r="E546" s="16">
        <v>16031347.580000002</v>
      </c>
      <c r="F546" s="73">
        <f t="shared" si="47"/>
        <v>138120.65954441298</v>
      </c>
      <c r="G546" s="96">
        <f t="shared" si="50"/>
        <v>48094042.74000001</v>
      </c>
      <c r="H546" s="27">
        <f t="shared" si="48"/>
        <v>290500.11596619338</v>
      </c>
      <c r="I546" s="27">
        <f t="shared" si="49"/>
        <v>152379.4564217804</v>
      </c>
      <c r="J546" s="97"/>
      <c r="K546" s="97"/>
    </row>
    <row r="547" spans="1:11" x14ac:dyDescent="0.25">
      <c r="A547" t="s">
        <v>93</v>
      </c>
      <c r="B547">
        <v>4</v>
      </c>
      <c r="C547" s="9">
        <v>52391</v>
      </c>
      <c r="D547" s="7">
        <v>0</v>
      </c>
      <c r="E547" s="16">
        <v>10657299.530000001</v>
      </c>
      <c r="F547" s="73">
        <f t="shared" si="47"/>
        <v>91819.682200787414</v>
      </c>
      <c r="G547" s="96">
        <f t="shared" si="50"/>
        <v>0</v>
      </c>
      <c r="H547" s="27">
        <f t="shared" si="48"/>
        <v>0</v>
      </c>
      <c r="I547" s="27">
        <f t="shared" si="49"/>
        <v>-91819.682200787414</v>
      </c>
      <c r="J547" s="97"/>
      <c r="K547" s="97"/>
    </row>
    <row r="548" spans="1:11" x14ac:dyDescent="0.25">
      <c r="A548" t="s">
        <v>219</v>
      </c>
      <c r="B548">
        <v>5</v>
      </c>
      <c r="C548" s="9">
        <v>24876</v>
      </c>
      <c r="D548" s="7">
        <v>0</v>
      </c>
      <c r="E548" s="16">
        <v>4825206.29</v>
      </c>
      <c r="F548" s="73">
        <f t="shared" si="47"/>
        <v>41572.342679669469</v>
      </c>
      <c r="G548" s="96">
        <f t="shared" si="50"/>
        <v>0</v>
      </c>
      <c r="H548" s="27">
        <f t="shared" si="48"/>
        <v>0</v>
      </c>
      <c r="I548" s="27">
        <f t="shared" si="49"/>
        <v>-41572.342679669469</v>
      </c>
      <c r="J548" s="97"/>
      <c r="K548" s="97"/>
    </row>
    <row r="549" spans="1:11" x14ac:dyDescent="0.25">
      <c r="A549" t="s">
        <v>312</v>
      </c>
      <c r="B549">
        <v>5</v>
      </c>
      <c r="C549" s="9">
        <v>52233</v>
      </c>
      <c r="D549" s="7">
        <v>0</v>
      </c>
      <c r="E549" s="16">
        <v>11088001.299999999</v>
      </c>
      <c r="F549" s="73">
        <f t="shared" si="47"/>
        <v>95530.462735142573</v>
      </c>
      <c r="G549" s="96">
        <f t="shared" si="50"/>
        <v>0</v>
      </c>
      <c r="H549" s="27">
        <f t="shared" si="48"/>
        <v>0</v>
      </c>
      <c r="I549" s="27">
        <f t="shared" si="49"/>
        <v>-95530.462735142573</v>
      </c>
      <c r="J549" s="97"/>
      <c r="K549" s="97"/>
    </row>
    <row r="550" spans="1:11" x14ac:dyDescent="0.25">
      <c r="A550" t="s">
        <v>253</v>
      </c>
      <c r="B550">
        <v>1</v>
      </c>
      <c r="C550" s="9">
        <v>60853</v>
      </c>
      <c r="D550" s="7">
        <v>0</v>
      </c>
      <c r="E550" s="16">
        <v>13219717.490000002</v>
      </c>
      <c r="F550" s="73">
        <f t="shared" si="47"/>
        <v>113896.60723141851</v>
      </c>
      <c r="G550" s="96">
        <f t="shared" si="50"/>
        <v>39659152.470000006</v>
      </c>
      <c r="H550" s="27">
        <f t="shared" si="48"/>
        <v>239551.25698081302</v>
      </c>
      <c r="I550" s="27">
        <f t="shared" si="49"/>
        <v>125654.64974939451</v>
      </c>
      <c r="J550" s="97"/>
      <c r="K550" s="97"/>
    </row>
    <row r="551" spans="1:11" x14ac:dyDescent="0.25">
      <c r="A551" t="s">
        <v>366</v>
      </c>
      <c r="B551">
        <v>2</v>
      </c>
      <c r="C551" s="9">
        <v>53182</v>
      </c>
      <c r="D551" s="7">
        <v>0</v>
      </c>
      <c r="E551" s="16">
        <v>10057309.289999999</v>
      </c>
      <c r="F551" s="73">
        <f t="shared" si="47"/>
        <v>86650.369561568164</v>
      </c>
      <c r="G551" s="96">
        <f t="shared" si="50"/>
        <v>22628945.902499996</v>
      </c>
      <c r="H551" s="27">
        <f t="shared" si="48"/>
        <v>136684.52544958511</v>
      </c>
      <c r="I551" s="27">
        <f t="shared" si="49"/>
        <v>50034.155888016947</v>
      </c>
      <c r="J551" s="97"/>
      <c r="K551" s="97"/>
    </row>
    <row r="552" spans="1:11" x14ac:dyDescent="0.25">
      <c r="A552" t="s">
        <v>169</v>
      </c>
      <c r="B552">
        <v>3</v>
      </c>
      <c r="C552" s="9">
        <v>37309</v>
      </c>
      <c r="D552" s="7">
        <v>0</v>
      </c>
      <c r="E552" s="16">
        <v>8753502.2200000007</v>
      </c>
      <c r="F552" s="73">
        <f t="shared" si="47"/>
        <v>75417.209558741481</v>
      </c>
      <c r="G552" s="96">
        <f t="shared" si="50"/>
        <v>13130253.330000002</v>
      </c>
      <c r="H552" s="27">
        <f t="shared" si="48"/>
        <v>79310.03296294107</v>
      </c>
      <c r="I552" s="27">
        <f t="shared" si="49"/>
        <v>3892.8234041995893</v>
      </c>
      <c r="J552" s="97"/>
      <c r="K552" s="97"/>
    </row>
    <row r="553" spans="1:11" x14ac:dyDescent="0.25">
      <c r="A553" t="s">
        <v>222</v>
      </c>
      <c r="B553">
        <v>1</v>
      </c>
      <c r="C553" s="9">
        <v>92100</v>
      </c>
      <c r="D553" s="7">
        <v>0</v>
      </c>
      <c r="E553" s="16">
        <v>14865281.330000002</v>
      </c>
      <c r="F553" s="73">
        <f t="shared" si="47"/>
        <v>128074.22778196968</v>
      </c>
      <c r="G553" s="96">
        <f t="shared" si="50"/>
        <v>44595843.99000001</v>
      </c>
      <c r="H553" s="27">
        <f t="shared" si="48"/>
        <v>269370.11556174426</v>
      </c>
      <c r="I553" s="27">
        <f t="shared" si="49"/>
        <v>141295.88777977458</v>
      </c>
      <c r="J553" s="97"/>
      <c r="K553" s="97"/>
    </row>
    <row r="554" spans="1:11" x14ac:dyDescent="0.25">
      <c r="A554" t="s">
        <v>305</v>
      </c>
      <c r="B554">
        <v>2</v>
      </c>
      <c r="C554" s="9">
        <v>14858</v>
      </c>
      <c r="D554" s="7">
        <v>0</v>
      </c>
      <c r="E554" s="16">
        <v>3366203.12</v>
      </c>
      <c r="F554" s="73">
        <f t="shared" si="47"/>
        <v>29002.065657593375</v>
      </c>
      <c r="G554" s="96">
        <f t="shared" si="50"/>
        <v>7573957.0200000005</v>
      </c>
      <c r="H554" s="27">
        <f t="shared" si="48"/>
        <v>45748.605591915024</v>
      </c>
      <c r="I554" s="27">
        <f t="shared" si="49"/>
        <v>16746.539934321649</v>
      </c>
      <c r="J554" s="97"/>
      <c r="K554" s="97"/>
    </row>
    <row r="555" spans="1:11" x14ac:dyDescent="0.25">
      <c r="A555" t="s">
        <v>379</v>
      </c>
      <c r="B555">
        <v>4</v>
      </c>
      <c r="C555" s="9">
        <v>58236</v>
      </c>
      <c r="D555" s="7">
        <v>0</v>
      </c>
      <c r="E555" s="16">
        <v>12315003.359999999</v>
      </c>
      <c r="F555" s="73">
        <f t="shared" si="47"/>
        <v>106101.8967923133</v>
      </c>
      <c r="G555" s="96">
        <f t="shared" si="50"/>
        <v>0</v>
      </c>
      <c r="H555" s="27">
        <f t="shared" si="48"/>
        <v>0</v>
      </c>
      <c r="I555" s="27">
        <f t="shared" si="49"/>
        <v>-106101.8967923133</v>
      </c>
      <c r="J555" s="97"/>
      <c r="K555" s="97"/>
    </row>
    <row r="556" spans="1:11" x14ac:dyDescent="0.25">
      <c r="A556" t="s">
        <v>514</v>
      </c>
      <c r="B556">
        <v>2</v>
      </c>
      <c r="C556" s="9">
        <v>65942</v>
      </c>
      <c r="D556" s="7">
        <v>0</v>
      </c>
      <c r="E556" s="16">
        <v>16051213.5</v>
      </c>
      <c r="F556" s="73">
        <f t="shared" si="47"/>
        <v>138291.81758082655</v>
      </c>
      <c r="G556" s="96">
        <f t="shared" si="50"/>
        <v>36115230.375</v>
      </c>
      <c r="H556" s="27">
        <f t="shared" si="48"/>
        <v>218145.07607108448</v>
      </c>
      <c r="I556" s="27">
        <f t="shared" si="49"/>
        <v>79853.258490257926</v>
      </c>
      <c r="J556" s="97"/>
      <c r="K556" s="97"/>
    </row>
    <row r="557" spans="1:11" x14ac:dyDescent="0.25">
      <c r="A557" t="s">
        <v>168</v>
      </c>
      <c r="B557">
        <v>3</v>
      </c>
      <c r="C557" s="9">
        <v>20407</v>
      </c>
      <c r="D557" s="7">
        <v>0</v>
      </c>
      <c r="E557" s="16">
        <v>4294313.8</v>
      </c>
      <c r="F557" s="73">
        <f t="shared" si="47"/>
        <v>36998.352845062211</v>
      </c>
      <c r="G557" s="96">
        <f t="shared" si="50"/>
        <v>6441470.6999999993</v>
      </c>
      <c r="H557" s="27">
        <f t="shared" si="48"/>
        <v>38908.103347829237</v>
      </c>
      <c r="I557" s="27">
        <f t="shared" si="49"/>
        <v>1909.7505027670268</v>
      </c>
      <c r="J557" s="97"/>
      <c r="K557" s="97"/>
    </row>
    <row r="558" spans="1:11" x14ac:dyDescent="0.25">
      <c r="A558" t="s">
        <v>151</v>
      </c>
      <c r="B558">
        <v>3</v>
      </c>
      <c r="C558" s="9">
        <v>65129</v>
      </c>
      <c r="D558" s="7">
        <v>0</v>
      </c>
      <c r="E558" s="16">
        <v>15842847.32</v>
      </c>
      <c r="F558" s="73">
        <f t="shared" si="47"/>
        <v>136496.60516560488</v>
      </c>
      <c r="G558" s="96">
        <f t="shared" si="50"/>
        <v>23764270.98</v>
      </c>
      <c r="H558" s="27">
        <f t="shared" si="48"/>
        <v>143542.1745030462</v>
      </c>
      <c r="I558" s="27">
        <f t="shared" si="49"/>
        <v>7045.569337441324</v>
      </c>
      <c r="J558" s="97"/>
      <c r="K558" s="97"/>
    </row>
    <row r="559" spans="1:11" x14ac:dyDescent="0.25">
      <c r="A559" t="s">
        <v>376</v>
      </c>
      <c r="B559">
        <v>3</v>
      </c>
      <c r="C559" s="9">
        <v>70387</v>
      </c>
      <c r="D559" s="7">
        <v>0</v>
      </c>
      <c r="E559" s="16">
        <v>18673886.98</v>
      </c>
      <c r="F559" s="73">
        <f t="shared" si="47"/>
        <v>160887.88375801817</v>
      </c>
      <c r="G559" s="96">
        <f t="shared" si="50"/>
        <v>28010830.469999999</v>
      </c>
      <c r="H559" s="27">
        <f t="shared" si="48"/>
        <v>169192.46202350719</v>
      </c>
      <c r="I559" s="27">
        <f t="shared" si="49"/>
        <v>8304.5782654890209</v>
      </c>
      <c r="J559" s="97"/>
      <c r="K559" s="97"/>
    </row>
    <row r="560" spans="1:11" x14ac:dyDescent="0.25">
      <c r="A560" t="s">
        <v>278</v>
      </c>
      <c r="B560">
        <v>5</v>
      </c>
      <c r="C560" s="9">
        <v>37806</v>
      </c>
      <c r="D560" s="7">
        <v>0</v>
      </c>
      <c r="E560" s="16">
        <v>7927681.6599999992</v>
      </c>
      <c r="F560" s="73">
        <f t="shared" si="47"/>
        <v>68302.219390676226</v>
      </c>
      <c r="G560" s="96">
        <f t="shared" si="50"/>
        <v>0</v>
      </c>
      <c r="H560" s="27">
        <f t="shared" si="48"/>
        <v>0</v>
      </c>
      <c r="I560" s="27">
        <f t="shared" si="49"/>
        <v>-68302.219390676226</v>
      </c>
      <c r="J560" s="97"/>
      <c r="K560" s="97"/>
    </row>
    <row r="561" spans="1:11" x14ac:dyDescent="0.25">
      <c r="A561" t="s">
        <v>67</v>
      </c>
      <c r="B561">
        <v>1</v>
      </c>
      <c r="C561" s="9">
        <v>89809</v>
      </c>
      <c r="D561" s="7">
        <v>0</v>
      </c>
      <c r="E561" s="16">
        <v>20301176.18</v>
      </c>
      <c r="F561" s="73">
        <f t="shared" si="47"/>
        <v>174908.05620153149</v>
      </c>
      <c r="G561" s="96">
        <f t="shared" si="50"/>
        <v>60903528.539999999</v>
      </c>
      <c r="H561" s="27">
        <f t="shared" si="48"/>
        <v>367872.63236046198</v>
      </c>
      <c r="I561" s="27">
        <f t="shared" si="49"/>
        <v>192964.57615893049</v>
      </c>
      <c r="J561" s="97"/>
      <c r="K561" s="97"/>
    </row>
    <row r="562" spans="1:11" x14ac:dyDescent="0.25">
      <c r="A562" t="s">
        <v>41</v>
      </c>
      <c r="B562">
        <v>2</v>
      </c>
      <c r="C562" s="9">
        <v>26853</v>
      </c>
      <c r="D562" s="7">
        <v>0</v>
      </c>
      <c r="E562" s="16">
        <v>7812970.1399999997</v>
      </c>
      <c r="F562" s="73">
        <f t="shared" si="47"/>
        <v>67313.903797075822</v>
      </c>
      <c r="G562" s="96">
        <f t="shared" si="50"/>
        <v>17579182.814999998</v>
      </c>
      <c r="H562" s="27">
        <f t="shared" si="48"/>
        <v>106182.686158365</v>
      </c>
      <c r="I562" s="27">
        <f t="shared" si="49"/>
        <v>38868.782361289181</v>
      </c>
      <c r="J562" s="97"/>
      <c r="K562" s="97"/>
    </row>
    <row r="563" spans="1:11" x14ac:dyDescent="0.25">
      <c r="A563" t="s">
        <v>173</v>
      </c>
      <c r="B563">
        <v>5</v>
      </c>
      <c r="C563" s="9">
        <v>91952</v>
      </c>
      <c r="D563" s="7">
        <v>0</v>
      </c>
      <c r="E563" s="16">
        <v>24203295.120000001</v>
      </c>
      <c r="F563" s="73">
        <f t="shared" si="47"/>
        <v>208527.39100317552</v>
      </c>
      <c r="G563" s="96">
        <f t="shared" si="50"/>
        <v>0</v>
      </c>
      <c r="H563" s="27">
        <f t="shared" si="48"/>
        <v>0</v>
      </c>
      <c r="I563" s="27">
        <f t="shared" si="49"/>
        <v>-208527.39100317552</v>
      </c>
      <c r="J563" s="97"/>
      <c r="K563" s="97"/>
    </row>
    <row r="564" spans="1:11" x14ac:dyDescent="0.25">
      <c r="A564" t="s">
        <v>542</v>
      </c>
      <c r="B564">
        <v>1</v>
      </c>
      <c r="C564" s="9">
        <v>70354</v>
      </c>
      <c r="D564" s="7">
        <v>0</v>
      </c>
      <c r="E564" s="16">
        <v>14476258.01</v>
      </c>
      <c r="F564" s="73">
        <f t="shared" si="47"/>
        <v>124722.53465271638</v>
      </c>
      <c r="G564" s="96">
        <f t="shared" si="50"/>
        <v>43428774.030000001</v>
      </c>
      <c r="H564" s="27">
        <f t="shared" si="48"/>
        <v>262320.71943271632</v>
      </c>
      <c r="I564" s="27">
        <f t="shared" si="49"/>
        <v>137598.18477999995</v>
      </c>
      <c r="J564" s="97"/>
      <c r="K564" s="97"/>
    </row>
    <row r="565" spans="1:11" x14ac:dyDescent="0.25">
      <c r="A565" t="s">
        <v>485</v>
      </c>
      <c r="B565">
        <v>5</v>
      </c>
      <c r="C565" s="9">
        <v>40165</v>
      </c>
      <c r="D565" s="7">
        <v>0</v>
      </c>
      <c r="E565" s="16">
        <v>10105489.389999999</v>
      </c>
      <c r="F565" s="73">
        <f t="shared" si="47"/>
        <v>87065.47298039851</v>
      </c>
      <c r="G565" s="96">
        <f t="shared" si="50"/>
        <v>0</v>
      </c>
      <c r="H565" s="27">
        <f t="shared" si="48"/>
        <v>0</v>
      </c>
      <c r="I565" s="27">
        <f t="shared" si="49"/>
        <v>-87065.47298039851</v>
      </c>
      <c r="J565" s="97"/>
      <c r="K565" s="97"/>
    </row>
    <row r="566" spans="1:11" x14ac:dyDescent="0.25">
      <c r="A566" t="s">
        <v>310</v>
      </c>
      <c r="B566">
        <v>4</v>
      </c>
      <c r="C566" s="9">
        <v>71862</v>
      </c>
      <c r="D566" s="7">
        <v>0</v>
      </c>
      <c r="E566" s="16">
        <v>22027423.440000001</v>
      </c>
      <c r="F566" s="73">
        <f t="shared" si="47"/>
        <v>189780.81776434556</v>
      </c>
      <c r="G566" s="96">
        <f t="shared" si="50"/>
        <v>0</v>
      </c>
      <c r="H566" s="27">
        <f t="shared" si="48"/>
        <v>0</v>
      </c>
      <c r="I566" s="27">
        <f t="shared" si="49"/>
        <v>-189780.81776434556</v>
      </c>
      <c r="J566" s="97"/>
      <c r="K566" s="97"/>
    </row>
    <row r="567" spans="1:11" x14ac:dyDescent="0.25">
      <c r="A567" t="s">
        <v>257</v>
      </c>
      <c r="B567">
        <v>3</v>
      </c>
      <c r="C567" s="9">
        <v>29389</v>
      </c>
      <c r="D567" s="7">
        <v>0</v>
      </c>
      <c r="E567" s="16">
        <v>6254898.5699999994</v>
      </c>
      <c r="F567" s="73">
        <f t="shared" si="47"/>
        <v>53890.087003640729</v>
      </c>
      <c r="G567" s="96">
        <f t="shared" si="50"/>
        <v>9382347.8549999986</v>
      </c>
      <c r="H567" s="27">
        <f t="shared" si="48"/>
        <v>56671.741127010631</v>
      </c>
      <c r="I567" s="27">
        <f t="shared" si="49"/>
        <v>2781.6541233699027</v>
      </c>
      <c r="J567" s="97"/>
      <c r="K567" s="97"/>
    </row>
    <row r="568" spans="1:11" x14ac:dyDescent="0.25">
      <c r="A568" t="s">
        <v>220</v>
      </c>
      <c r="B568">
        <v>4</v>
      </c>
      <c r="C568" s="9">
        <v>33418</v>
      </c>
      <c r="D568" s="7">
        <v>0</v>
      </c>
      <c r="E568" s="16">
        <v>7066595.0600000005</v>
      </c>
      <c r="F568" s="73">
        <f t="shared" si="47"/>
        <v>60883.388969630876</v>
      </c>
      <c r="G568" s="96">
        <f t="shared" si="50"/>
        <v>0</v>
      </c>
      <c r="H568" s="27">
        <f t="shared" si="48"/>
        <v>0</v>
      </c>
      <c r="I568" s="27">
        <f t="shared" si="49"/>
        <v>-60883.388969630876</v>
      </c>
      <c r="J568" s="97"/>
      <c r="K568" s="97"/>
    </row>
    <row r="569" spans="1:11" x14ac:dyDescent="0.25">
      <c r="A569" t="s">
        <v>372</v>
      </c>
      <c r="B569">
        <v>4</v>
      </c>
      <c r="C569" s="9">
        <v>55697</v>
      </c>
      <c r="D569" s="7">
        <v>0</v>
      </c>
      <c r="E569" s="16">
        <v>14711248.609999999</v>
      </c>
      <c r="F569" s="73">
        <f t="shared" si="47"/>
        <v>126747.13405066277</v>
      </c>
      <c r="G569" s="96">
        <f t="shared" si="50"/>
        <v>0</v>
      </c>
      <c r="H569" s="27">
        <f t="shared" si="48"/>
        <v>0</v>
      </c>
      <c r="I569" s="27">
        <f t="shared" si="49"/>
        <v>-126747.13405066277</v>
      </c>
      <c r="J569" s="97"/>
      <c r="K569" s="97"/>
    </row>
    <row r="570" spans="1:11" x14ac:dyDescent="0.25">
      <c r="A570" t="s">
        <v>360</v>
      </c>
      <c r="B570">
        <v>1</v>
      </c>
      <c r="C570" s="9">
        <v>51514</v>
      </c>
      <c r="D570" s="7">
        <v>0</v>
      </c>
      <c r="E570" s="16">
        <v>11517313.379999999</v>
      </c>
      <c r="F570" s="73">
        <f t="shared" si="47"/>
        <v>99229.270171266035</v>
      </c>
      <c r="G570" s="96">
        <f t="shared" si="50"/>
        <v>34551940.140000001</v>
      </c>
      <c r="H570" s="27">
        <f t="shared" si="48"/>
        <v>208702.40981382239</v>
      </c>
      <c r="I570" s="27">
        <f t="shared" si="49"/>
        <v>109473.13964255636</v>
      </c>
      <c r="J570" s="97"/>
      <c r="K570" s="97"/>
    </row>
    <row r="571" spans="1:11" x14ac:dyDescent="0.25">
      <c r="A571" t="s">
        <v>203</v>
      </c>
      <c r="B571">
        <v>3</v>
      </c>
      <c r="C571" s="9">
        <v>48164</v>
      </c>
      <c r="D571" s="7">
        <v>1</v>
      </c>
      <c r="E571" s="16">
        <v>10117371.59</v>
      </c>
      <c r="F571" s="73">
        <f t="shared" si="47"/>
        <v>87167.845990069036</v>
      </c>
      <c r="G571" s="96">
        <v>0</v>
      </c>
      <c r="H571" s="27">
        <f t="shared" si="48"/>
        <v>0</v>
      </c>
      <c r="I571" s="27">
        <f t="shared" si="49"/>
        <v>-87167.845990069036</v>
      </c>
      <c r="J571" s="97"/>
      <c r="K571" s="97"/>
    </row>
    <row r="572" spans="1:11" x14ac:dyDescent="0.25">
      <c r="A572" t="s">
        <v>114</v>
      </c>
      <c r="B572">
        <v>1</v>
      </c>
      <c r="C572" s="9">
        <v>67786</v>
      </c>
      <c r="D572" s="7">
        <v>0</v>
      </c>
      <c r="E572" s="16">
        <v>14104233.02</v>
      </c>
      <c r="F572" s="73">
        <f t="shared" si="47"/>
        <v>121517.2933759376</v>
      </c>
      <c r="G572" s="96">
        <f t="shared" ref="G572:G578" si="51">IF(B572=1,E572*3)+IF(B572=2,E572*2.25)+IF(B572=3,E572*1.5)+IF(B572=4,E572*0)+IF(B572=5,E572*0)</f>
        <v>42312699.060000002</v>
      </c>
      <c r="H572" s="27">
        <f t="shared" si="48"/>
        <v>255579.34587082374</v>
      </c>
      <c r="I572" s="27">
        <f t="shared" si="49"/>
        <v>134062.05249488616</v>
      </c>
      <c r="J572" s="97"/>
      <c r="K572" s="97"/>
    </row>
    <row r="573" spans="1:11" x14ac:dyDescent="0.25">
      <c r="A573" t="s">
        <v>497</v>
      </c>
      <c r="B573">
        <v>2</v>
      </c>
      <c r="C573" s="9">
        <v>76885</v>
      </c>
      <c r="D573" s="7">
        <v>0</v>
      </c>
      <c r="E573" s="16">
        <v>19674293.080000002</v>
      </c>
      <c r="F573" s="73">
        <f t="shared" si="47"/>
        <v>169507.04379149142</v>
      </c>
      <c r="G573" s="96">
        <f t="shared" si="51"/>
        <v>44267159.430000007</v>
      </c>
      <c r="H573" s="27">
        <f t="shared" si="48"/>
        <v>267384.77814038243</v>
      </c>
      <c r="I573" s="27">
        <f t="shared" si="49"/>
        <v>97877.734348891012</v>
      </c>
      <c r="J573" s="97"/>
      <c r="K573" s="97"/>
    </row>
    <row r="574" spans="1:11" x14ac:dyDescent="0.25">
      <c r="A574" t="s">
        <v>405</v>
      </c>
      <c r="B574">
        <v>1</v>
      </c>
      <c r="C574" s="9">
        <v>63300</v>
      </c>
      <c r="D574" s="7">
        <v>0</v>
      </c>
      <c r="E574" s="16">
        <v>13326204</v>
      </c>
      <c r="F574" s="73">
        <f t="shared" si="47"/>
        <v>114814.05892538163</v>
      </c>
      <c r="G574" s="96">
        <f t="shared" si="51"/>
        <v>39978612</v>
      </c>
      <c r="H574" s="27">
        <f t="shared" si="48"/>
        <v>241480.87290046454</v>
      </c>
      <c r="I574" s="27">
        <f t="shared" si="49"/>
        <v>126666.81397508291</v>
      </c>
      <c r="J574" s="97"/>
      <c r="K574" s="97"/>
    </row>
    <row r="575" spans="1:11" x14ac:dyDescent="0.25">
      <c r="A575" t="s">
        <v>132</v>
      </c>
      <c r="B575">
        <v>3</v>
      </c>
      <c r="C575" s="9">
        <v>92798</v>
      </c>
      <c r="D575" s="7">
        <v>0</v>
      </c>
      <c r="E575" s="16">
        <v>24191056.889999997</v>
      </c>
      <c r="F575" s="73">
        <f t="shared" si="47"/>
        <v>208421.95055964316</v>
      </c>
      <c r="G575" s="96">
        <f t="shared" si="51"/>
        <v>36286585.334999993</v>
      </c>
      <c r="H575" s="27">
        <f t="shared" si="48"/>
        <v>219180.10313297002</v>
      </c>
      <c r="I575" s="27">
        <f t="shared" si="49"/>
        <v>10758.152573326865</v>
      </c>
      <c r="J575" s="97"/>
      <c r="K575" s="97"/>
    </row>
    <row r="576" spans="1:11" x14ac:dyDescent="0.25">
      <c r="A576" t="s">
        <v>417</v>
      </c>
      <c r="B576">
        <v>1</v>
      </c>
      <c r="C576" s="9">
        <v>89187</v>
      </c>
      <c r="D576" s="7">
        <v>0</v>
      </c>
      <c r="E576" s="16">
        <v>24780019.109999999</v>
      </c>
      <c r="F576" s="73">
        <f t="shared" si="47"/>
        <v>213496.2495146872</v>
      </c>
      <c r="G576" s="96">
        <f t="shared" si="51"/>
        <v>74340057.329999998</v>
      </c>
      <c r="H576" s="27">
        <f t="shared" si="48"/>
        <v>449032.64614386746</v>
      </c>
      <c r="I576" s="27">
        <f t="shared" si="49"/>
        <v>235536.39662918026</v>
      </c>
      <c r="J576" s="97"/>
      <c r="K576" s="97"/>
    </row>
    <row r="577" spans="1:11" x14ac:dyDescent="0.25">
      <c r="A577" t="s">
        <v>77</v>
      </c>
      <c r="B577">
        <v>3</v>
      </c>
      <c r="C577" s="9">
        <v>74236</v>
      </c>
      <c r="D577" s="7">
        <v>0</v>
      </c>
      <c r="E577" s="16">
        <v>19945714.800000001</v>
      </c>
      <c r="F577" s="73">
        <f t="shared" si="47"/>
        <v>171845.52137698451</v>
      </c>
      <c r="G577" s="96">
        <f t="shared" si="51"/>
        <v>29918572.200000003</v>
      </c>
      <c r="H577" s="27">
        <f t="shared" si="48"/>
        <v>180715.70195562497</v>
      </c>
      <c r="I577" s="27">
        <f t="shared" si="49"/>
        <v>8870.1805786404584</v>
      </c>
      <c r="J577" s="97"/>
      <c r="K577" s="97"/>
    </row>
    <row r="578" spans="1:11" x14ac:dyDescent="0.25">
      <c r="A578" t="s">
        <v>458</v>
      </c>
      <c r="B578">
        <v>4</v>
      </c>
      <c r="C578" s="9">
        <v>87927</v>
      </c>
      <c r="D578" s="7">
        <v>0</v>
      </c>
      <c r="E578" s="16">
        <v>20726148.119999997</v>
      </c>
      <c r="F578" s="73">
        <f t="shared" si="47"/>
        <v>178569.47046179598</v>
      </c>
      <c r="G578" s="96">
        <f t="shared" si="51"/>
        <v>0</v>
      </c>
      <c r="H578" s="27">
        <f t="shared" si="48"/>
        <v>0</v>
      </c>
      <c r="I578" s="27">
        <f t="shared" si="49"/>
        <v>-178569.47046179598</v>
      </c>
      <c r="J578" s="97"/>
      <c r="K578" s="97"/>
    </row>
    <row r="579" spans="1:11" x14ac:dyDescent="0.25">
      <c r="A579" t="s">
        <v>309</v>
      </c>
      <c r="B579">
        <v>5</v>
      </c>
      <c r="C579" s="9">
        <v>83034</v>
      </c>
      <c r="D579" s="7">
        <v>1</v>
      </c>
      <c r="E579" s="16">
        <v>20737609.34</v>
      </c>
      <c r="F579" s="73">
        <f t="shared" si="47"/>
        <v>178668.21645040886</v>
      </c>
      <c r="G579" s="96">
        <v>0</v>
      </c>
      <c r="H579" s="27">
        <f t="shared" si="48"/>
        <v>0</v>
      </c>
      <c r="I579" s="27">
        <f t="shared" si="49"/>
        <v>-178668.21645040886</v>
      </c>
      <c r="J579" s="97"/>
      <c r="K579" s="97"/>
    </row>
    <row r="580" spans="1:11" x14ac:dyDescent="0.25">
      <c r="A580" t="s">
        <v>523</v>
      </c>
      <c r="B580">
        <v>2</v>
      </c>
      <c r="C580" s="9">
        <v>36006</v>
      </c>
      <c r="D580" s="7">
        <v>0</v>
      </c>
      <c r="E580" s="16">
        <v>6914354.71</v>
      </c>
      <c r="F580" s="73">
        <f t="shared" si="47"/>
        <v>59571.737691013128</v>
      </c>
      <c r="G580" s="96">
        <f>IF(B580=1,E580*3)+IF(B580=2,E580*2.25)+IF(B580=3,E580*1.5)+IF(B580=4,E580*0)+IF(B580=5,E580*0)</f>
        <v>15557298.0975</v>
      </c>
      <c r="H580" s="27">
        <f t="shared" si="48"/>
        <v>93969.993869648009</v>
      </c>
      <c r="I580" s="27">
        <f t="shared" si="49"/>
        <v>34398.256178634882</v>
      </c>
      <c r="J580" s="97"/>
      <c r="K580" s="97"/>
    </row>
    <row r="581" spans="1:11" x14ac:dyDescent="0.25">
      <c r="A581" t="s">
        <v>96</v>
      </c>
      <c r="B581">
        <v>1</v>
      </c>
      <c r="C581" s="9">
        <v>133276</v>
      </c>
      <c r="D581" s="7">
        <v>0</v>
      </c>
      <c r="E581" s="16">
        <v>31351066.200000003</v>
      </c>
      <c r="F581" s="73">
        <f t="shared" si="47"/>
        <v>270110.16505978297</v>
      </c>
      <c r="G581" s="96">
        <f>IF(B581=1,E581*3)+IF(B581=2,E581*2.25)+IF(B581=3,E581*1.5)+IF(B581=4,E581*0)+IF(B581=5,E581*0)</f>
        <v>94053198.600000009</v>
      </c>
      <c r="H581" s="27">
        <f t="shared" si="48"/>
        <v>568104.97815703927</v>
      </c>
      <c r="I581" s="27">
        <f t="shared" si="49"/>
        <v>297994.81309725629</v>
      </c>
      <c r="J581" s="97"/>
      <c r="K581" s="97"/>
    </row>
    <row r="582" spans="1:11" x14ac:dyDescent="0.25">
      <c r="A582" t="s">
        <v>184</v>
      </c>
      <c r="B582">
        <v>5</v>
      </c>
      <c r="C582" s="9">
        <v>73011</v>
      </c>
      <c r="D582" s="7">
        <v>0</v>
      </c>
      <c r="E582" s="16">
        <v>18960654.48</v>
      </c>
      <c r="F582" s="73">
        <f t="shared" si="47"/>
        <v>163358.57538504747</v>
      </c>
      <c r="G582" s="96">
        <f>IF(B582=1,E582*3)+IF(B582=2,E582*2.25)+IF(B582=3,E582*1.5)+IF(B582=4,E582*0)+IF(B582=5,E582*0)</f>
        <v>0</v>
      </c>
      <c r="H582" s="27">
        <f t="shared" si="48"/>
        <v>0</v>
      </c>
      <c r="I582" s="27">
        <f t="shared" si="49"/>
        <v>-163358.57538504747</v>
      </c>
      <c r="J582" s="97"/>
      <c r="K582" s="97"/>
    </row>
    <row r="583" spans="1:11" x14ac:dyDescent="0.25">
      <c r="A583" t="s">
        <v>425</v>
      </c>
      <c r="B583">
        <v>3</v>
      </c>
      <c r="C583" s="9">
        <v>69242</v>
      </c>
      <c r="D583" s="7">
        <v>0</v>
      </c>
      <c r="E583" s="16">
        <v>13995174.659999998</v>
      </c>
      <c r="F583" s="73">
        <f t="shared" ref="F583:F584" si="52">SUM(E583/$E$6)*50000000</f>
        <v>120577.68349368265</v>
      </c>
      <c r="G583" s="96">
        <f>IF(B583=1,E583*3)+IF(B583=2,E583*2.25)+IF(B583=3,E583*1.5)+IF(B583=4,E583*0)+IF(B583=5,E583*0)</f>
        <v>20992761.989999998</v>
      </c>
      <c r="H583" s="27">
        <f t="shared" ref="H583:H584" si="53">SUM(G583/$G$6)*50000000</f>
        <v>126801.56304418202</v>
      </c>
      <c r="I583" s="27">
        <f t="shared" ref="I583:I584" si="54">H583-F583</f>
        <v>6223.8795504993759</v>
      </c>
      <c r="J583" s="97"/>
      <c r="K583" s="97"/>
    </row>
    <row r="584" spans="1:11" x14ac:dyDescent="0.25">
      <c r="A584" t="s">
        <v>382</v>
      </c>
      <c r="B584">
        <v>5</v>
      </c>
      <c r="C584" s="9">
        <v>35106</v>
      </c>
      <c r="D584" s="7">
        <v>1</v>
      </c>
      <c r="E584" s="16">
        <v>9451439.8300000001</v>
      </c>
      <c r="F584" s="73">
        <f t="shared" si="52"/>
        <v>81430.403554629578</v>
      </c>
      <c r="G584" s="96">
        <v>0</v>
      </c>
      <c r="H584" s="27">
        <f t="shared" si="53"/>
        <v>0</v>
      </c>
      <c r="I584" s="27">
        <f t="shared" si="54"/>
        <v>-81430.403554629578</v>
      </c>
      <c r="J584" s="97"/>
      <c r="K584" s="97"/>
    </row>
    <row r="585" spans="1:11" x14ac:dyDescent="0.25">
      <c r="C585" s="6"/>
      <c r="D585" s="90"/>
    </row>
    <row r="586" spans="1:11" x14ac:dyDescent="0.25">
      <c r="C586" s="6"/>
      <c r="D586" s="90"/>
    </row>
    <row r="587" spans="1:11" x14ac:dyDescent="0.25">
      <c r="C587" s="6"/>
      <c r="D587" s="90"/>
    </row>
    <row r="588" spans="1:11" x14ac:dyDescent="0.25">
      <c r="C588" s="6"/>
      <c r="D588" s="90"/>
    </row>
    <row r="589" spans="1:11" x14ac:dyDescent="0.25">
      <c r="C589" s="6"/>
      <c r="D589" s="90"/>
    </row>
    <row r="590" spans="1:11" x14ac:dyDescent="0.25">
      <c r="C590" s="6"/>
      <c r="D590" s="90"/>
    </row>
    <row r="591" spans="1:11" x14ac:dyDescent="0.25">
      <c r="C591" s="6"/>
      <c r="D591" s="90"/>
    </row>
    <row r="592" spans="1:11" x14ac:dyDescent="0.25">
      <c r="C592" s="6"/>
      <c r="D592" s="90"/>
    </row>
    <row r="593" spans="1:11" s="4" customFormat="1" x14ac:dyDescent="0.25">
      <c r="A593"/>
      <c r="B593"/>
      <c r="C593" s="6"/>
      <c r="D593" s="90"/>
      <c r="G593" s="2"/>
      <c r="H593" s="3"/>
      <c r="I593" s="3"/>
      <c r="J593"/>
      <c r="K593"/>
    </row>
    <row r="594" spans="1:11" s="4" customFormat="1" x14ac:dyDescent="0.25">
      <c r="A594"/>
      <c r="B594"/>
      <c r="C594" s="6"/>
      <c r="D594" s="90"/>
      <c r="G594" s="2"/>
      <c r="H594" s="3"/>
      <c r="I594" s="3"/>
      <c r="J594"/>
      <c r="K594"/>
    </row>
    <row r="595" spans="1:11" s="4" customFormat="1" x14ac:dyDescent="0.25">
      <c r="A595"/>
      <c r="B595"/>
      <c r="C595" s="6"/>
      <c r="D595" s="90"/>
      <c r="G595" s="2"/>
      <c r="H595" s="3"/>
      <c r="I595" s="3"/>
      <c r="J595"/>
      <c r="K595"/>
    </row>
    <row r="596" spans="1:11" s="4" customFormat="1" x14ac:dyDescent="0.25">
      <c r="A596"/>
      <c r="B596"/>
      <c r="C596" s="6"/>
      <c r="D596" s="90"/>
      <c r="G596" s="2"/>
      <c r="H596" s="3"/>
      <c r="I596" s="3"/>
      <c r="J596"/>
      <c r="K596"/>
    </row>
    <row r="597" spans="1:11" s="4" customFormat="1" x14ac:dyDescent="0.25">
      <c r="A597"/>
      <c r="B597"/>
      <c r="C597" s="6"/>
      <c r="D597" s="90"/>
      <c r="G597" s="2"/>
      <c r="H597" s="3"/>
      <c r="I597" s="3"/>
      <c r="J597"/>
      <c r="K597"/>
    </row>
    <row r="598" spans="1:11" s="4" customFormat="1" x14ac:dyDescent="0.25">
      <c r="A598"/>
      <c r="B598"/>
      <c r="C598" s="6"/>
      <c r="D598" s="90"/>
      <c r="G598" s="2"/>
      <c r="H598" s="3"/>
      <c r="I598" s="3"/>
      <c r="J598"/>
      <c r="K598"/>
    </row>
    <row r="599" spans="1:11" s="4" customFormat="1" x14ac:dyDescent="0.25">
      <c r="A599"/>
      <c r="B599"/>
      <c r="C599" s="6"/>
      <c r="D599" s="90"/>
      <c r="G599" s="2"/>
      <c r="H599" s="3"/>
      <c r="I599" s="3"/>
      <c r="J599"/>
      <c r="K599"/>
    </row>
    <row r="600" spans="1:11" s="4" customFormat="1" x14ac:dyDescent="0.25">
      <c r="A600"/>
      <c r="B600"/>
      <c r="C600" s="6"/>
      <c r="D600" s="90"/>
      <c r="G600" s="2"/>
      <c r="H600" s="3"/>
      <c r="I600" s="3"/>
      <c r="J600"/>
      <c r="K600"/>
    </row>
    <row r="601" spans="1:11" s="4" customFormat="1" x14ac:dyDescent="0.25">
      <c r="A601"/>
      <c r="B601"/>
      <c r="C601" s="6"/>
      <c r="D601" s="90"/>
      <c r="G601" s="2"/>
      <c r="H601" s="3"/>
      <c r="I601" s="3"/>
      <c r="J601"/>
      <c r="K601"/>
    </row>
    <row r="602" spans="1:11" s="4" customFormat="1" x14ac:dyDescent="0.25">
      <c r="A602"/>
      <c r="B602"/>
      <c r="C602" s="6"/>
      <c r="D602" s="90"/>
      <c r="G602" s="2"/>
      <c r="H602" s="3"/>
      <c r="I602" s="3"/>
      <c r="J602"/>
      <c r="K602"/>
    </row>
    <row r="603" spans="1:11" s="4" customFormat="1" x14ac:dyDescent="0.25">
      <c r="A603"/>
      <c r="B603"/>
      <c r="C603" s="6"/>
      <c r="D603" s="90"/>
      <c r="G603" s="2"/>
      <c r="H603" s="3"/>
      <c r="I603" s="3"/>
      <c r="J603"/>
      <c r="K603"/>
    </row>
    <row r="604" spans="1:11" s="4" customFormat="1" x14ac:dyDescent="0.25">
      <c r="A604"/>
      <c r="B604"/>
      <c r="C604" s="6"/>
      <c r="D604" s="90"/>
      <c r="G604" s="2"/>
      <c r="H604" s="3"/>
      <c r="I604" s="3"/>
      <c r="J604"/>
      <c r="K604"/>
    </row>
    <row r="605" spans="1:11" s="4" customFormat="1" x14ac:dyDescent="0.25">
      <c r="A605"/>
      <c r="B605"/>
      <c r="C605" s="6"/>
      <c r="D605" s="90"/>
      <c r="G605" s="2"/>
      <c r="H605" s="3"/>
      <c r="I605" s="3"/>
      <c r="J605"/>
      <c r="K605"/>
    </row>
    <row r="606" spans="1:11" s="4" customFormat="1" x14ac:dyDescent="0.25">
      <c r="A606"/>
      <c r="B606"/>
      <c r="C606" s="6"/>
      <c r="D606" s="90"/>
      <c r="G606" s="2"/>
      <c r="H606" s="3"/>
      <c r="I606" s="3"/>
      <c r="J606"/>
      <c r="K606"/>
    </row>
    <row r="607" spans="1:11" s="4" customFormat="1" x14ac:dyDescent="0.25">
      <c r="A607"/>
      <c r="B607"/>
      <c r="C607" s="6"/>
      <c r="D607" s="90"/>
      <c r="G607" s="2"/>
      <c r="H607" s="3"/>
      <c r="I607" s="3"/>
      <c r="J607"/>
      <c r="K607"/>
    </row>
    <row r="608" spans="1:11" s="4" customFormat="1" x14ac:dyDescent="0.25">
      <c r="A608"/>
      <c r="B608"/>
      <c r="C608" s="6"/>
      <c r="D608" s="90"/>
      <c r="G608" s="2"/>
      <c r="H608" s="3"/>
      <c r="I608" s="3"/>
      <c r="J608"/>
      <c r="K608"/>
    </row>
    <row r="609" spans="1:11" s="4" customFormat="1" x14ac:dyDescent="0.25">
      <c r="A609"/>
      <c r="B609"/>
      <c r="C609" s="6"/>
      <c r="D609" s="90"/>
      <c r="G609" s="2"/>
      <c r="H609" s="3"/>
      <c r="I609" s="3"/>
      <c r="J609"/>
      <c r="K609"/>
    </row>
    <row r="610" spans="1:11" s="4" customFormat="1" x14ac:dyDescent="0.25">
      <c r="A610"/>
      <c r="B610"/>
      <c r="C610" s="6"/>
      <c r="D610" s="90"/>
      <c r="G610" s="2"/>
      <c r="H610" s="3"/>
      <c r="I610" s="3"/>
      <c r="J610"/>
      <c r="K610"/>
    </row>
    <row r="611" spans="1:11" s="4" customFormat="1" x14ac:dyDescent="0.25">
      <c r="A611"/>
      <c r="B611"/>
      <c r="C611" s="6"/>
      <c r="D611" s="90"/>
      <c r="G611" s="2"/>
      <c r="H611" s="3"/>
      <c r="I611" s="3"/>
      <c r="J611"/>
      <c r="K611"/>
    </row>
    <row r="612" spans="1:11" s="4" customFormat="1" x14ac:dyDescent="0.25">
      <c r="A612"/>
      <c r="B612"/>
      <c r="C612" s="6"/>
      <c r="D612" s="90"/>
      <c r="G612" s="2"/>
      <c r="H612" s="3"/>
      <c r="I612" s="3"/>
      <c r="J612"/>
      <c r="K612"/>
    </row>
    <row r="613" spans="1:11" s="4" customFormat="1" x14ac:dyDescent="0.25">
      <c r="A613"/>
      <c r="B613"/>
      <c r="C613" s="6"/>
      <c r="D613" s="90"/>
      <c r="G613" s="2"/>
      <c r="H613" s="3"/>
      <c r="I613" s="3"/>
      <c r="J613"/>
      <c r="K613"/>
    </row>
    <row r="614" spans="1:11" s="4" customFormat="1" x14ac:dyDescent="0.25">
      <c r="A614"/>
      <c r="B614"/>
      <c r="C614" s="6"/>
      <c r="D614" s="90"/>
      <c r="G614" s="2"/>
      <c r="H614" s="3"/>
      <c r="I614" s="3"/>
      <c r="J614"/>
      <c r="K614"/>
    </row>
    <row r="615" spans="1:11" s="4" customFormat="1" x14ac:dyDescent="0.25">
      <c r="A615"/>
      <c r="B615"/>
      <c r="C615" s="6"/>
      <c r="D615" s="90"/>
      <c r="G615" s="2"/>
      <c r="H615" s="3"/>
      <c r="I615" s="3"/>
      <c r="J615"/>
      <c r="K615"/>
    </row>
    <row r="616" spans="1:11" s="4" customFormat="1" x14ac:dyDescent="0.25">
      <c r="A616"/>
      <c r="B616"/>
      <c r="C616" s="6"/>
      <c r="D616" s="90"/>
      <c r="G616" s="2"/>
      <c r="H616" s="3"/>
      <c r="I616" s="3"/>
      <c r="J616"/>
      <c r="K616"/>
    </row>
    <row r="617" spans="1:11" s="4" customFormat="1" x14ac:dyDescent="0.25">
      <c r="A617"/>
      <c r="B617"/>
      <c r="C617" s="6"/>
      <c r="D617" s="90"/>
      <c r="G617" s="2"/>
      <c r="H617" s="3"/>
      <c r="I617" s="3"/>
      <c r="J617"/>
      <c r="K617"/>
    </row>
    <row r="618" spans="1:11" s="4" customFormat="1" x14ac:dyDescent="0.25">
      <c r="A618"/>
      <c r="B618"/>
      <c r="C618" s="6"/>
      <c r="D618" s="90"/>
      <c r="G618" s="2"/>
      <c r="H618" s="3"/>
      <c r="I618" s="3"/>
      <c r="J618"/>
      <c r="K618"/>
    </row>
    <row r="619" spans="1:11" s="4" customFormat="1" x14ac:dyDescent="0.25">
      <c r="A619"/>
      <c r="B619"/>
      <c r="C619" s="6"/>
      <c r="D619" s="90"/>
      <c r="G619" s="2"/>
      <c r="H619" s="3"/>
      <c r="I619" s="3"/>
      <c r="J619"/>
      <c r="K619"/>
    </row>
    <row r="620" spans="1:11" s="4" customFormat="1" x14ac:dyDescent="0.25">
      <c r="A620"/>
      <c r="B620"/>
      <c r="C620" s="6"/>
      <c r="D620" s="90"/>
      <c r="G620" s="2"/>
      <c r="H620" s="3"/>
      <c r="I620" s="3"/>
      <c r="J620"/>
      <c r="K620"/>
    </row>
    <row r="621" spans="1:11" s="4" customFormat="1" x14ac:dyDescent="0.25">
      <c r="A621"/>
      <c r="B621"/>
      <c r="C621" s="6"/>
      <c r="D621" s="90"/>
      <c r="G621" s="2"/>
      <c r="H621" s="3"/>
      <c r="I621" s="3"/>
      <c r="J621"/>
      <c r="K621"/>
    </row>
    <row r="622" spans="1:11" s="4" customFormat="1" x14ac:dyDescent="0.25">
      <c r="A622"/>
      <c r="B622"/>
      <c r="C622" s="6"/>
      <c r="D622" s="90"/>
      <c r="G622" s="2"/>
      <c r="H622" s="3"/>
      <c r="I622" s="3"/>
      <c r="J622"/>
      <c r="K622"/>
    </row>
    <row r="623" spans="1:11" s="4" customFormat="1" x14ac:dyDescent="0.25">
      <c r="A623"/>
      <c r="B623"/>
      <c r="C623" s="6"/>
      <c r="D623" s="90"/>
      <c r="G623" s="2"/>
      <c r="H623" s="3"/>
      <c r="I623" s="3"/>
      <c r="J623"/>
      <c r="K623"/>
    </row>
    <row r="624" spans="1:11" s="4" customFormat="1" x14ac:dyDescent="0.25">
      <c r="A624"/>
      <c r="B624"/>
      <c r="C624" s="6"/>
      <c r="D624" s="90"/>
      <c r="G624" s="2"/>
      <c r="H624" s="3"/>
      <c r="I624" s="3"/>
      <c r="J624"/>
      <c r="K624"/>
    </row>
    <row r="625" spans="1:11" s="4" customFormat="1" x14ac:dyDescent="0.25">
      <c r="A625"/>
      <c r="B625"/>
      <c r="C625" s="6"/>
      <c r="D625" s="90"/>
      <c r="G625" s="2"/>
      <c r="H625" s="3"/>
      <c r="I625" s="3"/>
      <c r="J625"/>
      <c r="K625"/>
    </row>
    <row r="626" spans="1:11" s="4" customFormat="1" x14ac:dyDescent="0.25">
      <c r="A626"/>
      <c r="B626"/>
      <c r="C626" s="6"/>
      <c r="D626" s="90"/>
      <c r="G626" s="2"/>
      <c r="H626" s="3"/>
      <c r="I626" s="3"/>
      <c r="J626"/>
      <c r="K626"/>
    </row>
    <row r="627" spans="1:11" s="4" customFormat="1" x14ac:dyDescent="0.25">
      <c r="A627"/>
      <c r="B627"/>
      <c r="C627" s="6"/>
      <c r="D627" s="90"/>
      <c r="G627" s="2"/>
      <c r="H627" s="3"/>
      <c r="I627" s="3"/>
      <c r="J627"/>
      <c r="K627"/>
    </row>
    <row r="628" spans="1:11" s="4" customFormat="1" x14ac:dyDescent="0.25">
      <c r="A628"/>
      <c r="B628"/>
      <c r="C628" s="6"/>
      <c r="D628" s="90"/>
      <c r="G628" s="2"/>
      <c r="H628" s="3"/>
      <c r="I628" s="3"/>
      <c r="J628"/>
      <c r="K628"/>
    </row>
    <row r="629" spans="1:11" s="4" customFormat="1" x14ac:dyDescent="0.25">
      <c r="A629"/>
      <c r="B629"/>
      <c r="C629" s="6"/>
      <c r="D629" s="90"/>
      <c r="G629" s="2"/>
      <c r="H629" s="3"/>
      <c r="I629" s="3"/>
      <c r="J629"/>
      <c r="K629"/>
    </row>
    <row r="630" spans="1:11" s="4" customFormat="1" x14ac:dyDescent="0.25">
      <c r="A630"/>
      <c r="B630"/>
      <c r="C630" s="6"/>
      <c r="D630" s="90"/>
      <c r="G630" s="2"/>
      <c r="H630" s="3"/>
      <c r="I630" s="3"/>
      <c r="J630"/>
      <c r="K630"/>
    </row>
    <row r="631" spans="1:11" s="4" customFormat="1" x14ac:dyDescent="0.25">
      <c r="A631"/>
      <c r="B631"/>
      <c r="C631" s="6"/>
      <c r="D631" s="90"/>
      <c r="G631" s="2"/>
      <c r="H631" s="3"/>
      <c r="I631" s="3"/>
      <c r="J631"/>
      <c r="K631"/>
    </row>
    <row r="632" spans="1:11" s="4" customFormat="1" x14ac:dyDescent="0.25">
      <c r="A632"/>
      <c r="B632"/>
      <c r="C632" s="6"/>
      <c r="D632" s="90"/>
      <c r="G632" s="2"/>
      <c r="H632" s="3"/>
      <c r="I632" s="3"/>
      <c r="J632"/>
      <c r="K632"/>
    </row>
    <row r="633" spans="1:11" s="4" customFormat="1" x14ac:dyDescent="0.25">
      <c r="A633"/>
      <c r="B633"/>
      <c r="C633" s="6"/>
      <c r="D633" s="90"/>
      <c r="G633" s="2"/>
      <c r="H633" s="3"/>
      <c r="I633" s="3"/>
      <c r="J633"/>
      <c r="K633"/>
    </row>
    <row r="634" spans="1:11" s="4" customFormat="1" x14ac:dyDescent="0.25">
      <c r="A634"/>
      <c r="B634"/>
      <c r="C634" s="6"/>
      <c r="D634" s="90"/>
      <c r="G634" s="2"/>
      <c r="H634" s="3"/>
      <c r="I634" s="3"/>
      <c r="J634"/>
      <c r="K634"/>
    </row>
    <row r="635" spans="1:11" s="4" customFormat="1" x14ac:dyDescent="0.25">
      <c r="A635"/>
      <c r="B635"/>
      <c r="C635" s="6"/>
      <c r="D635" s="90"/>
      <c r="G635" s="2"/>
      <c r="H635" s="3"/>
      <c r="I635" s="3"/>
      <c r="J635"/>
      <c r="K635"/>
    </row>
    <row r="636" spans="1:11" s="4" customFormat="1" x14ac:dyDescent="0.25">
      <c r="A636"/>
      <c r="B636"/>
      <c r="C636" s="6"/>
      <c r="D636" s="90"/>
      <c r="G636" s="2"/>
      <c r="H636" s="3"/>
      <c r="I636" s="3"/>
      <c r="J636"/>
      <c r="K636"/>
    </row>
    <row r="637" spans="1:11" s="4" customFormat="1" x14ac:dyDescent="0.25">
      <c r="A637"/>
      <c r="B637"/>
      <c r="C637" s="6"/>
      <c r="D637" s="90"/>
      <c r="G637" s="2"/>
      <c r="H637" s="3"/>
      <c r="I637" s="3"/>
      <c r="J637"/>
      <c r="K637"/>
    </row>
    <row r="638" spans="1:11" s="4" customFormat="1" x14ac:dyDescent="0.25">
      <c r="A638"/>
      <c r="B638"/>
      <c r="C638" s="6"/>
      <c r="D638" s="90"/>
      <c r="G638" s="2"/>
      <c r="H638" s="3"/>
      <c r="I638" s="3"/>
      <c r="J638"/>
      <c r="K638"/>
    </row>
    <row r="639" spans="1:11" s="4" customFormat="1" x14ac:dyDescent="0.25">
      <c r="A639"/>
      <c r="B639"/>
      <c r="C639" s="6"/>
      <c r="D639" s="90"/>
      <c r="G639" s="2"/>
      <c r="H639" s="3"/>
      <c r="I639" s="3"/>
      <c r="J639"/>
      <c r="K639"/>
    </row>
    <row r="640" spans="1:11" s="4" customFormat="1" x14ac:dyDescent="0.25">
      <c r="A640"/>
      <c r="B640"/>
      <c r="C640" s="6"/>
      <c r="D640" s="90"/>
      <c r="G640" s="2"/>
      <c r="H640" s="3"/>
      <c r="I640" s="3"/>
      <c r="J640"/>
      <c r="K640"/>
    </row>
    <row r="641" spans="1:11" s="4" customFormat="1" x14ac:dyDescent="0.25">
      <c r="A641"/>
      <c r="B641"/>
      <c r="C641" s="6"/>
      <c r="D641" s="90"/>
      <c r="G641" s="2"/>
      <c r="H641" s="3"/>
      <c r="I641" s="3"/>
      <c r="J641"/>
      <c r="K641"/>
    </row>
    <row r="642" spans="1:11" s="4" customFormat="1" x14ac:dyDescent="0.25">
      <c r="A642"/>
      <c r="B642"/>
      <c r="C642" s="6"/>
      <c r="D642" s="90"/>
      <c r="G642" s="2"/>
      <c r="H642" s="3"/>
      <c r="I642" s="3"/>
      <c r="J642"/>
      <c r="K642"/>
    </row>
    <row r="643" spans="1:11" s="4" customFormat="1" x14ac:dyDescent="0.25">
      <c r="A643"/>
      <c r="B643"/>
      <c r="C643" s="6"/>
      <c r="D643" s="90"/>
      <c r="G643" s="2"/>
      <c r="H643" s="3"/>
      <c r="I643" s="3"/>
      <c r="J643"/>
      <c r="K643"/>
    </row>
    <row r="644" spans="1:11" s="4" customFormat="1" x14ac:dyDescent="0.25">
      <c r="A644"/>
      <c r="B644"/>
      <c r="C644" s="6"/>
      <c r="D644" s="90"/>
      <c r="G644" s="2"/>
      <c r="H644" s="3"/>
      <c r="I644" s="3"/>
      <c r="J644"/>
      <c r="K644"/>
    </row>
    <row r="645" spans="1:11" s="4" customFormat="1" x14ac:dyDescent="0.25">
      <c r="A645"/>
      <c r="B645"/>
      <c r="C645" s="6"/>
      <c r="D645" s="90"/>
      <c r="G645" s="2"/>
      <c r="H645" s="3"/>
      <c r="I645" s="3"/>
      <c r="J645"/>
      <c r="K645"/>
    </row>
    <row r="646" spans="1:11" s="4" customFormat="1" x14ac:dyDescent="0.25">
      <c r="A646"/>
      <c r="B646"/>
      <c r="C646" s="6"/>
      <c r="D646" s="90"/>
      <c r="G646" s="2"/>
      <c r="H646" s="3"/>
      <c r="I646" s="3"/>
      <c r="J646"/>
      <c r="K646"/>
    </row>
    <row r="647" spans="1:11" s="4" customFormat="1" x14ac:dyDescent="0.25">
      <c r="A647"/>
      <c r="B647"/>
      <c r="C647" s="6"/>
      <c r="D647" s="90"/>
      <c r="G647" s="2"/>
      <c r="H647" s="3"/>
      <c r="I647" s="3"/>
      <c r="J647"/>
      <c r="K647"/>
    </row>
    <row r="648" spans="1:11" s="4" customFormat="1" x14ac:dyDescent="0.25">
      <c r="A648"/>
      <c r="B648"/>
      <c r="C648" s="6"/>
      <c r="D648" s="90"/>
      <c r="G648" s="2"/>
      <c r="H648" s="3"/>
      <c r="I648" s="3"/>
      <c r="J648"/>
      <c r="K648"/>
    </row>
    <row r="649" spans="1:11" s="4" customFormat="1" x14ac:dyDescent="0.25">
      <c r="A649"/>
      <c r="B649"/>
      <c r="C649" s="6"/>
      <c r="D649" s="90"/>
      <c r="G649" s="2"/>
      <c r="H649" s="3"/>
      <c r="I649" s="3"/>
      <c r="J649"/>
      <c r="K649"/>
    </row>
    <row r="650" spans="1:11" s="4" customFormat="1" x14ac:dyDescent="0.25">
      <c r="A650"/>
      <c r="B650"/>
      <c r="C650" s="6"/>
      <c r="D650" s="90"/>
      <c r="G650" s="2"/>
      <c r="H650" s="3"/>
      <c r="I650" s="3"/>
      <c r="J650"/>
      <c r="K650"/>
    </row>
    <row r="651" spans="1:11" s="4" customFormat="1" x14ac:dyDescent="0.25">
      <c r="A651"/>
      <c r="B651"/>
      <c r="C651" s="6"/>
      <c r="D651" s="90"/>
      <c r="G651" s="2"/>
      <c r="H651" s="3"/>
      <c r="I651" s="3"/>
      <c r="J651"/>
      <c r="K651"/>
    </row>
    <row r="652" spans="1:11" s="4" customFormat="1" x14ac:dyDescent="0.25">
      <c r="A652"/>
      <c r="B652"/>
      <c r="C652" s="6"/>
      <c r="D652" s="90"/>
      <c r="G652" s="2"/>
      <c r="H652" s="3"/>
      <c r="I652" s="3"/>
      <c r="J652"/>
      <c r="K652"/>
    </row>
    <row r="653" spans="1:11" s="4" customFormat="1" x14ac:dyDescent="0.25">
      <c r="A653"/>
      <c r="B653"/>
      <c r="C653" s="6"/>
      <c r="D653" s="90"/>
      <c r="G653" s="2"/>
      <c r="H653" s="3"/>
      <c r="I653" s="3"/>
      <c r="J653"/>
      <c r="K653"/>
    </row>
    <row r="654" spans="1:11" s="4" customFormat="1" x14ac:dyDescent="0.25">
      <c r="A654"/>
      <c r="B654"/>
      <c r="C654" s="6"/>
      <c r="D654" s="90"/>
      <c r="G654" s="2"/>
      <c r="H654" s="3"/>
      <c r="I654" s="3"/>
      <c r="J654"/>
      <c r="K654"/>
    </row>
    <row r="655" spans="1:11" s="4" customFormat="1" x14ac:dyDescent="0.25">
      <c r="A655"/>
      <c r="B655"/>
      <c r="C655" s="6"/>
      <c r="D655" s="90"/>
      <c r="G655" s="2"/>
      <c r="H655" s="3"/>
      <c r="I655" s="3"/>
      <c r="J655"/>
      <c r="K655"/>
    </row>
    <row r="656" spans="1:11" s="4" customFormat="1" x14ac:dyDescent="0.25">
      <c r="A656"/>
      <c r="B656"/>
      <c r="C656" s="6"/>
      <c r="D656" s="90"/>
      <c r="G656" s="2"/>
      <c r="H656" s="3"/>
      <c r="I656" s="3"/>
      <c r="J656"/>
      <c r="K656"/>
    </row>
    <row r="657" spans="1:11" s="4" customFormat="1" x14ac:dyDescent="0.25">
      <c r="A657"/>
      <c r="B657"/>
      <c r="C657" s="6"/>
      <c r="D657" s="90"/>
      <c r="G657" s="2"/>
      <c r="H657" s="3"/>
      <c r="I657" s="3"/>
      <c r="J657"/>
      <c r="K657"/>
    </row>
    <row r="658" spans="1:11" s="4" customFormat="1" x14ac:dyDescent="0.25">
      <c r="A658"/>
      <c r="B658"/>
      <c r="C658" s="6"/>
      <c r="D658" s="90"/>
      <c r="G658" s="2"/>
      <c r="H658" s="3"/>
      <c r="I658" s="3"/>
      <c r="J658"/>
      <c r="K658"/>
    </row>
    <row r="659" spans="1:11" s="4" customFormat="1" x14ac:dyDescent="0.25">
      <c r="A659"/>
      <c r="B659"/>
      <c r="C659" s="6"/>
      <c r="D659" s="90"/>
      <c r="G659" s="2"/>
      <c r="H659" s="3"/>
      <c r="I659" s="3"/>
      <c r="J659"/>
      <c r="K659"/>
    </row>
    <row r="660" spans="1:11" s="4" customFormat="1" x14ac:dyDescent="0.25">
      <c r="A660"/>
      <c r="B660"/>
      <c r="C660" s="6"/>
      <c r="D660" s="90"/>
      <c r="G660" s="2"/>
      <c r="H660" s="3"/>
      <c r="I660" s="3"/>
      <c r="J660"/>
      <c r="K660"/>
    </row>
    <row r="661" spans="1:11" s="4" customFormat="1" x14ac:dyDescent="0.25">
      <c r="A661"/>
      <c r="B661"/>
      <c r="C661" s="6"/>
      <c r="D661" s="90"/>
      <c r="G661" s="2"/>
      <c r="H661" s="3"/>
      <c r="I661" s="3"/>
      <c r="J661"/>
      <c r="K661"/>
    </row>
    <row r="662" spans="1:11" s="4" customFormat="1" x14ac:dyDescent="0.25">
      <c r="A662"/>
      <c r="B662"/>
      <c r="C662" s="6"/>
      <c r="D662" s="90"/>
      <c r="G662" s="2"/>
      <c r="H662" s="3"/>
      <c r="I662" s="3"/>
      <c r="J662"/>
      <c r="K662"/>
    </row>
    <row r="663" spans="1:11" s="4" customFormat="1" x14ac:dyDescent="0.25">
      <c r="A663"/>
      <c r="B663"/>
      <c r="C663" s="6"/>
      <c r="D663" s="90"/>
      <c r="G663" s="2"/>
      <c r="H663" s="3"/>
      <c r="I663" s="3"/>
      <c r="J663"/>
      <c r="K663"/>
    </row>
    <row r="664" spans="1:11" s="4" customFormat="1" x14ac:dyDescent="0.25">
      <c r="A664"/>
      <c r="B664"/>
      <c r="C664" s="6"/>
      <c r="D664" s="90"/>
      <c r="G664" s="2"/>
      <c r="H664" s="3"/>
      <c r="I664" s="3"/>
      <c r="J664"/>
      <c r="K664"/>
    </row>
    <row r="665" spans="1:11" s="4" customFormat="1" x14ac:dyDescent="0.25">
      <c r="A665"/>
      <c r="B665"/>
      <c r="C665" s="6"/>
      <c r="D665" s="90"/>
      <c r="G665" s="2"/>
      <c r="H665" s="3"/>
      <c r="I665" s="3"/>
      <c r="J665"/>
      <c r="K665"/>
    </row>
    <row r="666" spans="1:11" s="4" customFormat="1" x14ac:dyDescent="0.25">
      <c r="A666"/>
      <c r="B666"/>
      <c r="C666" s="6"/>
      <c r="D666" s="90"/>
      <c r="G666" s="2"/>
      <c r="H666" s="3"/>
      <c r="I666" s="3"/>
      <c r="J666"/>
      <c r="K666"/>
    </row>
    <row r="667" spans="1:11" s="4" customFormat="1" x14ac:dyDescent="0.25">
      <c r="A667"/>
      <c r="B667"/>
      <c r="C667" s="6"/>
      <c r="D667" s="90"/>
      <c r="G667" s="2"/>
      <c r="H667" s="3"/>
      <c r="I667" s="3"/>
      <c r="J667"/>
      <c r="K667"/>
    </row>
    <row r="668" spans="1:11" s="4" customFormat="1" x14ac:dyDescent="0.25">
      <c r="A668"/>
      <c r="B668"/>
      <c r="C668" s="6"/>
      <c r="D668" s="90"/>
      <c r="G668" s="2"/>
      <c r="H668" s="3"/>
      <c r="I668" s="3"/>
      <c r="J668"/>
      <c r="K668"/>
    </row>
    <row r="669" spans="1:11" s="4" customFormat="1" x14ac:dyDescent="0.25">
      <c r="A669"/>
      <c r="B669"/>
      <c r="C669" s="6"/>
      <c r="D669" s="90"/>
      <c r="G669" s="2"/>
      <c r="H669" s="3"/>
      <c r="I669" s="3"/>
      <c r="J669"/>
      <c r="K669"/>
    </row>
    <row r="670" spans="1:11" s="4" customFormat="1" x14ac:dyDescent="0.25">
      <c r="A670"/>
      <c r="B670"/>
      <c r="C670" s="6"/>
      <c r="D670" s="90"/>
      <c r="G670" s="2"/>
      <c r="H670" s="3"/>
      <c r="I670" s="3"/>
      <c r="J670"/>
      <c r="K670"/>
    </row>
    <row r="671" spans="1:11" s="4" customFormat="1" x14ac:dyDescent="0.25">
      <c r="A671"/>
      <c r="B671"/>
      <c r="C671" s="6"/>
      <c r="D671" s="90"/>
      <c r="G671" s="2"/>
      <c r="H671" s="3"/>
      <c r="I671" s="3"/>
      <c r="J671"/>
      <c r="K671"/>
    </row>
    <row r="672" spans="1:11" s="4" customFormat="1" x14ac:dyDescent="0.25">
      <c r="A672"/>
      <c r="B672"/>
      <c r="C672" s="6"/>
      <c r="D672" s="90"/>
      <c r="G672" s="2"/>
      <c r="H672" s="3"/>
      <c r="I672" s="3"/>
      <c r="J672"/>
      <c r="K672"/>
    </row>
    <row r="673" spans="1:11" s="4" customFormat="1" x14ac:dyDescent="0.25">
      <c r="A673"/>
      <c r="B673"/>
      <c r="C673" s="6"/>
      <c r="D673" s="90"/>
      <c r="G673" s="2"/>
      <c r="H673" s="3"/>
      <c r="I673" s="3"/>
      <c r="J673"/>
      <c r="K673"/>
    </row>
    <row r="674" spans="1:11" s="4" customFormat="1" x14ac:dyDescent="0.25">
      <c r="A674"/>
      <c r="B674"/>
      <c r="C674" s="6"/>
      <c r="D674" s="90"/>
      <c r="G674" s="2"/>
      <c r="H674" s="3"/>
      <c r="I674" s="3"/>
      <c r="J674"/>
      <c r="K674"/>
    </row>
    <row r="675" spans="1:11" s="4" customFormat="1" x14ac:dyDescent="0.25">
      <c r="A675"/>
      <c r="B675"/>
      <c r="C675" s="6"/>
      <c r="D675" s="90"/>
      <c r="G675" s="2"/>
      <c r="H675" s="3"/>
      <c r="I675" s="3"/>
      <c r="J675"/>
      <c r="K675"/>
    </row>
    <row r="676" spans="1:11" s="4" customFormat="1" x14ac:dyDescent="0.25">
      <c r="A676"/>
      <c r="B676"/>
      <c r="C676" s="6"/>
      <c r="D676" s="90"/>
      <c r="G676" s="2"/>
      <c r="H676" s="3"/>
      <c r="I676" s="3"/>
      <c r="J676"/>
      <c r="K676"/>
    </row>
    <row r="677" spans="1:11" s="4" customFormat="1" x14ac:dyDescent="0.25">
      <c r="A677"/>
      <c r="B677"/>
      <c r="C677" s="6"/>
      <c r="D677" s="90"/>
      <c r="G677" s="2"/>
      <c r="H677" s="3"/>
      <c r="I677" s="3"/>
      <c r="J677"/>
      <c r="K677"/>
    </row>
    <row r="678" spans="1:11" s="4" customFormat="1" x14ac:dyDescent="0.25">
      <c r="A678"/>
      <c r="B678"/>
      <c r="C678" s="6"/>
      <c r="D678" s="90"/>
      <c r="G678" s="2"/>
      <c r="H678" s="3"/>
      <c r="I678" s="3"/>
      <c r="J678"/>
      <c r="K678"/>
    </row>
    <row r="679" spans="1:11" s="4" customFormat="1" x14ac:dyDescent="0.25">
      <c r="A679"/>
      <c r="B679"/>
      <c r="C679" s="6"/>
      <c r="D679" s="90"/>
      <c r="G679" s="2"/>
      <c r="H679" s="3"/>
      <c r="I679" s="3"/>
      <c r="J679"/>
      <c r="K679"/>
    </row>
    <row r="680" spans="1:11" s="4" customFormat="1" x14ac:dyDescent="0.25">
      <c r="A680"/>
      <c r="B680"/>
      <c r="C680" s="6"/>
      <c r="D680" s="90"/>
      <c r="G680" s="2"/>
      <c r="H680" s="3"/>
      <c r="I680" s="3"/>
      <c r="J680"/>
      <c r="K680"/>
    </row>
    <row r="681" spans="1:11" s="4" customFormat="1" x14ac:dyDescent="0.25">
      <c r="A681"/>
      <c r="B681"/>
      <c r="C681" s="6"/>
      <c r="D681" s="90"/>
      <c r="G681" s="2"/>
      <c r="H681" s="3"/>
      <c r="I681" s="3"/>
      <c r="J681"/>
      <c r="K681"/>
    </row>
    <row r="682" spans="1:11" s="4" customFormat="1" x14ac:dyDescent="0.25">
      <c r="A682"/>
      <c r="B682"/>
      <c r="C682" s="6"/>
      <c r="D682" s="90"/>
      <c r="G682" s="2"/>
      <c r="H682" s="3"/>
      <c r="I682" s="3"/>
      <c r="J682"/>
      <c r="K682"/>
    </row>
    <row r="683" spans="1:11" s="4" customFormat="1" x14ac:dyDescent="0.25">
      <c r="A683"/>
      <c r="B683"/>
      <c r="C683" s="6"/>
      <c r="D683" s="90"/>
      <c r="G683" s="2"/>
      <c r="H683" s="3"/>
      <c r="I683" s="3"/>
      <c r="J683"/>
      <c r="K683"/>
    </row>
    <row r="684" spans="1:11" s="4" customFormat="1" x14ac:dyDescent="0.25">
      <c r="A684"/>
      <c r="B684"/>
      <c r="C684" s="6"/>
      <c r="D684" s="90"/>
      <c r="G684" s="2"/>
      <c r="H684" s="3"/>
      <c r="I684" s="3"/>
      <c r="J684"/>
      <c r="K684"/>
    </row>
    <row r="685" spans="1:11" s="4" customFormat="1" x14ac:dyDescent="0.25">
      <c r="A685"/>
      <c r="B685"/>
      <c r="C685" s="6"/>
      <c r="D685" s="90"/>
      <c r="G685" s="2"/>
      <c r="H685" s="3"/>
      <c r="I685" s="3"/>
      <c r="J685"/>
      <c r="K685"/>
    </row>
    <row r="686" spans="1:11" s="4" customFormat="1" x14ac:dyDescent="0.25">
      <c r="A686"/>
      <c r="B686"/>
      <c r="C686" s="6"/>
      <c r="D686" s="90"/>
      <c r="G686" s="2"/>
      <c r="H686" s="3"/>
      <c r="I686" s="3"/>
      <c r="J686"/>
      <c r="K686"/>
    </row>
    <row r="687" spans="1:11" s="4" customFormat="1" x14ac:dyDescent="0.25">
      <c r="A687"/>
      <c r="B687"/>
      <c r="C687" s="6"/>
      <c r="D687" s="90"/>
      <c r="G687" s="2"/>
      <c r="H687" s="3"/>
      <c r="I687" s="3"/>
      <c r="J687"/>
      <c r="K687"/>
    </row>
    <row r="688" spans="1:11" s="4" customFormat="1" x14ac:dyDescent="0.25">
      <c r="A688"/>
      <c r="B688"/>
      <c r="C688" s="6"/>
      <c r="D688" s="90"/>
      <c r="G688" s="2"/>
      <c r="H688" s="3"/>
      <c r="I688" s="3"/>
      <c r="J688"/>
      <c r="K688"/>
    </row>
    <row r="689" spans="1:11" s="4" customFormat="1" x14ac:dyDescent="0.25">
      <c r="A689"/>
      <c r="B689"/>
      <c r="C689" s="6"/>
      <c r="D689" s="90"/>
      <c r="G689" s="2"/>
      <c r="H689" s="3"/>
      <c r="I689" s="3"/>
      <c r="J689"/>
      <c r="K689"/>
    </row>
    <row r="690" spans="1:11" s="4" customFormat="1" x14ac:dyDescent="0.25">
      <c r="A690"/>
      <c r="B690"/>
      <c r="C690" s="6"/>
      <c r="D690" s="90"/>
      <c r="G690" s="2"/>
      <c r="H690" s="3"/>
      <c r="I690" s="3"/>
      <c r="J690"/>
      <c r="K690"/>
    </row>
    <row r="691" spans="1:11" s="4" customFormat="1" x14ac:dyDescent="0.25">
      <c r="A691"/>
      <c r="B691"/>
      <c r="C691" s="6"/>
      <c r="D691" s="90"/>
      <c r="G691" s="2"/>
      <c r="H691" s="3"/>
      <c r="I691" s="3"/>
      <c r="J691"/>
      <c r="K691"/>
    </row>
    <row r="692" spans="1:11" s="4" customFormat="1" x14ac:dyDescent="0.25">
      <c r="A692"/>
      <c r="B692"/>
      <c r="C692" s="6"/>
      <c r="D692" s="90"/>
      <c r="G692" s="2"/>
      <c r="H692" s="3"/>
      <c r="I692" s="3"/>
      <c r="J692"/>
      <c r="K692"/>
    </row>
    <row r="693" spans="1:11" s="4" customFormat="1" x14ac:dyDescent="0.25">
      <c r="A693"/>
      <c r="B693"/>
      <c r="C693" s="6"/>
      <c r="D693" s="90"/>
      <c r="G693" s="2"/>
      <c r="H693" s="3"/>
      <c r="I693" s="3"/>
      <c r="J693"/>
      <c r="K693"/>
    </row>
    <row r="694" spans="1:11" s="4" customFormat="1" x14ac:dyDescent="0.25">
      <c r="A694"/>
      <c r="B694"/>
      <c r="C694" s="6"/>
      <c r="D694" s="90"/>
      <c r="G694" s="2"/>
      <c r="H694" s="3"/>
      <c r="I694" s="3"/>
      <c r="J694"/>
      <c r="K694"/>
    </row>
    <row r="695" spans="1:11" s="4" customFormat="1" x14ac:dyDescent="0.25">
      <c r="A695"/>
      <c r="B695"/>
      <c r="C695" s="6"/>
      <c r="D695" s="90"/>
      <c r="G695" s="2"/>
      <c r="H695" s="3"/>
      <c r="I695" s="3"/>
      <c r="J695"/>
      <c r="K695"/>
    </row>
    <row r="696" spans="1:11" s="4" customFormat="1" x14ac:dyDescent="0.25">
      <c r="A696"/>
      <c r="B696"/>
      <c r="C696" s="6"/>
      <c r="D696" s="90"/>
      <c r="G696" s="2"/>
      <c r="H696" s="3"/>
      <c r="I696" s="3"/>
      <c r="J696"/>
      <c r="K696"/>
    </row>
    <row r="697" spans="1:11" s="4" customFormat="1" x14ac:dyDescent="0.25">
      <c r="A697"/>
      <c r="B697"/>
      <c r="C697" s="6"/>
      <c r="D697" s="90"/>
      <c r="G697" s="2"/>
      <c r="H697" s="3"/>
      <c r="I697" s="3"/>
      <c r="J697"/>
      <c r="K697"/>
    </row>
    <row r="698" spans="1:11" s="4" customFormat="1" x14ac:dyDescent="0.25">
      <c r="A698"/>
      <c r="B698"/>
      <c r="C698" s="6"/>
      <c r="D698" s="90"/>
      <c r="G698" s="2"/>
      <c r="H698" s="3"/>
      <c r="I698" s="3"/>
      <c r="J698"/>
      <c r="K698"/>
    </row>
    <row r="699" spans="1:11" s="4" customFormat="1" x14ac:dyDescent="0.25">
      <c r="A699"/>
      <c r="B699"/>
      <c r="C699" s="6"/>
      <c r="D699" s="90"/>
      <c r="G699" s="2"/>
      <c r="H699" s="3"/>
      <c r="I699" s="3"/>
      <c r="J699"/>
      <c r="K699"/>
    </row>
    <row r="700" spans="1:11" s="4" customFormat="1" x14ac:dyDescent="0.25">
      <c r="A700"/>
      <c r="B700"/>
      <c r="C700" s="6"/>
      <c r="D700" s="90"/>
      <c r="G700" s="2"/>
      <c r="H700" s="3"/>
      <c r="I700" s="3"/>
      <c r="J700"/>
      <c r="K700"/>
    </row>
    <row r="701" spans="1:11" s="4" customFormat="1" x14ac:dyDescent="0.25">
      <c r="A701"/>
      <c r="B701"/>
      <c r="C701" s="6"/>
      <c r="D701" s="90"/>
      <c r="G701" s="2"/>
      <c r="H701" s="3"/>
      <c r="I701" s="3"/>
      <c r="J701"/>
      <c r="K701"/>
    </row>
    <row r="702" spans="1:11" s="4" customFormat="1" x14ac:dyDescent="0.25">
      <c r="A702"/>
      <c r="B702"/>
      <c r="C702" s="6"/>
      <c r="D702" s="90"/>
      <c r="G702" s="2"/>
      <c r="H702" s="3"/>
      <c r="I702" s="3"/>
      <c r="J702"/>
      <c r="K702"/>
    </row>
    <row r="703" spans="1:11" s="4" customFormat="1" x14ac:dyDescent="0.25">
      <c r="A703"/>
      <c r="B703"/>
      <c r="C703" s="6"/>
      <c r="D703" s="90"/>
      <c r="G703" s="2"/>
      <c r="H703" s="3"/>
      <c r="I703" s="3"/>
      <c r="J703"/>
      <c r="K703"/>
    </row>
    <row r="704" spans="1:11" s="4" customFormat="1" x14ac:dyDescent="0.25">
      <c r="A704"/>
      <c r="B704"/>
      <c r="C704" s="6"/>
      <c r="D704" s="90"/>
      <c r="G704" s="2"/>
      <c r="H704" s="3"/>
      <c r="I704" s="3"/>
      <c r="J704"/>
      <c r="K704"/>
    </row>
    <row r="705" spans="1:11" s="4" customFormat="1" x14ac:dyDescent="0.25">
      <c r="A705"/>
      <c r="B705"/>
      <c r="C705" s="6"/>
      <c r="D705" s="90"/>
      <c r="G705" s="2"/>
      <c r="H705" s="3"/>
      <c r="I705" s="3"/>
      <c r="J705"/>
      <c r="K705"/>
    </row>
    <row r="706" spans="1:11" s="4" customFormat="1" x14ac:dyDescent="0.25">
      <c r="A706"/>
      <c r="B706"/>
      <c r="C706" s="6"/>
      <c r="D706" s="90"/>
      <c r="G706" s="2"/>
      <c r="H706" s="3"/>
      <c r="I706" s="3"/>
      <c r="J706"/>
      <c r="K706"/>
    </row>
    <row r="707" spans="1:11" s="4" customFormat="1" x14ac:dyDescent="0.25">
      <c r="A707"/>
      <c r="B707"/>
      <c r="C707" s="6"/>
      <c r="D707" s="90"/>
      <c r="G707" s="2"/>
      <c r="H707" s="3"/>
      <c r="I707" s="3"/>
      <c r="J707"/>
      <c r="K707"/>
    </row>
    <row r="708" spans="1:11" s="4" customFormat="1" x14ac:dyDescent="0.25">
      <c r="A708"/>
      <c r="B708"/>
      <c r="C708" s="6"/>
      <c r="D708" s="90"/>
      <c r="G708" s="2"/>
      <c r="H708" s="3"/>
      <c r="I708" s="3"/>
      <c r="J708"/>
      <c r="K708"/>
    </row>
    <row r="709" spans="1:11" s="4" customFormat="1" x14ac:dyDescent="0.25">
      <c r="A709"/>
      <c r="B709"/>
      <c r="C709" s="6"/>
      <c r="D709" s="90"/>
      <c r="G709" s="2"/>
      <c r="H709" s="3"/>
      <c r="I709" s="3"/>
      <c r="J709"/>
      <c r="K709"/>
    </row>
    <row r="710" spans="1:11" s="4" customFormat="1" x14ac:dyDescent="0.25">
      <c r="A710"/>
      <c r="B710"/>
      <c r="C710" s="6"/>
      <c r="D710" s="90"/>
      <c r="G710" s="2"/>
      <c r="H710" s="3"/>
      <c r="I710" s="3"/>
      <c r="J710"/>
      <c r="K710"/>
    </row>
    <row r="711" spans="1:11" s="4" customFormat="1" x14ac:dyDescent="0.25">
      <c r="A711"/>
      <c r="B711"/>
      <c r="C711" s="6"/>
      <c r="D711" s="90"/>
      <c r="G711" s="2"/>
      <c r="H711" s="3"/>
      <c r="I711" s="3"/>
      <c r="J711"/>
      <c r="K711"/>
    </row>
    <row r="712" spans="1:11" s="4" customFormat="1" x14ac:dyDescent="0.25">
      <c r="A712"/>
      <c r="B712"/>
      <c r="C712" s="6"/>
      <c r="D712" s="90"/>
      <c r="G712" s="2"/>
      <c r="H712" s="3"/>
      <c r="I712" s="3"/>
      <c r="J712"/>
      <c r="K712"/>
    </row>
    <row r="713" spans="1:11" s="4" customFormat="1" x14ac:dyDescent="0.25">
      <c r="A713"/>
      <c r="B713"/>
      <c r="C713" s="6"/>
      <c r="D713" s="90"/>
      <c r="G713" s="2"/>
      <c r="H713" s="3"/>
      <c r="I713" s="3"/>
      <c r="J713"/>
      <c r="K713"/>
    </row>
    <row r="714" spans="1:11" s="4" customFormat="1" x14ac:dyDescent="0.25">
      <c r="A714"/>
      <c r="B714"/>
      <c r="C714" s="6"/>
      <c r="D714" s="90"/>
      <c r="G714" s="2"/>
      <c r="H714" s="3"/>
      <c r="I714" s="3"/>
      <c r="J714"/>
      <c r="K714"/>
    </row>
    <row r="715" spans="1:11" s="4" customFormat="1" x14ac:dyDescent="0.25">
      <c r="A715"/>
      <c r="B715"/>
      <c r="C715" s="6"/>
      <c r="D715" s="90"/>
      <c r="G715" s="2"/>
      <c r="H715" s="3"/>
      <c r="I715" s="3"/>
      <c r="J715"/>
      <c r="K715"/>
    </row>
    <row r="716" spans="1:11" s="4" customFormat="1" x14ac:dyDescent="0.25">
      <c r="A716"/>
      <c r="B716"/>
      <c r="C716" s="6"/>
      <c r="D716" s="90"/>
      <c r="G716" s="2"/>
      <c r="H716" s="3"/>
      <c r="I716" s="3"/>
      <c r="J716"/>
      <c r="K716"/>
    </row>
    <row r="717" spans="1:11" s="4" customFormat="1" x14ac:dyDescent="0.25">
      <c r="A717"/>
      <c r="B717"/>
      <c r="C717" s="6"/>
      <c r="D717" s="90"/>
      <c r="G717" s="2"/>
      <c r="H717" s="3"/>
      <c r="I717" s="3"/>
      <c r="J717"/>
      <c r="K717"/>
    </row>
    <row r="718" spans="1:11" s="4" customFormat="1" x14ac:dyDescent="0.25">
      <c r="A718"/>
      <c r="B718"/>
      <c r="C718" s="6"/>
      <c r="D718" s="90"/>
      <c r="G718" s="2"/>
      <c r="H718" s="3"/>
      <c r="I718" s="3"/>
      <c r="J718"/>
      <c r="K718"/>
    </row>
    <row r="719" spans="1:11" s="4" customFormat="1" x14ac:dyDescent="0.25">
      <c r="A719"/>
      <c r="B719"/>
      <c r="C719" s="6"/>
      <c r="D719" s="90"/>
      <c r="G719" s="2"/>
      <c r="H719" s="3"/>
      <c r="I719" s="3"/>
      <c r="J719"/>
      <c r="K719"/>
    </row>
    <row r="720" spans="1:11" s="4" customFormat="1" x14ac:dyDescent="0.25">
      <c r="A720"/>
      <c r="B720"/>
      <c r="C720" s="6"/>
      <c r="D720" s="90"/>
      <c r="G720" s="2"/>
      <c r="H720" s="3"/>
      <c r="I720" s="3"/>
      <c r="J720"/>
      <c r="K720"/>
    </row>
    <row r="721" spans="1:11" s="4" customFormat="1" x14ac:dyDescent="0.25">
      <c r="A721"/>
      <c r="B721"/>
      <c r="C721" s="6"/>
      <c r="D721" s="90"/>
      <c r="G721" s="2"/>
      <c r="H721" s="3"/>
      <c r="I721" s="3"/>
      <c r="J721"/>
      <c r="K721"/>
    </row>
    <row r="722" spans="1:11" s="4" customFormat="1" x14ac:dyDescent="0.25">
      <c r="A722"/>
      <c r="B722"/>
      <c r="C722" s="6"/>
      <c r="D722" s="90"/>
      <c r="G722" s="2"/>
      <c r="H722" s="3"/>
      <c r="I722" s="3"/>
      <c r="J722"/>
      <c r="K722"/>
    </row>
    <row r="723" spans="1:11" s="4" customFormat="1" x14ac:dyDescent="0.25">
      <c r="A723"/>
      <c r="B723"/>
      <c r="C723" s="6"/>
      <c r="D723" s="90"/>
      <c r="G723" s="2"/>
      <c r="H723" s="3"/>
      <c r="I723" s="3"/>
      <c r="J723"/>
      <c r="K723"/>
    </row>
    <row r="724" spans="1:11" s="4" customFormat="1" x14ac:dyDescent="0.25">
      <c r="A724"/>
      <c r="B724"/>
      <c r="C724" s="6"/>
      <c r="D724" s="90"/>
      <c r="G724" s="2"/>
      <c r="H724" s="3"/>
      <c r="I724" s="3"/>
      <c r="J724"/>
      <c r="K724"/>
    </row>
    <row r="725" spans="1:11" s="4" customFormat="1" x14ac:dyDescent="0.25">
      <c r="A725"/>
      <c r="B725"/>
      <c r="C725" s="6"/>
      <c r="D725" s="90"/>
      <c r="G725" s="2"/>
      <c r="H725" s="3"/>
      <c r="I725" s="3"/>
      <c r="J725"/>
      <c r="K725"/>
    </row>
    <row r="726" spans="1:11" s="4" customFormat="1" x14ac:dyDescent="0.25">
      <c r="A726"/>
      <c r="B726"/>
      <c r="C726" s="6"/>
      <c r="D726" s="90"/>
      <c r="G726" s="2"/>
      <c r="H726" s="3"/>
      <c r="I726" s="3"/>
      <c r="J726"/>
      <c r="K726"/>
    </row>
    <row r="727" spans="1:11" s="4" customFormat="1" x14ac:dyDescent="0.25">
      <c r="A727"/>
      <c r="B727"/>
      <c r="C727" s="6"/>
      <c r="D727" s="90"/>
      <c r="G727" s="2"/>
      <c r="H727" s="3"/>
      <c r="I727" s="3"/>
      <c r="J727"/>
      <c r="K727"/>
    </row>
    <row r="728" spans="1:11" s="4" customFormat="1" x14ac:dyDescent="0.25">
      <c r="A728"/>
      <c r="B728"/>
      <c r="C728" s="6"/>
      <c r="D728" s="90"/>
      <c r="G728" s="2"/>
      <c r="H728" s="3"/>
      <c r="I728" s="3"/>
      <c r="J728"/>
      <c r="K728"/>
    </row>
    <row r="729" spans="1:11" s="4" customFormat="1" x14ac:dyDescent="0.25">
      <c r="A729"/>
      <c r="B729"/>
      <c r="C729" s="6"/>
      <c r="D729" s="90"/>
      <c r="G729" s="2"/>
      <c r="H729" s="3"/>
      <c r="I729" s="3"/>
      <c r="J729"/>
      <c r="K729"/>
    </row>
    <row r="730" spans="1:11" s="4" customFormat="1" x14ac:dyDescent="0.25">
      <c r="A730"/>
      <c r="B730"/>
      <c r="C730" s="6"/>
      <c r="D730" s="90"/>
      <c r="G730" s="2"/>
      <c r="H730" s="3"/>
      <c r="I730" s="3"/>
      <c r="J730"/>
      <c r="K730"/>
    </row>
    <row r="731" spans="1:11" s="4" customFormat="1" x14ac:dyDescent="0.25">
      <c r="A731"/>
      <c r="B731"/>
      <c r="C731" s="6"/>
      <c r="D731" s="90"/>
      <c r="G731" s="2"/>
      <c r="H731" s="3"/>
      <c r="I731" s="3"/>
      <c r="J731"/>
      <c r="K731"/>
    </row>
    <row r="732" spans="1:11" s="4" customFormat="1" x14ac:dyDescent="0.25">
      <c r="A732"/>
      <c r="B732"/>
      <c r="C732" s="6"/>
      <c r="D732" s="90"/>
      <c r="G732" s="2"/>
      <c r="H732" s="3"/>
      <c r="I732" s="3"/>
      <c r="J732"/>
      <c r="K732"/>
    </row>
    <row r="733" spans="1:11" s="4" customFormat="1" x14ac:dyDescent="0.25">
      <c r="A733"/>
      <c r="B733"/>
      <c r="C733" s="6"/>
      <c r="D733" s="90"/>
      <c r="G733" s="2"/>
      <c r="H733" s="3"/>
      <c r="I733" s="3"/>
      <c r="J733"/>
      <c r="K733"/>
    </row>
    <row r="734" spans="1:11" s="4" customFormat="1" x14ac:dyDescent="0.25">
      <c r="A734"/>
      <c r="B734"/>
      <c r="C734" s="6"/>
      <c r="D734" s="90"/>
      <c r="G734" s="2"/>
      <c r="H734" s="3"/>
      <c r="I734" s="3"/>
      <c r="J734"/>
      <c r="K734"/>
    </row>
    <row r="735" spans="1:11" s="4" customFormat="1" x14ac:dyDescent="0.25">
      <c r="A735"/>
      <c r="B735"/>
      <c r="C735" s="6"/>
      <c r="D735" s="90"/>
      <c r="G735" s="2"/>
      <c r="H735" s="3"/>
      <c r="I735" s="3"/>
      <c r="J735"/>
      <c r="K735"/>
    </row>
    <row r="736" spans="1:11" s="4" customFormat="1" x14ac:dyDescent="0.25">
      <c r="A736"/>
      <c r="B736"/>
      <c r="C736" s="6"/>
      <c r="D736" s="90"/>
      <c r="G736" s="2"/>
      <c r="H736" s="3"/>
      <c r="I736" s="3"/>
      <c r="J736"/>
      <c r="K736"/>
    </row>
    <row r="737" spans="1:11" s="4" customFormat="1" x14ac:dyDescent="0.25">
      <c r="A737"/>
      <c r="B737"/>
      <c r="C737" s="6"/>
      <c r="D737" s="90"/>
      <c r="G737" s="2"/>
      <c r="H737" s="3"/>
      <c r="I737" s="3"/>
      <c r="J737"/>
      <c r="K737"/>
    </row>
    <row r="738" spans="1:11" s="4" customFormat="1" x14ac:dyDescent="0.25">
      <c r="A738"/>
      <c r="B738"/>
      <c r="C738" s="6"/>
      <c r="D738" s="90"/>
      <c r="G738" s="2"/>
      <c r="H738" s="3"/>
      <c r="I738" s="3"/>
      <c r="J738"/>
      <c r="K738"/>
    </row>
    <row r="739" spans="1:11" s="4" customFormat="1" x14ac:dyDescent="0.25">
      <c r="A739"/>
      <c r="B739"/>
      <c r="C739" s="6"/>
      <c r="D739" s="90"/>
      <c r="G739" s="2"/>
      <c r="H739" s="3"/>
      <c r="I739" s="3"/>
      <c r="J739"/>
      <c r="K739"/>
    </row>
    <row r="740" spans="1:11" s="4" customFormat="1" x14ac:dyDescent="0.25">
      <c r="A740"/>
      <c r="B740"/>
      <c r="C740" s="6"/>
      <c r="D740" s="90"/>
      <c r="G740" s="2"/>
      <c r="H740" s="3"/>
      <c r="I740" s="3"/>
      <c r="J740"/>
      <c r="K740"/>
    </row>
    <row r="741" spans="1:11" s="4" customFormat="1" x14ac:dyDescent="0.25">
      <c r="A741"/>
      <c r="B741"/>
      <c r="C741" s="6"/>
      <c r="D741" s="90"/>
      <c r="G741" s="2"/>
      <c r="H741" s="3"/>
      <c r="I741" s="3"/>
      <c r="J741"/>
      <c r="K741"/>
    </row>
    <row r="742" spans="1:11" s="4" customFormat="1" x14ac:dyDescent="0.25">
      <c r="A742"/>
      <c r="B742"/>
      <c r="C742" s="6"/>
      <c r="D742" s="90"/>
      <c r="G742" s="2"/>
      <c r="H742" s="3"/>
      <c r="I742" s="3"/>
      <c r="J742"/>
      <c r="K742"/>
    </row>
    <row r="743" spans="1:11" s="4" customFormat="1" x14ac:dyDescent="0.25">
      <c r="A743"/>
      <c r="B743"/>
      <c r="C743" s="6"/>
      <c r="D743" s="90"/>
      <c r="G743" s="2"/>
      <c r="H743" s="3"/>
      <c r="I743" s="3"/>
      <c r="J743"/>
      <c r="K743"/>
    </row>
    <row r="744" spans="1:11" s="4" customFormat="1" x14ac:dyDescent="0.25">
      <c r="A744"/>
      <c r="B744"/>
      <c r="C744" s="6"/>
      <c r="D744" s="90"/>
      <c r="G744" s="2"/>
      <c r="H744" s="3"/>
      <c r="I744" s="3"/>
      <c r="J744"/>
      <c r="K744"/>
    </row>
    <row r="745" spans="1:11" s="4" customFormat="1" x14ac:dyDescent="0.25">
      <c r="A745"/>
      <c r="B745"/>
      <c r="C745" s="6"/>
      <c r="D745" s="90"/>
      <c r="G745" s="2"/>
      <c r="H745" s="3"/>
      <c r="I745" s="3"/>
      <c r="J745"/>
      <c r="K745"/>
    </row>
    <row r="746" spans="1:11" s="4" customFormat="1" x14ac:dyDescent="0.25">
      <c r="A746"/>
      <c r="B746"/>
      <c r="C746" s="6"/>
      <c r="D746" s="90"/>
      <c r="G746" s="2"/>
      <c r="H746" s="3"/>
      <c r="I746" s="3"/>
      <c r="J746"/>
      <c r="K746"/>
    </row>
    <row r="747" spans="1:11" s="4" customFormat="1" x14ac:dyDescent="0.25">
      <c r="A747"/>
      <c r="B747"/>
      <c r="C747" s="6"/>
      <c r="D747" s="90"/>
      <c r="G747" s="2"/>
      <c r="H747" s="3"/>
      <c r="I747" s="3"/>
      <c r="J747"/>
      <c r="K747"/>
    </row>
    <row r="748" spans="1:11" s="4" customFormat="1" x14ac:dyDescent="0.25">
      <c r="A748"/>
      <c r="B748"/>
      <c r="C748" s="6"/>
      <c r="D748" s="90"/>
      <c r="G748" s="2"/>
      <c r="H748" s="3"/>
      <c r="I748" s="3"/>
      <c r="J748"/>
      <c r="K748"/>
    </row>
    <row r="749" spans="1:11" s="4" customFormat="1" x14ac:dyDescent="0.25">
      <c r="A749"/>
      <c r="B749"/>
      <c r="C749" s="6"/>
      <c r="D749" s="90"/>
      <c r="G749" s="2"/>
      <c r="H749" s="3"/>
      <c r="I749" s="3"/>
      <c r="J749"/>
      <c r="K749"/>
    </row>
    <row r="750" spans="1:11" s="4" customFormat="1" x14ac:dyDescent="0.25">
      <c r="A750"/>
      <c r="B750"/>
      <c r="C750" s="6"/>
      <c r="D750" s="90"/>
      <c r="G750" s="2"/>
      <c r="H750" s="3"/>
      <c r="I750" s="3"/>
      <c r="J750"/>
      <c r="K750"/>
    </row>
    <row r="751" spans="1:11" s="4" customFormat="1" x14ac:dyDescent="0.25">
      <c r="A751"/>
      <c r="B751"/>
      <c r="C751" s="6"/>
      <c r="D751" s="90"/>
      <c r="G751" s="2"/>
      <c r="H751" s="3"/>
      <c r="I751" s="3"/>
      <c r="J751"/>
      <c r="K751"/>
    </row>
    <row r="752" spans="1:11" s="4" customFormat="1" x14ac:dyDescent="0.25">
      <c r="A752"/>
      <c r="B752"/>
      <c r="C752" s="6"/>
      <c r="D752" s="90"/>
      <c r="G752" s="2"/>
      <c r="H752" s="3"/>
      <c r="I752" s="3"/>
      <c r="J752"/>
      <c r="K752"/>
    </row>
    <row r="753" spans="1:11" s="4" customFormat="1" x14ac:dyDescent="0.25">
      <c r="A753"/>
      <c r="B753"/>
      <c r="C753" s="6"/>
      <c r="D753" s="90"/>
      <c r="G753" s="2"/>
      <c r="H753" s="3"/>
      <c r="I753" s="3"/>
      <c r="J753"/>
      <c r="K753"/>
    </row>
    <row r="754" spans="1:11" s="4" customFormat="1" x14ac:dyDescent="0.25">
      <c r="A754"/>
      <c r="B754"/>
      <c r="C754" s="6"/>
      <c r="D754" s="90"/>
      <c r="G754" s="2"/>
      <c r="H754" s="3"/>
      <c r="I754" s="3"/>
      <c r="J754"/>
      <c r="K754"/>
    </row>
    <row r="755" spans="1:11" s="4" customFormat="1" x14ac:dyDescent="0.25">
      <c r="A755"/>
      <c r="B755"/>
      <c r="C755" s="6"/>
      <c r="D755" s="90"/>
      <c r="G755" s="2"/>
      <c r="H755" s="3"/>
      <c r="I755" s="3"/>
      <c r="J755"/>
      <c r="K755"/>
    </row>
    <row r="756" spans="1:11" s="4" customFormat="1" x14ac:dyDescent="0.25">
      <c r="A756"/>
      <c r="B756"/>
      <c r="C756" s="6"/>
      <c r="D756" s="90"/>
      <c r="G756" s="2"/>
      <c r="H756" s="3"/>
      <c r="I756" s="3"/>
      <c r="J756"/>
      <c r="K756"/>
    </row>
    <row r="757" spans="1:11" s="4" customFormat="1" x14ac:dyDescent="0.25">
      <c r="A757"/>
      <c r="B757"/>
      <c r="C757" s="6"/>
      <c r="D757" s="90"/>
      <c r="G757" s="2"/>
      <c r="H757" s="3"/>
      <c r="I757" s="3"/>
      <c r="J757"/>
      <c r="K757"/>
    </row>
    <row r="758" spans="1:11" s="4" customFormat="1" x14ac:dyDescent="0.25">
      <c r="A758"/>
      <c r="B758"/>
      <c r="C758" s="6"/>
      <c r="D758" s="90"/>
      <c r="G758" s="2"/>
      <c r="H758" s="3"/>
      <c r="I758" s="3"/>
      <c r="J758"/>
      <c r="K758"/>
    </row>
    <row r="759" spans="1:11" s="4" customFormat="1" x14ac:dyDescent="0.25">
      <c r="A759"/>
      <c r="B759"/>
      <c r="C759" s="6"/>
      <c r="D759" s="90"/>
      <c r="G759" s="2"/>
      <c r="H759" s="3"/>
      <c r="I759" s="3"/>
      <c r="J759"/>
      <c r="K759"/>
    </row>
    <row r="760" spans="1:11" s="4" customFormat="1" x14ac:dyDescent="0.25">
      <c r="A760"/>
      <c r="B760"/>
      <c r="C760" s="6"/>
      <c r="D760" s="90"/>
      <c r="G760" s="2"/>
      <c r="H760" s="3"/>
      <c r="I760" s="3"/>
      <c r="J760"/>
      <c r="K760"/>
    </row>
    <row r="761" spans="1:11" s="4" customFormat="1" x14ac:dyDescent="0.25">
      <c r="A761"/>
      <c r="B761"/>
      <c r="C761" s="6"/>
      <c r="D761" s="90"/>
      <c r="G761" s="2"/>
      <c r="H761" s="3"/>
      <c r="I761" s="3"/>
      <c r="J761"/>
      <c r="K761"/>
    </row>
    <row r="762" spans="1:11" s="4" customFormat="1" x14ac:dyDescent="0.25">
      <c r="A762"/>
      <c r="B762"/>
      <c r="C762" s="6"/>
      <c r="D762" s="90"/>
      <c r="G762" s="2"/>
      <c r="H762" s="3"/>
      <c r="I762" s="3"/>
      <c r="J762"/>
      <c r="K762"/>
    </row>
    <row r="763" spans="1:11" s="4" customFormat="1" x14ac:dyDescent="0.25">
      <c r="A763"/>
      <c r="B763"/>
      <c r="C763" s="6"/>
      <c r="D763" s="90"/>
      <c r="G763" s="2"/>
      <c r="H763" s="3"/>
      <c r="I763" s="3"/>
      <c r="J763"/>
      <c r="K763"/>
    </row>
    <row r="764" spans="1:11" s="4" customFormat="1" x14ac:dyDescent="0.25">
      <c r="A764"/>
      <c r="B764"/>
      <c r="C764" s="6"/>
      <c r="D764" s="90"/>
      <c r="G764" s="2"/>
      <c r="H764" s="3"/>
      <c r="I764" s="3"/>
      <c r="J764"/>
      <c r="K764"/>
    </row>
    <row r="765" spans="1:11" s="4" customFormat="1" x14ac:dyDescent="0.25">
      <c r="A765"/>
      <c r="B765"/>
      <c r="C765" s="6"/>
      <c r="D765" s="90"/>
      <c r="G765" s="2"/>
      <c r="H765" s="3"/>
      <c r="I765" s="3"/>
      <c r="J765"/>
      <c r="K765"/>
    </row>
    <row r="766" spans="1:11" s="4" customFormat="1" x14ac:dyDescent="0.25">
      <c r="A766"/>
      <c r="B766"/>
      <c r="C766" s="6"/>
      <c r="D766" s="90"/>
      <c r="G766" s="2"/>
      <c r="H766" s="3"/>
      <c r="I766" s="3"/>
      <c r="J766"/>
      <c r="K766"/>
    </row>
    <row r="767" spans="1:11" s="4" customFormat="1" x14ac:dyDescent="0.25">
      <c r="A767"/>
      <c r="B767"/>
      <c r="C767" s="6"/>
      <c r="D767" s="90"/>
      <c r="G767" s="2"/>
      <c r="H767" s="3"/>
      <c r="I767" s="3"/>
      <c r="J767"/>
      <c r="K767"/>
    </row>
    <row r="768" spans="1:11" s="4" customFormat="1" x14ac:dyDescent="0.25">
      <c r="A768"/>
      <c r="B768"/>
      <c r="C768" s="6"/>
      <c r="D768" s="90"/>
      <c r="G768" s="2"/>
      <c r="H768" s="3"/>
      <c r="I768" s="3"/>
      <c r="J768"/>
      <c r="K768"/>
    </row>
    <row r="769" spans="1:11" s="4" customFormat="1" x14ac:dyDescent="0.25">
      <c r="A769"/>
      <c r="B769"/>
      <c r="C769" s="6"/>
      <c r="D769" s="90"/>
      <c r="G769" s="2"/>
      <c r="H769" s="3"/>
      <c r="I769" s="3"/>
      <c r="J769"/>
      <c r="K769"/>
    </row>
    <row r="770" spans="1:11" s="4" customFormat="1" x14ac:dyDescent="0.25">
      <c r="A770"/>
      <c r="B770"/>
      <c r="C770" s="6"/>
      <c r="D770" s="90"/>
      <c r="G770" s="2"/>
      <c r="H770" s="3"/>
      <c r="I770" s="3"/>
      <c r="J770"/>
      <c r="K770"/>
    </row>
    <row r="771" spans="1:11" s="4" customFormat="1" x14ac:dyDescent="0.25">
      <c r="A771"/>
      <c r="B771"/>
      <c r="C771" s="6"/>
      <c r="D771" s="90"/>
      <c r="G771" s="2"/>
      <c r="H771" s="3"/>
      <c r="I771" s="3"/>
      <c r="J771"/>
      <c r="K771"/>
    </row>
    <row r="772" spans="1:11" s="4" customFormat="1" x14ac:dyDescent="0.25">
      <c r="A772"/>
      <c r="B772"/>
      <c r="C772" s="6"/>
      <c r="D772" s="90"/>
      <c r="G772" s="2"/>
      <c r="H772" s="3"/>
      <c r="I772" s="3"/>
      <c r="J772"/>
      <c r="K772"/>
    </row>
    <row r="773" spans="1:11" s="4" customFormat="1" x14ac:dyDescent="0.25">
      <c r="A773"/>
      <c r="B773"/>
      <c r="C773" s="6"/>
      <c r="D773" s="90"/>
      <c r="G773" s="2"/>
      <c r="H773" s="3"/>
      <c r="I773" s="3"/>
      <c r="J773"/>
      <c r="K773"/>
    </row>
    <row r="774" spans="1:11" s="4" customFormat="1" x14ac:dyDescent="0.25">
      <c r="A774"/>
      <c r="B774"/>
      <c r="C774" s="6"/>
      <c r="D774" s="90"/>
      <c r="G774" s="2"/>
      <c r="H774" s="3"/>
      <c r="I774" s="3"/>
      <c r="J774"/>
      <c r="K774"/>
    </row>
    <row r="775" spans="1:11" s="4" customFormat="1" x14ac:dyDescent="0.25">
      <c r="A775"/>
      <c r="B775"/>
      <c r="C775" s="6"/>
      <c r="D775" s="90"/>
      <c r="G775" s="2"/>
      <c r="H775" s="3"/>
      <c r="I775" s="3"/>
      <c r="J775"/>
      <c r="K775"/>
    </row>
    <row r="776" spans="1:11" s="4" customFormat="1" x14ac:dyDescent="0.25">
      <c r="A776"/>
      <c r="B776"/>
      <c r="C776" s="6"/>
      <c r="D776" s="90"/>
      <c r="G776" s="2"/>
      <c r="H776" s="3"/>
      <c r="I776" s="3"/>
      <c r="J776"/>
      <c r="K776"/>
    </row>
    <row r="777" spans="1:11" s="4" customFormat="1" x14ac:dyDescent="0.25">
      <c r="A777"/>
      <c r="B777"/>
      <c r="C777" s="6"/>
      <c r="D777" s="90"/>
      <c r="G777" s="2"/>
      <c r="H777" s="3"/>
      <c r="I777" s="3"/>
      <c r="J777"/>
      <c r="K777"/>
    </row>
    <row r="778" spans="1:11" s="4" customFormat="1" x14ac:dyDescent="0.25">
      <c r="A778"/>
      <c r="B778"/>
      <c r="C778" s="6"/>
      <c r="D778" s="90"/>
      <c r="G778" s="2"/>
      <c r="H778" s="3"/>
      <c r="I778" s="3"/>
      <c r="J778"/>
      <c r="K778"/>
    </row>
    <row r="779" spans="1:11" s="4" customFormat="1" x14ac:dyDescent="0.25">
      <c r="A779"/>
      <c r="B779"/>
      <c r="C779" s="6"/>
      <c r="D779" s="90"/>
      <c r="G779" s="2"/>
      <c r="H779" s="3"/>
      <c r="I779" s="3"/>
      <c r="J779"/>
      <c r="K779"/>
    </row>
    <row r="780" spans="1:11" s="4" customFormat="1" x14ac:dyDescent="0.25">
      <c r="A780"/>
      <c r="B780"/>
      <c r="C780" s="6"/>
      <c r="D780" s="90"/>
      <c r="G780" s="2"/>
      <c r="H780" s="3"/>
      <c r="I780" s="3"/>
      <c r="J780"/>
      <c r="K780"/>
    </row>
    <row r="781" spans="1:11" s="4" customFormat="1" x14ac:dyDescent="0.25">
      <c r="A781"/>
      <c r="B781"/>
      <c r="C781" s="6"/>
      <c r="D781" s="90"/>
      <c r="G781" s="2"/>
      <c r="H781" s="3"/>
      <c r="I781" s="3"/>
      <c r="J781"/>
      <c r="K781"/>
    </row>
    <row r="782" spans="1:11" s="4" customFormat="1" x14ac:dyDescent="0.25">
      <c r="A782"/>
      <c r="B782"/>
      <c r="C782" s="6"/>
      <c r="D782" s="90"/>
      <c r="G782" s="2"/>
      <c r="H782" s="3"/>
      <c r="I782" s="3"/>
      <c r="J782"/>
      <c r="K782"/>
    </row>
    <row r="783" spans="1:11" s="4" customFormat="1" x14ac:dyDescent="0.25">
      <c r="A783"/>
      <c r="B783"/>
      <c r="C783" s="6"/>
      <c r="D783" s="90"/>
      <c r="G783" s="2"/>
      <c r="H783" s="3"/>
      <c r="I783" s="3"/>
      <c r="J783"/>
      <c r="K783"/>
    </row>
    <row r="784" spans="1:11" s="4" customFormat="1" x14ac:dyDescent="0.25">
      <c r="A784"/>
      <c r="B784"/>
      <c r="C784" s="6"/>
      <c r="D784" s="90"/>
      <c r="G784" s="2"/>
      <c r="H784" s="3"/>
      <c r="I784" s="3"/>
      <c r="J784"/>
      <c r="K784"/>
    </row>
    <row r="785" spans="1:11" s="4" customFormat="1" x14ac:dyDescent="0.25">
      <c r="A785"/>
      <c r="B785"/>
      <c r="C785" s="6"/>
      <c r="D785" s="90"/>
      <c r="G785" s="2"/>
      <c r="H785" s="3"/>
      <c r="I785" s="3"/>
      <c r="J785"/>
      <c r="K785"/>
    </row>
    <row r="786" spans="1:11" s="4" customFormat="1" x14ac:dyDescent="0.25">
      <c r="A786"/>
      <c r="B786"/>
      <c r="C786" s="6"/>
      <c r="D786" s="90"/>
      <c r="G786" s="2"/>
      <c r="H786" s="3"/>
      <c r="I786" s="3"/>
      <c r="J786"/>
      <c r="K786"/>
    </row>
    <row r="787" spans="1:11" s="4" customFormat="1" x14ac:dyDescent="0.25">
      <c r="A787"/>
      <c r="B787"/>
      <c r="C787" s="6"/>
      <c r="D787" s="90"/>
      <c r="G787" s="2"/>
      <c r="H787" s="3"/>
      <c r="I787" s="3"/>
      <c r="J787"/>
      <c r="K787"/>
    </row>
    <row r="788" spans="1:11" s="4" customFormat="1" x14ac:dyDescent="0.25">
      <c r="A788"/>
      <c r="B788"/>
      <c r="C788" s="6"/>
      <c r="D788" s="90"/>
      <c r="G788" s="2"/>
      <c r="H788" s="3"/>
      <c r="I788" s="3"/>
      <c r="J788"/>
      <c r="K788"/>
    </row>
    <row r="789" spans="1:11" s="4" customFormat="1" x14ac:dyDescent="0.25">
      <c r="A789"/>
      <c r="B789"/>
      <c r="C789" s="6"/>
      <c r="D789" s="90"/>
      <c r="G789" s="2"/>
      <c r="H789" s="3"/>
      <c r="I789" s="3"/>
      <c r="J789"/>
      <c r="K789"/>
    </row>
    <row r="790" spans="1:11" s="4" customFormat="1" x14ac:dyDescent="0.25">
      <c r="A790"/>
      <c r="B790"/>
      <c r="C790" s="6"/>
      <c r="D790" s="90"/>
      <c r="G790" s="2"/>
      <c r="H790" s="3"/>
      <c r="I790" s="3"/>
      <c r="J790"/>
      <c r="K790"/>
    </row>
    <row r="791" spans="1:11" s="4" customFormat="1" x14ac:dyDescent="0.25">
      <c r="A791"/>
      <c r="B791"/>
      <c r="C791" s="6"/>
      <c r="D791" s="90"/>
      <c r="G791" s="2"/>
      <c r="H791" s="3"/>
      <c r="I791" s="3"/>
      <c r="J791"/>
      <c r="K791"/>
    </row>
    <row r="792" spans="1:11" s="4" customFormat="1" x14ac:dyDescent="0.25">
      <c r="A792"/>
      <c r="B792"/>
      <c r="C792" s="6"/>
      <c r="D792" s="90"/>
      <c r="G792" s="2"/>
      <c r="H792" s="3"/>
      <c r="I792" s="3"/>
      <c r="J792"/>
      <c r="K792"/>
    </row>
    <row r="793" spans="1:11" s="4" customFormat="1" x14ac:dyDescent="0.25">
      <c r="A793"/>
      <c r="B793"/>
      <c r="C793" s="6"/>
      <c r="D793" s="90"/>
      <c r="G793" s="2"/>
      <c r="H793" s="3"/>
      <c r="I793" s="3"/>
      <c r="J793"/>
      <c r="K793"/>
    </row>
    <row r="794" spans="1:11" s="4" customFormat="1" x14ac:dyDescent="0.25">
      <c r="A794"/>
      <c r="B794"/>
      <c r="C794" s="6"/>
      <c r="D794" s="90"/>
      <c r="G794" s="2"/>
      <c r="H794" s="3"/>
      <c r="I794" s="3"/>
      <c r="J794"/>
      <c r="K794"/>
    </row>
    <row r="795" spans="1:11" s="4" customFormat="1" x14ac:dyDescent="0.25">
      <c r="A795"/>
      <c r="B795"/>
      <c r="C795" s="6"/>
      <c r="D795" s="90"/>
      <c r="G795" s="2"/>
      <c r="H795" s="3"/>
      <c r="I795" s="3"/>
      <c r="J795"/>
      <c r="K795"/>
    </row>
    <row r="796" spans="1:11" s="4" customFormat="1" x14ac:dyDescent="0.25">
      <c r="A796"/>
      <c r="B796"/>
      <c r="C796" s="6"/>
      <c r="D796" s="90"/>
      <c r="G796" s="2"/>
      <c r="H796" s="3"/>
      <c r="I796" s="3"/>
      <c r="J796"/>
      <c r="K796"/>
    </row>
    <row r="797" spans="1:11" s="4" customFormat="1" x14ac:dyDescent="0.25">
      <c r="A797"/>
      <c r="B797"/>
      <c r="C797" s="6"/>
      <c r="D797" s="90"/>
      <c r="G797" s="2"/>
      <c r="H797" s="3"/>
      <c r="I797" s="3"/>
      <c r="J797"/>
      <c r="K797"/>
    </row>
    <row r="798" spans="1:11" s="4" customFormat="1" x14ac:dyDescent="0.25">
      <c r="A798"/>
      <c r="B798"/>
      <c r="C798" s="6"/>
      <c r="D798" s="90"/>
      <c r="G798" s="2"/>
      <c r="H798" s="3"/>
      <c r="I798" s="3"/>
      <c r="J798"/>
      <c r="K798"/>
    </row>
    <row r="799" spans="1:11" s="4" customFormat="1" x14ac:dyDescent="0.25">
      <c r="A799"/>
      <c r="B799"/>
      <c r="C799" s="6"/>
      <c r="D799" s="90"/>
      <c r="G799" s="2"/>
      <c r="H799" s="3"/>
      <c r="I799" s="3"/>
      <c r="J799"/>
      <c r="K799"/>
    </row>
    <row r="800" spans="1:11" s="4" customFormat="1" x14ac:dyDescent="0.25">
      <c r="A800"/>
      <c r="B800"/>
      <c r="C800" s="6"/>
      <c r="D800" s="90"/>
      <c r="G800" s="2"/>
      <c r="H800" s="3"/>
      <c r="I800" s="3"/>
      <c r="J800"/>
      <c r="K800"/>
    </row>
    <row r="801" spans="1:11" s="4" customFormat="1" x14ac:dyDescent="0.25">
      <c r="A801"/>
      <c r="B801"/>
      <c r="C801" s="6"/>
      <c r="D801" s="90"/>
      <c r="G801" s="2"/>
      <c r="H801" s="3"/>
      <c r="I801" s="3"/>
      <c r="J801"/>
      <c r="K801"/>
    </row>
    <row r="802" spans="1:11" s="4" customFormat="1" x14ac:dyDescent="0.25">
      <c r="A802"/>
      <c r="B802"/>
      <c r="C802" s="6"/>
      <c r="D802" s="90"/>
      <c r="G802" s="2"/>
      <c r="H802" s="3"/>
      <c r="I802" s="3"/>
      <c r="J802"/>
      <c r="K802"/>
    </row>
    <row r="803" spans="1:11" s="4" customFormat="1" x14ac:dyDescent="0.25">
      <c r="A803"/>
      <c r="B803"/>
      <c r="C803" s="6"/>
      <c r="D803" s="90"/>
      <c r="G803" s="2"/>
      <c r="H803" s="3"/>
      <c r="I803" s="3"/>
      <c r="J803"/>
      <c r="K803"/>
    </row>
    <row r="804" spans="1:11" s="4" customFormat="1" x14ac:dyDescent="0.25">
      <c r="A804"/>
      <c r="B804"/>
      <c r="C804" s="6"/>
      <c r="D804" s="90"/>
      <c r="G804" s="2"/>
      <c r="H804" s="3"/>
      <c r="I804" s="3"/>
      <c r="J804"/>
      <c r="K804"/>
    </row>
    <row r="805" spans="1:11" s="4" customFormat="1" x14ac:dyDescent="0.25">
      <c r="A805"/>
      <c r="B805"/>
      <c r="C805" s="6"/>
      <c r="D805" s="90"/>
      <c r="G805" s="2"/>
      <c r="H805" s="3"/>
      <c r="I805" s="3"/>
      <c r="J805"/>
      <c r="K805"/>
    </row>
    <row r="806" spans="1:11" s="4" customFormat="1" x14ac:dyDescent="0.25">
      <c r="A806"/>
      <c r="B806"/>
      <c r="C806" s="6"/>
      <c r="D806" s="90"/>
      <c r="G806" s="2"/>
      <c r="H806" s="3"/>
      <c r="I806" s="3"/>
      <c r="J806"/>
      <c r="K806"/>
    </row>
    <row r="807" spans="1:11" s="4" customFormat="1" x14ac:dyDescent="0.25">
      <c r="A807"/>
      <c r="B807"/>
      <c r="C807" s="6"/>
      <c r="D807" s="90"/>
      <c r="G807" s="2"/>
      <c r="H807" s="3"/>
      <c r="I807" s="3"/>
      <c r="J807"/>
      <c r="K807"/>
    </row>
    <row r="808" spans="1:11" s="4" customFormat="1" x14ac:dyDescent="0.25">
      <c r="A808"/>
      <c r="B808"/>
      <c r="C808" s="6"/>
      <c r="D808" s="90"/>
      <c r="G808" s="2"/>
      <c r="H808" s="3"/>
      <c r="I808" s="3"/>
      <c r="J808"/>
      <c r="K808"/>
    </row>
    <row r="809" spans="1:11" s="4" customFormat="1" x14ac:dyDescent="0.25">
      <c r="A809"/>
      <c r="B809"/>
      <c r="C809" s="6"/>
      <c r="D809" s="90"/>
      <c r="G809" s="2"/>
      <c r="H809" s="3"/>
      <c r="I809" s="3"/>
      <c r="J809"/>
      <c r="K809"/>
    </row>
    <row r="810" spans="1:11" s="4" customFormat="1" x14ac:dyDescent="0.25">
      <c r="A810"/>
      <c r="B810"/>
      <c r="C810" s="6"/>
      <c r="D810" s="90"/>
      <c r="G810" s="2"/>
      <c r="H810" s="3"/>
      <c r="I810" s="3"/>
      <c r="J810"/>
      <c r="K810"/>
    </row>
    <row r="811" spans="1:11" s="4" customFormat="1" x14ac:dyDescent="0.25">
      <c r="A811"/>
      <c r="B811"/>
      <c r="C811" s="6"/>
      <c r="D811" s="90"/>
      <c r="G811" s="2"/>
      <c r="H811" s="3"/>
      <c r="I811" s="3"/>
      <c r="J811"/>
      <c r="K811"/>
    </row>
    <row r="812" spans="1:11" s="4" customFormat="1" x14ac:dyDescent="0.25">
      <c r="A812"/>
      <c r="B812"/>
      <c r="C812" s="6"/>
      <c r="D812" s="90"/>
      <c r="G812" s="2"/>
      <c r="H812" s="3"/>
      <c r="I812" s="3"/>
      <c r="J812"/>
      <c r="K812"/>
    </row>
    <row r="813" spans="1:11" s="4" customFormat="1" x14ac:dyDescent="0.25">
      <c r="A813"/>
      <c r="B813"/>
      <c r="C813" s="6"/>
      <c r="D813" s="90"/>
      <c r="G813" s="2"/>
      <c r="H813" s="3"/>
      <c r="I813" s="3"/>
      <c r="J813"/>
      <c r="K813"/>
    </row>
    <row r="814" spans="1:11" s="4" customFormat="1" x14ac:dyDescent="0.25">
      <c r="A814"/>
      <c r="B814"/>
      <c r="C814" s="6"/>
      <c r="D814" s="90"/>
      <c r="G814" s="2"/>
      <c r="H814" s="3"/>
      <c r="I814" s="3"/>
      <c r="J814"/>
      <c r="K814"/>
    </row>
    <row r="815" spans="1:11" s="4" customFormat="1" x14ac:dyDescent="0.25">
      <c r="A815"/>
      <c r="B815"/>
      <c r="C815" s="6"/>
      <c r="D815" s="90"/>
      <c r="G815" s="2"/>
      <c r="H815" s="3"/>
      <c r="I815" s="3"/>
      <c r="J815"/>
      <c r="K815"/>
    </row>
    <row r="816" spans="1:11" s="4" customFormat="1" x14ac:dyDescent="0.25">
      <c r="A816"/>
      <c r="B816"/>
      <c r="C816" s="6"/>
      <c r="D816" s="90"/>
      <c r="G816" s="2"/>
      <c r="H816" s="3"/>
      <c r="I816" s="3"/>
      <c r="J816"/>
      <c r="K816"/>
    </row>
    <row r="817" spans="1:11" s="4" customFormat="1" x14ac:dyDescent="0.25">
      <c r="A817"/>
      <c r="B817"/>
      <c r="C817" s="6"/>
      <c r="D817" s="90"/>
      <c r="G817" s="2"/>
      <c r="H817" s="3"/>
      <c r="I817" s="3"/>
      <c r="J817"/>
      <c r="K817"/>
    </row>
    <row r="818" spans="1:11" s="4" customFormat="1" x14ac:dyDescent="0.25">
      <c r="A818"/>
      <c r="B818"/>
      <c r="C818" s="6"/>
      <c r="D818" s="90"/>
      <c r="G818" s="2"/>
      <c r="H818" s="3"/>
      <c r="I818" s="3"/>
      <c r="J818"/>
      <c r="K818"/>
    </row>
    <row r="819" spans="1:11" s="4" customFormat="1" x14ac:dyDescent="0.25">
      <c r="A819"/>
      <c r="B819"/>
      <c r="C819" s="6"/>
      <c r="D819" s="90"/>
      <c r="G819" s="2"/>
      <c r="H819" s="3"/>
      <c r="I819" s="3"/>
      <c r="J819"/>
      <c r="K819"/>
    </row>
    <row r="820" spans="1:11" s="4" customFormat="1" x14ac:dyDescent="0.25">
      <c r="A820"/>
      <c r="B820"/>
      <c r="C820" s="6"/>
      <c r="D820" s="90"/>
      <c r="G820" s="2"/>
      <c r="H820" s="3"/>
      <c r="I820" s="3"/>
      <c r="J820"/>
      <c r="K820"/>
    </row>
    <row r="821" spans="1:11" s="4" customFormat="1" x14ac:dyDescent="0.25">
      <c r="A821"/>
      <c r="B821"/>
      <c r="C821" s="6"/>
      <c r="D821" s="90"/>
      <c r="G821" s="2"/>
      <c r="H821" s="3"/>
      <c r="I821" s="3"/>
      <c r="J821"/>
      <c r="K821"/>
    </row>
    <row r="822" spans="1:11" s="4" customFormat="1" x14ac:dyDescent="0.25">
      <c r="A822"/>
      <c r="B822"/>
      <c r="C822" s="6"/>
      <c r="D822" s="90"/>
      <c r="G822" s="2"/>
      <c r="H822" s="3"/>
      <c r="I822" s="3"/>
      <c r="J822"/>
      <c r="K822"/>
    </row>
    <row r="823" spans="1:11" s="4" customFormat="1" x14ac:dyDescent="0.25">
      <c r="A823"/>
      <c r="B823"/>
      <c r="C823" s="6"/>
      <c r="D823" s="90"/>
      <c r="G823" s="2"/>
      <c r="H823" s="3"/>
      <c r="I823" s="3"/>
      <c r="J823"/>
      <c r="K823"/>
    </row>
    <row r="824" spans="1:11" s="4" customFormat="1" x14ac:dyDescent="0.25">
      <c r="A824"/>
      <c r="B824"/>
      <c r="C824" s="6"/>
      <c r="D824" s="90"/>
      <c r="G824" s="2"/>
      <c r="H824" s="3"/>
      <c r="I824" s="3"/>
      <c r="J824"/>
      <c r="K824"/>
    </row>
    <row r="825" spans="1:11" s="4" customFormat="1" x14ac:dyDescent="0.25">
      <c r="A825"/>
      <c r="B825"/>
      <c r="C825" s="6"/>
      <c r="D825" s="90"/>
      <c r="G825" s="2"/>
      <c r="H825" s="3"/>
      <c r="I825" s="3"/>
      <c r="J825"/>
      <c r="K825"/>
    </row>
    <row r="826" spans="1:11" s="4" customFormat="1" x14ac:dyDescent="0.25">
      <c r="A826"/>
      <c r="B826"/>
      <c r="C826" s="6"/>
      <c r="D826" s="90"/>
      <c r="G826" s="2"/>
      <c r="H826" s="3"/>
      <c r="I826" s="3"/>
      <c r="J826"/>
      <c r="K826"/>
    </row>
    <row r="827" spans="1:11" s="4" customFormat="1" x14ac:dyDescent="0.25">
      <c r="A827"/>
      <c r="B827"/>
      <c r="C827" s="6"/>
      <c r="D827" s="90"/>
      <c r="G827" s="2"/>
      <c r="H827" s="3"/>
      <c r="I827" s="3"/>
      <c r="J827"/>
      <c r="K827"/>
    </row>
    <row r="828" spans="1:11" s="4" customFormat="1" x14ac:dyDescent="0.25">
      <c r="A828"/>
      <c r="B828"/>
      <c r="C828" s="6"/>
      <c r="D828" s="90"/>
      <c r="G828" s="2"/>
      <c r="H828" s="3"/>
      <c r="I828" s="3"/>
      <c r="J828"/>
      <c r="K828"/>
    </row>
    <row r="829" spans="1:11" s="4" customFormat="1" x14ac:dyDescent="0.25">
      <c r="A829"/>
      <c r="B829"/>
      <c r="C829" s="6"/>
      <c r="D829" s="90"/>
      <c r="G829" s="2"/>
      <c r="H829" s="3"/>
      <c r="I829" s="3"/>
      <c r="J829"/>
      <c r="K829"/>
    </row>
    <row r="830" spans="1:11" s="4" customFormat="1" x14ac:dyDescent="0.25">
      <c r="A830"/>
      <c r="B830"/>
      <c r="C830" s="6"/>
      <c r="D830" s="90"/>
      <c r="G830" s="2"/>
      <c r="H830" s="3"/>
      <c r="I830" s="3"/>
      <c r="J830"/>
      <c r="K830"/>
    </row>
    <row r="831" spans="1:11" s="4" customFormat="1" x14ac:dyDescent="0.25">
      <c r="A831"/>
      <c r="B831"/>
      <c r="C831" s="6"/>
      <c r="D831" s="90"/>
      <c r="G831" s="2"/>
      <c r="H831" s="3"/>
      <c r="I831" s="3"/>
      <c r="J831"/>
      <c r="K831"/>
    </row>
    <row r="832" spans="1:11" s="4" customFormat="1" x14ac:dyDescent="0.25">
      <c r="A832"/>
      <c r="B832"/>
      <c r="C832" s="6"/>
      <c r="D832" s="90"/>
      <c r="G832" s="2"/>
      <c r="H832" s="3"/>
      <c r="I832" s="3"/>
      <c r="J832"/>
      <c r="K832"/>
    </row>
    <row r="833" spans="1:11" s="4" customFormat="1" x14ac:dyDescent="0.25">
      <c r="A833"/>
      <c r="B833"/>
      <c r="C833" s="6"/>
      <c r="D833" s="90"/>
      <c r="G833" s="2"/>
      <c r="H833" s="3"/>
      <c r="I833" s="3"/>
      <c r="J833"/>
      <c r="K833"/>
    </row>
    <row r="834" spans="1:11" s="4" customFormat="1" x14ac:dyDescent="0.25">
      <c r="A834"/>
      <c r="B834"/>
      <c r="C834" s="6"/>
      <c r="D834" s="90"/>
      <c r="G834" s="2"/>
      <c r="H834" s="3"/>
      <c r="I834" s="3"/>
      <c r="J834"/>
      <c r="K834"/>
    </row>
    <row r="835" spans="1:11" s="4" customFormat="1" x14ac:dyDescent="0.25">
      <c r="A835"/>
      <c r="B835"/>
      <c r="C835" s="6"/>
      <c r="D835" s="90"/>
      <c r="G835" s="2"/>
      <c r="H835" s="3"/>
      <c r="I835" s="3"/>
      <c r="J835"/>
      <c r="K835"/>
    </row>
    <row r="836" spans="1:11" s="4" customFormat="1" x14ac:dyDescent="0.25">
      <c r="A836"/>
      <c r="B836"/>
      <c r="C836" s="6"/>
      <c r="D836" s="90"/>
      <c r="G836" s="2"/>
      <c r="H836" s="3"/>
      <c r="I836" s="3"/>
      <c r="J836"/>
      <c r="K836"/>
    </row>
    <row r="837" spans="1:11" s="4" customFormat="1" x14ac:dyDescent="0.25">
      <c r="A837"/>
      <c r="B837"/>
      <c r="C837" s="6"/>
      <c r="D837" s="90"/>
      <c r="G837" s="2"/>
      <c r="H837" s="3"/>
      <c r="I837" s="3"/>
      <c r="J837"/>
      <c r="K837"/>
    </row>
    <row r="838" spans="1:11" s="4" customFormat="1" x14ac:dyDescent="0.25">
      <c r="A838"/>
      <c r="B838"/>
      <c r="C838" s="6"/>
      <c r="D838" s="90"/>
      <c r="G838" s="2"/>
      <c r="H838" s="3"/>
      <c r="I838" s="3"/>
      <c r="J838"/>
      <c r="K838"/>
    </row>
    <row r="839" spans="1:11" s="4" customFormat="1" x14ac:dyDescent="0.25">
      <c r="A839"/>
      <c r="B839"/>
      <c r="C839" s="6"/>
      <c r="D839" s="90"/>
      <c r="G839" s="2"/>
      <c r="H839" s="3"/>
      <c r="I839" s="3"/>
      <c r="J839"/>
      <c r="K839"/>
    </row>
    <row r="840" spans="1:11" s="4" customFormat="1" x14ac:dyDescent="0.25">
      <c r="A840"/>
      <c r="B840"/>
      <c r="C840" s="6"/>
      <c r="D840" s="90"/>
      <c r="G840" s="2"/>
      <c r="H840" s="3"/>
      <c r="I840" s="3"/>
      <c r="J840"/>
      <c r="K840"/>
    </row>
    <row r="841" spans="1:11" s="4" customFormat="1" x14ac:dyDescent="0.25">
      <c r="A841"/>
      <c r="B841"/>
      <c r="C841" s="6"/>
      <c r="D841" s="90"/>
      <c r="G841" s="2"/>
      <c r="H841" s="3"/>
      <c r="I841" s="3"/>
      <c r="J841"/>
      <c r="K841"/>
    </row>
    <row r="842" spans="1:11" s="4" customFormat="1" x14ac:dyDescent="0.25">
      <c r="A842"/>
      <c r="B842"/>
      <c r="C842" s="6"/>
      <c r="D842" s="90"/>
      <c r="G842" s="2"/>
      <c r="H842" s="3"/>
      <c r="I842" s="3"/>
      <c r="J842"/>
      <c r="K842"/>
    </row>
    <row r="843" spans="1:11" s="4" customFormat="1" x14ac:dyDescent="0.25">
      <c r="A843"/>
      <c r="B843"/>
      <c r="C843" s="6"/>
      <c r="D843" s="90"/>
      <c r="G843" s="2"/>
      <c r="H843" s="3"/>
      <c r="I843" s="3"/>
      <c r="J843"/>
      <c r="K843"/>
    </row>
    <row r="844" spans="1:11" s="4" customFormat="1" x14ac:dyDescent="0.25">
      <c r="A844"/>
      <c r="B844"/>
      <c r="C844" s="6"/>
      <c r="D844" s="90"/>
      <c r="G844" s="2"/>
      <c r="H844" s="3"/>
      <c r="I844" s="3"/>
      <c r="J844"/>
      <c r="K844"/>
    </row>
    <row r="845" spans="1:11" s="4" customFormat="1" x14ac:dyDescent="0.25">
      <c r="A845"/>
      <c r="B845"/>
      <c r="C845" s="6"/>
      <c r="D845" s="90"/>
      <c r="G845" s="2"/>
      <c r="H845" s="3"/>
      <c r="I845" s="3"/>
      <c r="J845"/>
      <c r="K845"/>
    </row>
    <row r="846" spans="1:11" s="4" customFormat="1" x14ac:dyDescent="0.25">
      <c r="A846"/>
      <c r="B846"/>
      <c r="C846" s="6"/>
      <c r="D846" s="90"/>
      <c r="G846" s="2"/>
      <c r="H846" s="3"/>
      <c r="I846" s="3"/>
      <c r="J846"/>
      <c r="K846"/>
    </row>
    <row r="847" spans="1:11" s="4" customFormat="1" x14ac:dyDescent="0.25">
      <c r="A847"/>
      <c r="B847"/>
      <c r="C847" s="6"/>
      <c r="D847" s="90"/>
      <c r="G847" s="2"/>
      <c r="H847" s="3"/>
      <c r="I847" s="3"/>
      <c r="J847"/>
      <c r="K847"/>
    </row>
    <row r="848" spans="1:11" s="4" customFormat="1" x14ac:dyDescent="0.25">
      <c r="A848"/>
      <c r="B848"/>
      <c r="C848" s="6"/>
      <c r="D848" s="90"/>
      <c r="G848" s="2"/>
      <c r="H848" s="3"/>
      <c r="I848" s="3"/>
      <c r="J848"/>
      <c r="K848"/>
    </row>
    <row r="849" spans="1:11" s="4" customFormat="1" x14ac:dyDescent="0.25">
      <c r="A849"/>
      <c r="B849"/>
      <c r="C849" s="6"/>
      <c r="D849" s="90"/>
      <c r="G849" s="2"/>
      <c r="H849" s="3"/>
      <c r="I849" s="3"/>
      <c r="J849"/>
      <c r="K849"/>
    </row>
    <row r="850" spans="1:11" s="4" customFormat="1" x14ac:dyDescent="0.25">
      <c r="A850"/>
      <c r="B850"/>
      <c r="C850" s="6"/>
      <c r="D850" s="90"/>
      <c r="G850" s="2"/>
      <c r="H850" s="3"/>
      <c r="I850" s="3"/>
      <c r="J850"/>
      <c r="K850"/>
    </row>
    <row r="851" spans="1:11" s="4" customFormat="1" x14ac:dyDescent="0.25">
      <c r="A851"/>
      <c r="B851"/>
      <c r="C851" s="6"/>
      <c r="D851" s="90"/>
      <c r="G851" s="2"/>
      <c r="H851" s="3"/>
      <c r="I851" s="3"/>
      <c r="J851"/>
      <c r="K851"/>
    </row>
    <row r="852" spans="1:11" s="4" customFormat="1" x14ac:dyDescent="0.25">
      <c r="A852"/>
      <c r="B852"/>
      <c r="C852" s="6"/>
      <c r="D852" s="90"/>
      <c r="G852" s="2"/>
      <c r="H852" s="3"/>
      <c r="I852" s="3"/>
      <c r="J852"/>
      <c r="K852"/>
    </row>
    <row r="853" spans="1:11" s="4" customFormat="1" x14ac:dyDescent="0.25">
      <c r="A853"/>
      <c r="B853"/>
      <c r="C853" s="6"/>
      <c r="D853" s="90"/>
      <c r="G853" s="2"/>
      <c r="H853" s="3"/>
      <c r="I853" s="3"/>
      <c r="J853"/>
      <c r="K853"/>
    </row>
    <row r="854" spans="1:11" s="4" customFormat="1" x14ac:dyDescent="0.25">
      <c r="A854"/>
      <c r="B854"/>
      <c r="C854" s="6"/>
      <c r="D854" s="90"/>
      <c r="G854" s="2"/>
      <c r="H854" s="3"/>
      <c r="I854" s="3"/>
      <c r="J854"/>
      <c r="K854"/>
    </row>
    <row r="855" spans="1:11" s="4" customFormat="1" x14ac:dyDescent="0.25">
      <c r="A855"/>
      <c r="B855"/>
      <c r="C855" s="6"/>
      <c r="D855" s="90"/>
      <c r="G855" s="2"/>
      <c r="H855" s="3"/>
      <c r="I855" s="3"/>
      <c r="J855"/>
      <c r="K855"/>
    </row>
    <row r="856" spans="1:11" s="4" customFormat="1" x14ac:dyDescent="0.25">
      <c r="A856"/>
      <c r="B856"/>
      <c r="C856" s="6"/>
      <c r="D856" s="90"/>
      <c r="G856" s="2"/>
      <c r="H856" s="3"/>
      <c r="I856" s="3"/>
      <c r="J856"/>
      <c r="K856"/>
    </row>
    <row r="857" spans="1:11" s="4" customFormat="1" x14ac:dyDescent="0.25">
      <c r="A857"/>
      <c r="B857"/>
      <c r="C857" s="6"/>
      <c r="D857" s="90"/>
      <c r="G857" s="2"/>
      <c r="H857" s="3"/>
      <c r="I857" s="3"/>
      <c r="J857"/>
      <c r="K857"/>
    </row>
    <row r="858" spans="1:11" s="4" customFormat="1" x14ac:dyDescent="0.25">
      <c r="A858"/>
      <c r="B858"/>
      <c r="C858" s="6"/>
      <c r="D858" s="90"/>
      <c r="G858" s="2"/>
      <c r="H858" s="3"/>
      <c r="I858" s="3"/>
      <c r="J858"/>
      <c r="K858"/>
    </row>
    <row r="859" spans="1:11" s="4" customFormat="1" x14ac:dyDescent="0.25">
      <c r="A859"/>
      <c r="B859"/>
      <c r="C859" s="6"/>
      <c r="D859" s="90"/>
      <c r="G859" s="2"/>
      <c r="H859" s="3"/>
      <c r="I859" s="3"/>
      <c r="J859"/>
      <c r="K859"/>
    </row>
    <row r="860" spans="1:11" s="4" customFormat="1" x14ac:dyDescent="0.25">
      <c r="A860"/>
      <c r="B860"/>
      <c r="C860" s="6"/>
      <c r="D860" s="90"/>
      <c r="G860" s="2"/>
      <c r="H860" s="3"/>
      <c r="I860" s="3"/>
      <c r="J860"/>
      <c r="K860"/>
    </row>
    <row r="861" spans="1:11" s="4" customFormat="1" x14ac:dyDescent="0.25">
      <c r="A861"/>
      <c r="B861"/>
      <c r="C861" s="6"/>
      <c r="D861" s="90"/>
      <c r="G861" s="2"/>
      <c r="H861" s="3"/>
      <c r="I861" s="3"/>
      <c r="J861"/>
      <c r="K861"/>
    </row>
    <row r="862" spans="1:11" s="4" customFormat="1" x14ac:dyDescent="0.25">
      <c r="A862"/>
      <c r="B862"/>
      <c r="C862" s="6"/>
      <c r="D862" s="90"/>
      <c r="G862" s="2"/>
      <c r="H862" s="3"/>
      <c r="I862" s="3"/>
      <c r="J862"/>
      <c r="K862"/>
    </row>
    <row r="863" spans="1:11" s="4" customFormat="1" x14ac:dyDescent="0.25">
      <c r="A863"/>
      <c r="B863"/>
      <c r="C863" s="6"/>
      <c r="D863" s="90"/>
      <c r="G863" s="2"/>
      <c r="H863" s="3"/>
      <c r="I863" s="3"/>
      <c r="J863"/>
      <c r="K863"/>
    </row>
    <row r="864" spans="1:11" s="4" customFormat="1" x14ac:dyDescent="0.25">
      <c r="A864"/>
      <c r="B864"/>
      <c r="C864" s="6"/>
      <c r="D864" s="90"/>
      <c r="G864" s="2"/>
      <c r="H864" s="3"/>
      <c r="I864" s="3"/>
      <c r="J864"/>
      <c r="K864"/>
    </row>
    <row r="865" spans="1:11" s="4" customFormat="1" x14ac:dyDescent="0.25">
      <c r="A865"/>
      <c r="B865"/>
      <c r="C865" s="6"/>
      <c r="D865" s="90"/>
      <c r="G865" s="2"/>
      <c r="H865" s="3"/>
      <c r="I865" s="3"/>
      <c r="J865"/>
      <c r="K865"/>
    </row>
    <row r="866" spans="1:11" s="4" customFormat="1" x14ac:dyDescent="0.25">
      <c r="A866"/>
      <c r="B866"/>
      <c r="C866" s="6"/>
      <c r="D866" s="90"/>
      <c r="G866" s="2"/>
      <c r="H866" s="3"/>
      <c r="I866" s="3"/>
      <c r="J866"/>
      <c r="K866"/>
    </row>
    <row r="867" spans="1:11" s="4" customFormat="1" x14ac:dyDescent="0.25">
      <c r="A867"/>
      <c r="B867"/>
      <c r="C867" s="6"/>
      <c r="D867" s="90"/>
      <c r="G867" s="2"/>
      <c r="H867" s="3"/>
      <c r="I867" s="3"/>
      <c r="J867"/>
      <c r="K867"/>
    </row>
    <row r="868" spans="1:11" s="4" customFormat="1" x14ac:dyDescent="0.25">
      <c r="A868"/>
      <c r="B868"/>
      <c r="C868" s="6"/>
      <c r="D868" s="90"/>
      <c r="G868" s="2"/>
      <c r="H868" s="3"/>
      <c r="I868" s="3"/>
      <c r="J868"/>
      <c r="K868"/>
    </row>
    <row r="869" spans="1:11" s="4" customFormat="1" x14ac:dyDescent="0.25">
      <c r="A869"/>
      <c r="B869"/>
      <c r="C869" s="6"/>
      <c r="D869" s="90"/>
      <c r="G869" s="2"/>
      <c r="H869" s="3"/>
      <c r="I869" s="3"/>
      <c r="J869"/>
      <c r="K869"/>
    </row>
    <row r="870" spans="1:11" s="4" customFormat="1" x14ac:dyDescent="0.25">
      <c r="A870"/>
      <c r="B870"/>
      <c r="C870" s="6"/>
      <c r="D870" s="90"/>
      <c r="G870" s="2"/>
      <c r="H870" s="3"/>
      <c r="I870" s="3"/>
      <c r="J870"/>
      <c r="K870"/>
    </row>
    <row r="871" spans="1:11" s="4" customFormat="1" x14ac:dyDescent="0.25">
      <c r="A871"/>
      <c r="B871"/>
      <c r="C871" s="6"/>
      <c r="D871" s="90"/>
      <c r="G871" s="2"/>
      <c r="H871" s="3"/>
      <c r="I871" s="3"/>
      <c r="J871"/>
      <c r="K871"/>
    </row>
    <row r="872" spans="1:11" s="4" customFormat="1" x14ac:dyDescent="0.25">
      <c r="A872"/>
      <c r="B872"/>
      <c r="C872" s="6"/>
      <c r="D872" s="90"/>
      <c r="G872" s="2"/>
      <c r="H872" s="3"/>
      <c r="I872" s="3"/>
      <c r="J872"/>
      <c r="K872"/>
    </row>
    <row r="873" spans="1:11" s="4" customFormat="1" x14ac:dyDescent="0.25">
      <c r="A873"/>
      <c r="B873"/>
      <c r="C873" s="6"/>
      <c r="D873" s="90"/>
      <c r="G873" s="2"/>
      <c r="H873" s="3"/>
      <c r="I873" s="3"/>
      <c r="J873"/>
      <c r="K873"/>
    </row>
    <row r="874" spans="1:11" s="4" customFormat="1" x14ac:dyDescent="0.25">
      <c r="A874"/>
      <c r="B874"/>
      <c r="C874" s="6"/>
      <c r="D874" s="90"/>
      <c r="G874" s="2"/>
      <c r="H874" s="3"/>
      <c r="I874" s="3"/>
      <c r="J874"/>
      <c r="K874"/>
    </row>
    <row r="875" spans="1:11" s="4" customFormat="1" x14ac:dyDescent="0.25">
      <c r="A875"/>
      <c r="B875"/>
      <c r="C875" s="6"/>
      <c r="D875" s="90"/>
      <c r="G875" s="2"/>
      <c r="H875" s="3"/>
      <c r="I875" s="3"/>
      <c r="J875"/>
      <c r="K875"/>
    </row>
    <row r="876" spans="1:11" s="4" customFormat="1" x14ac:dyDescent="0.25">
      <c r="A876"/>
      <c r="B876"/>
      <c r="C876" s="6"/>
      <c r="D876" s="90"/>
      <c r="G876" s="2"/>
      <c r="H876" s="3"/>
      <c r="I876" s="3"/>
      <c r="J876"/>
      <c r="K876"/>
    </row>
    <row r="877" spans="1:11" s="4" customFormat="1" x14ac:dyDescent="0.25">
      <c r="A877"/>
      <c r="B877"/>
      <c r="C877" s="6"/>
      <c r="D877" s="90"/>
      <c r="G877" s="2"/>
      <c r="H877" s="3"/>
      <c r="I877" s="3"/>
      <c r="J877"/>
      <c r="K877"/>
    </row>
    <row r="878" spans="1:11" s="4" customFormat="1" x14ac:dyDescent="0.25">
      <c r="A878"/>
      <c r="B878"/>
      <c r="C878" s="6"/>
      <c r="D878" s="90"/>
      <c r="G878" s="2"/>
      <c r="H878" s="3"/>
      <c r="I878" s="3"/>
      <c r="J878"/>
      <c r="K878"/>
    </row>
    <row r="879" spans="1:11" s="4" customFormat="1" x14ac:dyDescent="0.25">
      <c r="A879"/>
      <c r="B879"/>
      <c r="C879" s="6"/>
      <c r="D879" s="90"/>
      <c r="G879" s="2"/>
      <c r="H879" s="3"/>
      <c r="I879" s="3"/>
      <c r="J879"/>
      <c r="K879"/>
    </row>
    <row r="880" spans="1:11" s="4" customFormat="1" x14ac:dyDescent="0.25">
      <c r="A880"/>
      <c r="B880"/>
      <c r="C880" s="6"/>
      <c r="D880" s="90"/>
      <c r="G880" s="2"/>
      <c r="H880" s="3"/>
      <c r="I880" s="3"/>
      <c r="J880"/>
      <c r="K880"/>
    </row>
    <row r="881" spans="1:11" s="4" customFormat="1" x14ac:dyDescent="0.25">
      <c r="A881"/>
      <c r="B881"/>
      <c r="C881" s="6"/>
      <c r="D881" s="90"/>
      <c r="G881" s="2"/>
      <c r="H881" s="3"/>
      <c r="I881" s="3"/>
      <c r="J881"/>
      <c r="K881"/>
    </row>
    <row r="882" spans="1:11" s="4" customFormat="1" x14ac:dyDescent="0.25">
      <c r="A882"/>
      <c r="B882"/>
      <c r="C882" s="6"/>
      <c r="D882" s="90"/>
      <c r="G882" s="2"/>
      <c r="H882" s="3"/>
      <c r="I882" s="3"/>
      <c r="J882"/>
      <c r="K882"/>
    </row>
    <row r="883" spans="1:11" s="4" customFormat="1" x14ac:dyDescent="0.25">
      <c r="A883"/>
      <c r="B883"/>
      <c r="C883" s="6"/>
      <c r="D883" s="90"/>
      <c r="G883" s="2"/>
      <c r="H883" s="3"/>
      <c r="I883" s="3"/>
      <c r="J883"/>
      <c r="K883"/>
    </row>
    <row r="884" spans="1:11" s="4" customFormat="1" x14ac:dyDescent="0.25">
      <c r="A884"/>
      <c r="B884"/>
      <c r="C884" s="6"/>
      <c r="D884" s="90"/>
      <c r="G884" s="2"/>
      <c r="H884" s="3"/>
      <c r="I884" s="3"/>
      <c r="J884"/>
      <c r="K884"/>
    </row>
    <row r="885" spans="1:11" s="4" customFormat="1" x14ac:dyDescent="0.25">
      <c r="A885"/>
      <c r="B885"/>
      <c r="C885" s="6"/>
      <c r="D885" s="90"/>
      <c r="G885" s="2"/>
      <c r="H885" s="3"/>
      <c r="I885" s="3"/>
      <c r="J885"/>
      <c r="K885"/>
    </row>
    <row r="886" spans="1:11" s="4" customFormat="1" x14ac:dyDescent="0.25">
      <c r="A886"/>
      <c r="B886"/>
      <c r="C886" s="6"/>
      <c r="D886" s="90"/>
      <c r="G886" s="2"/>
      <c r="H886" s="3"/>
      <c r="I886" s="3"/>
      <c r="J886"/>
      <c r="K886"/>
    </row>
    <row r="887" spans="1:11" s="4" customFormat="1" x14ac:dyDescent="0.25">
      <c r="A887"/>
      <c r="B887"/>
      <c r="C887" s="6"/>
      <c r="D887" s="90"/>
      <c r="G887" s="2"/>
      <c r="H887" s="3"/>
      <c r="I887" s="3"/>
      <c r="J887"/>
      <c r="K887"/>
    </row>
    <row r="888" spans="1:11" s="4" customFormat="1" x14ac:dyDescent="0.25">
      <c r="A888"/>
      <c r="B888"/>
      <c r="C888" s="6"/>
      <c r="D888" s="90"/>
      <c r="G888" s="2"/>
      <c r="H888" s="3"/>
      <c r="I888" s="3"/>
      <c r="J888"/>
      <c r="K888"/>
    </row>
    <row r="889" spans="1:11" s="4" customFormat="1" x14ac:dyDescent="0.25">
      <c r="A889"/>
      <c r="B889"/>
      <c r="C889" s="6"/>
      <c r="D889" s="90"/>
      <c r="G889" s="2"/>
      <c r="H889" s="3"/>
      <c r="I889" s="3"/>
      <c r="J889"/>
      <c r="K889"/>
    </row>
    <row r="890" spans="1:11" s="4" customFormat="1" x14ac:dyDescent="0.25">
      <c r="A890"/>
      <c r="B890"/>
      <c r="C890" s="6"/>
      <c r="D890" s="90"/>
      <c r="G890" s="2"/>
      <c r="H890" s="3"/>
      <c r="I890" s="3"/>
      <c r="J890"/>
      <c r="K890"/>
    </row>
    <row r="891" spans="1:11" s="4" customFormat="1" x14ac:dyDescent="0.25">
      <c r="A891"/>
      <c r="B891"/>
      <c r="C891" s="6"/>
      <c r="D891" s="90"/>
      <c r="G891" s="2"/>
      <c r="H891" s="3"/>
      <c r="I891" s="3"/>
      <c r="J891"/>
      <c r="K891"/>
    </row>
    <row r="892" spans="1:11" s="4" customFormat="1" x14ac:dyDescent="0.25">
      <c r="A892"/>
      <c r="B892"/>
      <c r="C892" s="6"/>
      <c r="D892" s="90"/>
      <c r="G892" s="2"/>
      <c r="H892" s="3"/>
      <c r="I892" s="3"/>
      <c r="J892"/>
      <c r="K892"/>
    </row>
    <row r="893" spans="1:11" s="4" customFormat="1" x14ac:dyDescent="0.25">
      <c r="A893"/>
      <c r="B893"/>
      <c r="C893" s="6"/>
      <c r="D893" s="90"/>
      <c r="G893" s="2"/>
      <c r="H893" s="3"/>
      <c r="I893" s="3"/>
      <c r="J893"/>
      <c r="K893"/>
    </row>
    <row r="894" spans="1:11" s="4" customFormat="1" x14ac:dyDescent="0.25">
      <c r="A894"/>
      <c r="B894"/>
      <c r="C894" s="6"/>
      <c r="D894" s="90"/>
      <c r="G894" s="2"/>
      <c r="H894" s="3"/>
      <c r="I894" s="3"/>
      <c r="J894"/>
      <c r="K894"/>
    </row>
    <row r="895" spans="1:11" s="4" customFormat="1" x14ac:dyDescent="0.25">
      <c r="A895"/>
      <c r="B895"/>
      <c r="C895" s="6"/>
      <c r="D895" s="90"/>
      <c r="G895" s="2"/>
      <c r="H895" s="3"/>
      <c r="I895" s="3"/>
      <c r="J895"/>
      <c r="K895"/>
    </row>
    <row r="896" spans="1:11" s="4" customFormat="1" x14ac:dyDescent="0.25">
      <c r="A896"/>
      <c r="B896"/>
      <c r="C896" s="6"/>
      <c r="D896" s="90"/>
      <c r="G896" s="2"/>
      <c r="H896" s="3"/>
      <c r="I896" s="3"/>
      <c r="J896"/>
      <c r="K896"/>
    </row>
    <row r="897" spans="1:11" s="4" customFormat="1" x14ac:dyDescent="0.25">
      <c r="A897"/>
      <c r="B897"/>
      <c r="C897" s="6"/>
      <c r="D897" s="90"/>
      <c r="G897" s="2"/>
      <c r="H897" s="3"/>
      <c r="I897" s="3"/>
      <c r="J897"/>
      <c r="K897"/>
    </row>
    <row r="898" spans="1:11" s="4" customFormat="1" x14ac:dyDescent="0.25">
      <c r="A898"/>
      <c r="B898"/>
      <c r="C898" s="6"/>
      <c r="D898" s="90"/>
      <c r="G898" s="2"/>
      <c r="H898" s="3"/>
      <c r="I898" s="3"/>
      <c r="J898"/>
      <c r="K898"/>
    </row>
    <row r="899" spans="1:11" s="4" customFormat="1" x14ac:dyDescent="0.25">
      <c r="A899"/>
      <c r="B899"/>
      <c r="C899" s="6"/>
      <c r="D899" s="90"/>
      <c r="G899" s="2"/>
      <c r="H899" s="3"/>
      <c r="I899" s="3"/>
      <c r="J899"/>
      <c r="K899"/>
    </row>
    <row r="900" spans="1:11" s="4" customFormat="1" x14ac:dyDescent="0.25">
      <c r="A900"/>
      <c r="B900"/>
      <c r="C900" s="6"/>
      <c r="D900" s="90"/>
      <c r="G900" s="2"/>
      <c r="H900" s="3"/>
      <c r="I900" s="3"/>
      <c r="J900"/>
      <c r="K900"/>
    </row>
    <row r="901" spans="1:11" s="4" customFormat="1" x14ac:dyDescent="0.25">
      <c r="A901"/>
      <c r="B901"/>
      <c r="C901" s="6"/>
      <c r="D901" s="90"/>
      <c r="G901" s="2"/>
      <c r="H901" s="3"/>
      <c r="I901" s="3"/>
      <c r="J901"/>
      <c r="K901"/>
    </row>
    <row r="902" spans="1:11" s="4" customFormat="1" x14ac:dyDescent="0.25">
      <c r="A902"/>
      <c r="B902"/>
      <c r="C902" s="6"/>
      <c r="D902" s="90"/>
      <c r="G902" s="2"/>
      <c r="H902" s="3"/>
      <c r="I902" s="3"/>
      <c r="J902"/>
      <c r="K902"/>
    </row>
    <row r="903" spans="1:11" s="4" customFormat="1" x14ac:dyDescent="0.25">
      <c r="A903"/>
      <c r="B903"/>
      <c r="C903" s="6"/>
      <c r="D903" s="90"/>
      <c r="G903" s="2"/>
      <c r="H903" s="3"/>
      <c r="I903" s="3"/>
      <c r="J903"/>
      <c r="K903"/>
    </row>
    <row r="904" spans="1:11" s="4" customFormat="1" x14ac:dyDescent="0.25">
      <c r="A904"/>
      <c r="B904"/>
      <c r="C904" s="6"/>
      <c r="D904" s="90"/>
      <c r="G904" s="2"/>
      <c r="H904" s="3"/>
      <c r="I904" s="3"/>
      <c r="J904"/>
      <c r="K904"/>
    </row>
    <row r="905" spans="1:11" s="4" customFormat="1" x14ac:dyDescent="0.25">
      <c r="A905"/>
      <c r="B905"/>
      <c r="C905" s="6"/>
      <c r="D905" s="90"/>
      <c r="G905" s="2"/>
      <c r="H905" s="3"/>
      <c r="I905" s="3"/>
      <c r="J905"/>
      <c r="K905"/>
    </row>
    <row r="906" spans="1:11" s="4" customFormat="1" x14ac:dyDescent="0.25">
      <c r="A906"/>
      <c r="B906"/>
      <c r="C906" s="6"/>
      <c r="D906" s="90"/>
      <c r="G906" s="2"/>
      <c r="H906" s="3"/>
      <c r="I906" s="3"/>
      <c r="J906"/>
      <c r="K906"/>
    </row>
    <row r="907" spans="1:11" s="4" customFormat="1" x14ac:dyDescent="0.25">
      <c r="A907"/>
      <c r="B907"/>
      <c r="C907" s="6"/>
      <c r="D907" s="90"/>
      <c r="G907" s="2"/>
      <c r="H907" s="3"/>
      <c r="I907" s="3"/>
      <c r="J907"/>
      <c r="K907"/>
    </row>
    <row r="908" spans="1:11" s="4" customFormat="1" x14ac:dyDescent="0.25">
      <c r="A908"/>
      <c r="B908"/>
      <c r="C908" s="6"/>
      <c r="D908" s="90"/>
      <c r="G908" s="2"/>
      <c r="H908" s="3"/>
      <c r="I908" s="3"/>
      <c r="J908"/>
      <c r="K908"/>
    </row>
    <row r="909" spans="1:11" s="4" customFormat="1" x14ac:dyDescent="0.25">
      <c r="A909"/>
      <c r="B909"/>
      <c r="C909" s="6"/>
      <c r="D909" s="90"/>
      <c r="G909" s="2"/>
      <c r="H909" s="3"/>
      <c r="I909" s="3"/>
      <c r="J909"/>
      <c r="K909"/>
    </row>
    <row r="910" spans="1:11" s="4" customFormat="1" x14ac:dyDescent="0.25">
      <c r="A910"/>
      <c r="B910"/>
      <c r="C910" s="6"/>
      <c r="D910" s="90"/>
      <c r="G910" s="2"/>
      <c r="H910" s="3"/>
      <c r="I910" s="3"/>
      <c r="J910"/>
      <c r="K910"/>
    </row>
    <row r="911" spans="1:11" s="4" customFormat="1" x14ac:dyDescent="0.25">
      <c r="A911"/>
      <c r="B911"/>
      <c r="C911" s="6"/>
      <c r="D911" s="90"/>
      <c r="G911" s="2"/>
      <c r="H911" s="3"/>
      <c r="I911" s="3"/>
      <c r="J911"/>
      <c r="K911"/>
    </row>
    <row r="912" spans="1:11" s="4" customFormat="1" x14ac:dyDescent="0.25">
      <c r="A912"/>
      <c r="B912"/>
      <c r="C912" s="6"/>
      <c r="D912" s="90"/>
      <c r="G912" s="2"/>
      <c r="H912" s="3"/>
      <c r="I912" s="3"/>
      <c r="J912"/>
      <c r="K912"/>
    </row>
    <row r="913" spans="1:11" s="4" customFormat="1" x14ac:dyDescent="0.25">
      <c r="A913"/>
      <c r="B913"/>
      <c r="C913" s="6"/>
      <c r="D913" s="90"/>
      <c r="G913" s="2"/>
      <c r="H913" s="3"/>
      <c r="I913" s="3"/>
      <c r="J913"/>
      <c r="K913"/>
    </row>
    <row r="914" spans="1:11" s="4" customFormat="1" x14ac:dyDescent="0.25">
      <c r="A914"/>
      <c r="B914"/>
      <c r="C914" s="6"/>
      <c r="D914" s="90"/>
      <c r="G914" s="2"/>
      <c r="H914" s="3"/>
      <c r="I914" s="3"/>
      <c r="J914"/>
      <c r="K914"/>
    </row>
    <row r="915" spans="1:11" s="4" customFormat="1" x14ac:dyDescent="0.25">
      <c r="A915"/>
      <c r="B915"/>
      <c r="C915" s="6"/>
      <c r="D915" s="90"/>
      <c r="G915" s="2"/>
      <c r="H915" s="3"/>
      <c r="I915" s="3"/>
      <c r="J915"/>
      <c r="K915"/>
    </row>
    <row r="916" spans="1:11" s="4" customFormat="1" x14ac:dyDescent="0.25">
      <c r="A916"/>
      <c r="B916"/>
      <c r="C916" s="6"/>
      <c r="D916" s="90"/>
      <c r="G916" s="2"/>
      <c r="H916" s="3"/>
      <c r="I916" s="3"/>
      <c r="J916"/>
      <c r="K916"/>
    </row>
    <row r="917" spans="1:11" s="4" customFormat="1" x14ac:dyDescent="0.25">
      <c r="A917"/>
      <c r="B917"/>
      <c r="C917" s="6"/>
      <c r="D917" s="90"/>
      <c r="G917" s="2"/>
      <c r="H917" s="3"/>
      <c r="I917" s="3"/>
      <c r="J917"/>
      <c r="K917"/>
    </row>
    <row r="918" spans="1:11" s="4" customFormat="1" x14ac:dyDescent="0.25">
      <c r="A918"/>
      <c r="B918"/>
      <c r="C918" s="6"/>
      <c r="D918" s="90"/>
      <c r="G918" s="2"/>
      <c r="H918" s="3"/>
      <c r="I918" s="3"/>
      <c r="J918"/>
      <c r="K918"/>
    </row>
    <row r="919" spans="1:11" s="4" customFormat="1" x14ac:dyDescent="0.25">
      <c r="A919"/>
      <c r="B919"/>
      <c r="C919" s="6"/>
      <c r="D919" s="90"/>
      <c r="G919" s="2"/>
      <c r="H919" s="3"/>
      <c r="I919" s="3"/>
      <c r="J919"/>
      <c r="K919"/>
    </row>
    <row r="920" spans="1:11" s="4" customFormat="1" x14ac:dyDescent="0.25">
      <c r="A920"/>
      <c r="B920"/>
      <c r="C920" s="6"/>
      <c r="D920" s="90"/>
      <c r="G920" s="2"/>
      <c r="H920" s="3"/>
      <c r="I920" s="3"/>
      <c r="J920"/>
      <c r="K920"/>
    </row>
    <row r="921" spans="1:11" s="4" customFormat="1" x14ac:dyDescent="0.25">
      <c r="A921"/>
      <c r="B921"/>
      <c r="C921" s="6"/>
      <c r="D921" s="90"/>
      <c r="G921" s="2"/>
      <c r="H921" s="3"/>
      <c r="I921" s="3"/>
      <c r="J921"/>
      <c r="K921"/>
    </row>
    <row r="922" spans="1:11" s="4" customFormat="1" x14ac:dyDescent="0.25">
      <c r="A922"/>
      <c r="B922"/>
      <c r="C922" s="6"/>
      <c r="D922" s="90"/>
      <c r="G922" s="2"/>
      <c r="H922" s="3"/>
      <c r="I922" s="3"/>
      <c r="J922"/>
      <c r="K922"/>
    </row>
    <row r="923" spans="1:11" s="4" customFormat="1" x14ac:dyDescent="0.25">
      <c r="A923"/>
      <c r="B923"/>
      <c r="C923" s="6"/>
      <c r="D923" s="90"/>
      <c r="G923" s="2"/>
      <c r="H923" s="3"/>
      <c r="I923" s="3"/>
      <c r="J923"/>
      <c r="K923"/>
    </row>
    <row r="924" spans="1:11" s="4" customFormat="1" x14ac:dyDescent="0.25">
      <c r="A924"/>
      <c r="B924"/>
      <c r="C924" s="6"/>
      <c r="D924" s="90"/>
      <c r="G924" s="2"/>
      <c r="H924" s="3"/>
      <c r="I924" s="3"/>
      <c r="J924"/>
      <c r="K924"/>
    </row>
    <row r="925" spans="1:11" s="4" customFormat="1" x14ac:dyDescent="0.25">
      <c r="A925"/>
      <c r="B925"/>
      <c r="C925" s="6"/>
      <c r="D925" s="90"/>
      <c r="G925" s="2"/>
      <c r="H925" s="3"/>
      <c r="I925" s="3"/>
      <c r="J925"/>
      <c r="K925"/>
    </row>
    <row r="926" spans="1:11" s="4" customFormat="1" x14ac:dyDescent="0.25">
      <c r="A926"/>
      <c r="B926"/>
      <c r="C926" s="6"/>
      <c r="D926" s="90"/>
      <c r="G926" s="2"/>
      <c r="H926" s="3"/>
      <c r="I926" s="3"/>
      <c r="J926"/>
      <c r="K926"/>
    </row>
    <row r="927" spans="1:11" s="4" customFormat="1" x14ac:dyDescent="0.25">
      <c r="A927"/>
      <c r="B927"/>
      <c r="C927" s="6"/>
      <c r="D927" s="90"/>
      <c r="G927" s="2"/>
      <c r="H927" s="3"/>
      <c r="I927" s="3"/>
      <c r="J927"/>
      <c r="K927"/>
    </row>
    <row r="928" spans="1:11" s="4" customFormat="1" x14ac:dyDescent="0.25">
      <c r="A928"/>
      <c r="B928"/>
      <c r="C928" s="6"/>
      <c r="D928" s="90"/>
      <c r="G928" s="2"/>
      <c r="H928" s="3"/>
      <c r="I928" s="3"/>
      <c r="J928"/>
      <c r="K928"/>
    </row>
    <row r="929" spans="1:11" s="4" customFormat="1" x14ac:dyDescent="0.25">
      <c r="A929"/>
      <c r="B929"/>
      <c r="C929" s="6"/>
      <c r="D929" s="90"/>
      <c r="G929" s="2"/>
      <c r="H929" s="3"/>
      <c r="I929" s="3"/>
      <c r="J929"/>
      <c r="K929"/>
    </row>
    <row r="930" spans="1:11" s="4" customFormat="1" x14ac:dyDescent="0.25">
      <c r="A930"/>
      <c r="B930"/>
      <c r="C930" s="6"/>
      <c r="D930" s="90"/>
      <c r="G930" s="2"/>
      <c r="H930" s="3"/>
      <c r="I930" s="3"/>
      <c r="J930"/>
      <c r="K930"/>
    </row>
    <row r="931" spans="1:11" s="4" customFormat="1" x14ac:dyDescent="0.25">
      <c r="A931"/>
      <c r="B931"/>
      <c r="C931" s="6"/>
      <c r="D931" s="90"/>
      <c r="G931" s="2"/>
      <c r="H931" s="3"/>
      <c r="I931" s="3"/>
      <c r="J931"/>
      <c r="K931"/>
    </row>
    <row r="932" spans="1:11" s="4" customFormat="1" x14ac:dyDescent="0.25">
      <c r="A932"/>
      <c r="B932"/>
      <c r="C932" s="6"/>
      <c r="D932" s="90"/>
      <c r="G932" s="2"/>
      <c r="H932" s="3"/>
      <c r="I932" s="3"/>
      <c r="J932"/>
      <c r="K932"/>
    </row>
    <row r="933" spans="1:11" s="4" customFormat="1" x14ac:dyDescent="0.25">
      <c r="A933"/>
      <c r="B933"/>
      <c r="C933" s="6"/>
      <c r="D933" s="90"/>
      <c r="G933" s="2"/>
      <c r="H933" s="3"/>
      <c r="I933" s="3"/>
      <c r="J933"/>
      <c r="K933"/>
    </row>
    <row r="934" spans="1:11" s="4" customFormat="1" x14ac:dyDescent="0.25">
      <c r="A934"/>
      <c r="B934"/>
      <c r="C934" s="6"/>
      <c r="D934" s="90"/>
      <c r="G934" s="2"/>
      <c r="H934" s="3"/>
      <c r="I934" s="3"/>
      <c r="J934"/>
      <c r="K934"/>
    </row>
    <row r="935" spans="1:11" s="4" customFormat="1" x14ac:dyDescent="0.25">
      <c r="A935"/>
      <c r="B935"/>
      <c r="C935" s="6"/>
      <c r="D935" s="90"/>
      <c r="G935" s="2"/>
      <c r="H935" s="3"/>
      <c r="I935" s="3"/>
      <c r="J935"/>
      <c r="K935"/>
    </row>
    <row r="936" spans="1:11" s="4" customFormat="1" x14ac:dyDescent="0.25">
      <c r="A936"/>
      <c r="B936"/>
      <c r="C936" s="6"/>
      <c r="D936" s="90"/>
      <c r="G936" s="2"/>
      <c r="H936" s="3"/>
      <c r="I936" s="3"/>
      <c r="J936"/>
      <c r="K936"/>
    </row>
    <row r="937" spans="1:11" s="4" customFormat="1" x14ac:dyDescent="0.25">
      <c r="A937"/>
      <c r="B937"/>
      <c r="C937" s="6"/>
      <c r="D937" s="90"/>
      <c r="G937" s="2"/>
      <c r="H937" s="3"/>
      <c r="I937" s="3"/>
      <c r="J937"/>
      <c r="K937"/>
    </row>
    <row r="938" spans="1:11" s="4" customFormat="1" x14ac:dyDescent="0.25">
      <c r="A938"/>
      <c r="B938"/>
      <c r="C938" s="6"/>
      <c r="D938" s="90"/>
      <c r="G938" s="2"/>
      <c r="H938" s="3"/>
      <c r="I938" s="3"/>
      <c r="J938"/>
      <c r="K938"/>
    </row>
    <row r="939" spans="1:11" s="4" customFormat="1" x14ac:dyDescent="0.25">
      <c r="A939"/>
      <c r="B939"/>
      <c r="C939" s="6"/>
      <c r="D939" s="90"/>
      <c r="G939" s="2"/>
      <c r="H939" s="3"/>
      <c r="I939" s="3"/>
      <c r="J939"/>
      <c r="K939"/>
    </row>
    <row r="940" spans="1:11" s="4" customFormat="1" x14ac:dyDescent="0.25">
      <c r="A940"/>
      <c r="B940"/>
      <c r="C940" s="6"/>
      <c r="D940" s="90"/>
      <c r="G940" s="2"/>
      <c r="H940" s="3"/>
      <c r="I940" s="3"/>
      <c r="J940"/>
      <c r="K940"/>
    </row>
    <row r="941" spans="1:11" s="4" customFormat="1" x14ac:dyDescent="0.25">
      <c r="A941"/>
      <c r="B941"/>
      <c r="C941" s="6"/>
      <c r="D941" s="90"/>
      <c r="G941" s="2"/>
      <c r="H941" s="3"/>
      <c r="I941" s="3"/>
      <c r="J941"/>
      <c r="K941"/>
    </row>
    <row r="942" spans="1:11" s="4" customFormat="1" x14ac:dyDescent="0.25">
      <c r="A942"/>
      <c r="B942"/>
      <c r="C942" s="6"/>
      <c r="D942" s="90"/>
      <c r="G942" s="2"/>
      <c r="H942" s="3"/>
      <c r="I942" s="3"/>
      <c r="J942"/>
      <c r="K942"/>
    </row>
    <row r="943" spans="1:11" s="4" customFormat="1" x14ac:dyDescent="0.25">
      <c r="A943"/>
      <c r="B943"/>
      <c r="C943" s="6"/>
      <c r="D943" s="90"/>
      <c r="G943" s="2"/>
      <c r="H943" s="3"/>
      <c r="I943" s="3"/>
      <c r="J943"/>
      <c r="K943"/>
    </row>
    <row r="944" spans="1:11" s="4" customFormat="1" x14ac:dyDescent="0.25">
      <c r="A944"/>
      <c r="B944"/>
      <c r="C944" s="6"/>
      <c r="D944" s="90"/>
      <c r="G944" s="2"/>
      <c r="H944" s="3"/>
      <c r="I944" s="3"/>
      <c r="J944"/>
      <c r="K944"/>
    </row>
    <row r="945" spans="1:11" s="4" customFormat="1" x14ac:dyDescent="0.25">
      <c r="A945"/>
      <c r="B945"/>
      <c r="C945" s="6"/>
      <c r="D945" s="90"/>
      <c r="G945" s="2"/>
      <c r="H945" s="3"/>
      <c r="I945" s="3"/>
      <c r="J945"/>
      <c r="K945"/>
    </row>
    <row r="946" spans="1:11" s="4" customFormat="1" x14ac:dyDescent="0.25">
      <c r="A946"/>
      <c r="B946"/>
      <c r="C946" s="6"/>
      <c r="D946" s="90"/>
      <c r="G946" s="2"/>
      <c r="H946" s="3"/>
      <c r="I946" s="3"/>
      <c r="J946"/>
      <c r="K946"/>
    </row>
    <row r="947" spans="1:11" s="4" customFormat="1" x14ac:dyDescent="0.25">
      <c r="A947"/>
      <c r="B947"/>
      <c r="C947" s="6"/>
      <c r="D947" s="90"/>
      <c r="G947" s="2"/>
      <c r="H947" s="3"/>
      <c r="I947" s="3"/>
      <c r="J947"/>
      <c r="K947"/>
    </row>
    <row r="948" spans="1:11" s="4" customFormat="1" x14ac:dyDescent="0.25">
      <c r="A948"/>
      <c r="B948"/>
      <c r="C948" s="6"/>
      <c r="D948" s="90"/>
      <c r="G948" s="2"/>
      <c r="H948" s="3"/>
      <c r="I948" s="3"/>
      <c r="J948"/>
      <c r="K948"/>
    </row>
    <row r="949" spans="1:11" s="4" customFormat="1" x14ac:dyDescent="0.25">
      <c r="A949"/>
      <c r="B949"/>
      <c r="C949" s="6"/>
      <c r="D949" s="90"/>
      <c r="G949" s="2"/>
      <c r="H949" s="3"/>
      <c r="I949" s="3"/>
      <c r="J949"/>
      <c r="K949"/>
    </row>
    <row r="950" spans="1:11" s="4" customFormat="1" x14ac:dyDescent="0.25">
      <c r="A950"/>
      <c r="B950"/>
      <c r="C950" s="6"/>
      <c r="D950" s="90"/>
      <c r="G950" s="2"/>
      <c r="H950" s="3"/>
      <c r="I950" s="3"/>
      <c r="J950"/>
      <c r="K950"/>
    </row>
    <row r="951" spans="1:11" s="4" customFormat="1" x14ac:dyDescent="0.25">
      <c r="A951"/>
      <c r="B951"/>
      <c r="C951" s="6"/>
      <c r="D951" s="90"/>
      <c r="G951" s="2"/>
      <c r="H951" s="3"/>
      <c r="I951" s="3"/>
      <c r="J951"/>
      <c r="K951"/>
    </row>
    <row r="952" spans="1:11" s="4" customFormat="1" x14ac:dyDescent="0.25">
      <c r="A952"/>
      <c r="B952"/>
      <c r="C952" s="6"/>
      <c r="D952" s="90"/>
      <c r="G952" s="2"/>
      <c r="H952" s="3"/>
      <c r="I952" s="3"/>
      <c r="J952"/>
      <c r="K952"/>
    </row>
    <row r="953" spans="1:11" s="4" customFormat="1" x14ac:dyDescent="0.25">
      <c r="A953"/>
      <c r="B953"/>
      <c r="C953" s="6"/>
      <c r="D953" s="90"/>
      <c r="G953" s="2"/>
      <c r="H953" s="3"/>
      <c r="I953" s="3"/>
      <c r="J953"/>
      <c r="K953"/>
    </row>
    <row r="954" spans="1:11" s="4" customFormat="1" x14ac:dyDescent="0.25">
      <c r="A954"/>
      <c r="B954"/>
      <c r="C954" s="6"/>
      <c r="D954" s="90"/>
      <c r="G954" s="2"/>
      <c r="H954" s="3"/>
      <c r="I954" s="3"/>
      <c r="J954"/>
      <c r="K954"/>
    </row>
    <row r="955" spans="1:11" s="4" customFormat="1" x14ac:dyDescent="0.25">
      <c r="A955"/>
      <c r="B955"/>
      <c r="C955" s="6"/>
      <c r="D955" s="90"/>
      <c r="G955" s="2"/>
      <c r="H955" s="3"/>
      <c r="I955" s="3"/>
      <c r="J955"/>
      <c r="K955"/>
    </row>
    <row r="956" spans="1:11" s="4" customFormat="1" x14ac:dyDescent="0.25">
      <c r="A956"/>
      <c r="B956"/>
      <c r="C956" s="6"/>
      <c r="D956" s="90"/>
      <c r="G956" s="2"/>
      <c r="H956" s="3"/>
      <c r="I956" s="3"/>
      <c r="J956"/>
      <c r="K956"/>
    </row>
    <row r="957" spans="1:11" s="4" customFormat="1" x14ac:dyDescent="0.25">
      <c r="A957"/>
      <c r="B957"/>
      <c r="C957" s="6"/>
      <c r="D957" s="90"/>
      <c r="G957" s="2"/>
      <c r="H957" s="3"/>
      <c r="I957" s="3"/>
      <c r="J957"/>
      <c r="K957"/>
    </row>
    <row r="958" spans="1:11" s="4" customFormat="1" x14ac:dyDescent="0.25">
      <c r="A958"/>
      <c r="B958"/>
      <c r="C958" s="6"/>
      <c r="D958" s="90"/>
      <c r="G958" s="2"/>
      <c r="H958" s="3"/>
      <c r="I958" s="3"/>
      <c r="J958"/>
      <c r="K958"/>
    </row>
    <row r="959" spans="1:11" s="4" customFormat="1" x14ac:dyDescent="0.25">
      <c r="A959"/>
      <c r="B959"/>
      <c r="C959" s="6"/>
      <c r="D959" s="90"/>
      <c r="G959" s="2"/>
      <c r="H959" s="3"/>
      <c r="I959" s="3"/>
      <c r="J959"/>
      <c r="K959"/>
    </row>
    <row r="960" spans="1:11" s="4" customFormat="1" x14ac:dyDescent="0.25">
      <c r="A960"/>
      <c r="B960"/>
      <c r="C960" s="6"/>
      <c r="D960" s="90"/>
      <c r="G960" s="2"/>
      <c r="H960" s="3"/>
      <c r="I960" s="3"/>
      <c r="J960"/>
      <c r="K960"/>
    </row>
    <row r="961" spans="1:11" s="4" customFormat="1" x14ac:dyDescent="0.25">
      <c r="A961"/>
      <c r="B961"/>
      <c r="C961" s="6"/>
      <c r="D961" s="90"/>
      <c r="G961" s="2"/>
      <c r="H961" s="3"/>
      <c r="I961" s="3"/>
      <c r="J961"/>
      <c r="K961"/>
    </row>
    <row r="962" spans="1:11" s="4" customFormat="1" x14ac:dyDescent="0.25">
      <c r="A962"/>
      <c r="B962"/>
      <c r="C962" s="6"/>
      <c r="D962" s="90"/>
      <c r="G962" s="2"/>
      <c r="H962" s="3"/>
      <c r="I962" s="3"/>
      <c r="J962"/>
      <c r="K962"/>
    </row>
    <row r="963" spans="1:11" s="4" customFormat="1" x14ac:dyDescent="0.25">
      <c r="A963"/>
      <c r="B963"/>
      <c r="C963" s="6"/>
      <c r="D963" s="90"/>
      <c r="G963" s="2"/>
      <c r="H963" s="3"/>
      <c r="I963" s="3"/>
      <c r="J963"/>
      <c r="K963"/>
    </row>
    <row r="964" spans="1:11" s="4" customFormat="1" x14ac:dyDescent="0.25">
      <c r="A964"/>
      <c r="B964"/>
      <c r="C964" s="6"/>
      <c r="D964" s="90"/>
      <c r="G964" s="2"/>
      <c r="H964" s="3"/>
      <c r="I964" s="3"/>
      <c r="J964"/>
      <c r="K964"/>
    </row>
    <row r="965" spans="1:11" s="4" customFormat="1" x14ac:dyDescent="0.25">
      <c r="A965"/>
      <c r="B965"/>
      <c r="C965" s="6"/>
      <c r="D965" s="90"/>
      <c r="G965" s="2"/>
      <c r="H965" s="3"/>
      <c r="I965" s="3"/>
      <c r="J965"/>
      <c r="K965"/>
    </row>
    <row r="966" spans="1:11" s="4" customFormat="1" x14ac:dyDescent="0.25">
      <c r="A966"/>
      <c r="B966"/>
      <c r="C966" s="6"/>
      <c r="D966" s="90"/>
      <c r="G966" s="2"/>
      <c r="H966" s="3"/>
      <c r="I966" s="3"/>
      <c r="J966"/>
      <c r="K966"/>
    </row>
    <row r="967" spans="1:11" s="4" customFormat="1" x14ac:dyDescent="0.25">
      <c r="A967"/>
      <c r="B967"/>
      <c r="C967" s="6"/>
      <c r="D967" s="90"/>
      <c r="G967" s="2"/>
      <c r="H967" s="3"/>
      <c r="I967" s="3"/>
      <c r="J967"/>
      <c r="K967"/>
    </row>
    <row r="968" spans="1:11" s="4" customFormat="1" x14ac:dyDescent="0.25">
      <c r="A968"/>
      <c r="B968"/>
      <c r="C968" s="6"/>
      <c r="D968" s="90"/>
      <c r="G968" s="2"/>
      <c r="H968" s="3"/>
      <c r="I968" s="3"/>
      <c r="J968"/>
      <c r="K968"/>
    </row>
    <row r="969" spans="1:11" s="4" customFormat="1" x14ac:dyDescent="0.25">
      <c r="A969"/>
      <c r="B969"/>
      <c r="C969" s="6"/>
      <c r="D969" s="90"/>
      <c r="G969" s="2"/>
      <c r="H969" s="3"/>
      <c r="I969" s="3"/>
      <c r="J969"/>
      <c r="K969"/>
    </row>
    <row r="970" spans="1:11" s="4" customFormat="1" x14ac:dyDescent="0.25">
      <c r="A970"/>
      <c r="B970"/>
      <c r="C970" s="6"/>
      <c r="D970" s="90"/>
      <c r="G970" s="2"/>
      <c r="H970" s="3"/>
      <c r="I970" s="3"/>
      <c r="J970"/>
      <c r="K970"/>
    </row>
    <row r="971" spans="1:11" s="4" customFormat="1" x14ac:dyDescent="0.25">
      <c r="A971"/>
      <c r="B971"/>
      <c r="C971" s="6"/>
      <c r="D971" s="90"/>
      <c r="G971" s="2"/>
      <c r="H971" s="3"/>
      <c r="I971" s="3"/>
      <c r="J971"/>
      <c r="K971"/>
    </row>
    <row r="972" spans="1:11" s="4" customFormat="1" x14ac:dyDescent="0.25">
      <c r="A972"/>
      <c r="B972"/>
      <c r="C972" s="6"/>
      <c r="D972" s="90"/>
      <c r="G972" s="2"/>
      <c r="H972" s="3"/>
      <c r="I972" s="3"/>
      <c r="J972"/>
      <c r="K972"/>
    </row>
    <row r="973" spans="1:11" s="4" customFormat="1" x14ac:dyDescent="0.25">
      <c r="A973"/>
      <c r="B973"/>
      <c r="C973" s="6"/>
      <c r="D973" s="90"/>
      <c r="G973" s="2"/>
      <c r="H973" s="3"/>
      <c r="I973" s="3"/>
      <c r="J973"/>
      <c r="K973"/>
    </row>
    <row r="974" spans="1:11" s="4" customFormat="1" x14ac:dyDescent="0.25">
      <c r="A974"/>
      <c r="B974"/>
      <c r="C974" s="6"/>
      <c r="D974" s="90"/>
      <c r="G974" s="2"/>
      <c r="H974" s="3"/>
      <c r="I974" s="3"/>
      <c r="J974"/>
      <c r="K974"/>
    </row>
    <row r="975" spans="1:11" s="4" customFormat="1" x14ac:dyDescent="0.25">
      <c r="A975"/>
      <c r="B975"/>
      <c r="C975" s="6"/>
      <c r="D975" s="90"/>
      <c r="G975" s="2"/>
      <c r="H975" s="3"/>
      <c r="I975" s="3"/>
      <c r="J975"/>
      <c r="K975"/>
    </row>
    <row r="976" spans="1:11" s="4" customFormat="1" x14ac:dyDescent="0.25">
      <c r="A976"/>
      <c r="B976"/>
      <c r="C976" s="6"/>
      <c r="D976" s="90"/>
      <c r="G976" s="2"/>
      <c r="H976" s="3"/>
      <c r="I976" s="3"/>
      <c r="J976"/>
      <c r="K976"/>
    </row>
    <row r="977" spans="1:11" s="4" customFormat="1" x14ac:dyDescent="0.25">
      <c r="A977"/>
      <c r="B977"/>
      <c r="C977" s="6"/>
      <c r="D977" s="90"/>
      <c r="G977" s="2"/>
      <c r="H977" s="3"/>
      <c r="I977" s="3"/>
      <c r="J977"/>
      <c r="K977"/>
    </row>
    <row r="978" spans="1:11" s="4" customFormat="1" x14ac:dyDescent="0.25">
      <c r="A978"/>
      <c r="B978"/>
      <c r="C978" s="6"/>
      <c r="D978" s="90"/>
      <c r="G978" s="2"/>
      <c r="H978" s="3"/>
      <c r="I978" s="3"/>
      <c r="J978"/>
      <c r="K978"/>
    </row>
    <row r="979" spans="1:11" s="4" customFormat="1" x14ac:dyDescent="0.25">
      <c r="A979"/>
      <c r="B979"/>
      <c r="C979" s="6"/>
      <c r="D979" s="90"/>
      <c r="G979" s="2"/>
      <c r="H979" s="3"/>
      <c r="I979" s="3"/>
      <c r="J979"/>
      <c r="K979"/>
    </row>
    <row r="980" spans="1:11" s="4" customFormat="1" x14ac:dyDescent="0.25">
      <c r="A980"/>
      <c r="B980"/>
      <c r="C980" s="6"/>
      <c r="D980" s="90"/>
      <c r="G980" s="2"/>
      <c r="H980" s="3"/>
      <c r="I980" s="3"/>
      <c r="J980"/>
      <c r="K980"/>
    </row>
    <row r="981" spans="1:11" s="4" customFormat="1" x14ac:dyDescent="0.25">
      <c r="A981"/>
      <c r="B981"/>
      <c r="C981" s="6"/>
      <c r="D981" s="90"/>
      <c r="G981" s="2"/>
      <c r="H981" s="3"/>
      <c r="I981" s="3"/>
      <c r="J981"/>
      <c r="K981"/>
    </row>
    <row r="982" spans="1:11" s="4" customFormat="1" x14ac:dyDescent="0.25">
      <c r="A982"/>
      <c r="B982"/>
      <c r="C982" s="6"/>
      <c r="D982" s="90"/>
      <c r="G982" s="2"/>
      <c r="H982" s="3"/>
      <c r="I982" s="3"/>
      <c r="J982"/>
      <c r="K982"/>
    </row>
    <row r="983" spans="1:11" s="4" customFormat="1" x14ac:dyDescent="0.25">
      <c r="A983"/>
      <c r="B983"/>
      <c r="C983" s="6"/>
      <c r="D983" s="90"/>
      <c r="G983" s="2"/>
      <c r="H983" s="3"/>
      <c r="I983" s="3"/>
      <c r="J983"/>
      <c r="K983"/>
    </row>
    <row r="984" spans="1:11" s="4" customFormat="1" x14ac:dyDescent="0.25">
      <c r="A984"/>
      <c r="B984"/>
      <c r="C984" s="6"/>
      <c r="D984" s="90"/>
      <c r="G984" s="2"/>
      <c r="H984" s="3"/>
      <c r="I984" s="3"/>
      <c r="J984"/>
      <c r="K984"/>
    </row>
    <row r="985" spans="1:11" s="4" customFormat="1" x14ac:dyDescent="0.25">
      <c r="A985"/>
      <c r="B985"/>
      <c r="C985" s="6"/>
      <c r="D985" s="90"/>
      <c r="G985" s="2"/>
      <c r="H985" s="3"/>
      <c r="I985" s="3"/>
      <c r="J985"/>
      <c r="K985"/>
    </row>
    <row r="986" spans="1:11" s="4" customFormat="1" x14ac:dyDescent="0.25">
      <c r="A986"/>
      <c r="B986"/>
      <c r="C986" s="6"/>
      <c r="D986" s="90"/>
      <c r="G986" s="2"/>
      <c r="H986" s="3"/>
      <c r="I986" s="3"/>
      <c r="J986"/>
      <c r="K986"/>
    </row>
    <row r="987" spans="1:11" s="4" customFormat="1" x14ac:dyDescent="0.25">
      <c r="A987"/>
      <c r="B987"/>
      <c r="C987" s="6"/>
      <c r="D987" s="90"/>
      <c r="G987" s="2"/>
      <c r="H987" s="3"/>
      <c r="I987" s="3"/>
      <c r="J987"/>
      <c r="K987"/>
    </row>
    <row r="988" spans="1:11" s="4" customFormat="1" x14ac:dyDescent="0.25">
      <c r="A988"/>
      <c r="B988"/>
      <c r="C988" s="6"/>
      <c r="D988" s="90"/>
      <c r="G988" s="2"/>
      <c r="H988" s="3"/>
      <c r="I988" s="3"/>
      <c r="J988"/>
      <c r="K988"/>
    </row>
    <row r="989" spans="1:11" s="4" customFormat="1" x14ac:dyDescent="0.25">
      <c r="A989"/>
      <c r="B989"/>
      <c r="C989" s="6"/>
      <c r="D989" s="90"/>
      <c r="G989" s="2"/>
      <c r="H989" s="3"/>
      <c r="I989" s="3"/>
      <c r="J989"/>
      <c r="K989"/>
    </row>
    <row r="990" spans="1:11" s="4" customFormat="1" x14ac:dyDescent="0.25">
      <c r="A990"/>
      <c r="B990"/>
      <c r="C990" s="6"/>
      <c r="D990" s="90"/>
      <c r="G990" s="2"/>
      <c r="H990" s="3"/>
      <c r="I990" s="3"/>
      <c r="J990"/>
      <c r="K990"/>
    </row>
    <row r="991" spans="1:11" s="4" customFormat="1" x14ac:dyDescent="0.25">
      <c r="A991"/>
      <c r="B991"/>
      <c r="C991" s="6"/>
      <c r="D991" s="90"/>
      <c r="G991" s="2"/>
      <c r="H991" s="3"/>
      <c r="I991" s="3"/>
      <c r="J991"/>
      <c r="K991"/>
    </row>
    <row r="992" spans="1:11" s="4" customFormat="1" x14ac:dyDescent="0.25">
      <c r="A992"/>
      <c r="B992"/>
      <c r="C992" s="6"/>
      <c r="D992" s="90"/>
      <c r="G992" s="2"/>
      <c r="H992" s="3"/>
      <c r="I992" s="3"/>
      <c r="J992"/>
      <c r="K992"/>
    </row>
    <row r="993" spans="1:11" s="4" customFormat="1" x14ac:dyDescent="0.25">
      <c r="A993"/>
      <c r="B993"/>
      <c r="C993" s="6"/>
      <c r="D993" s="90"/>
      <c r="G993" s="2"/>
      <c r="H993" s="3"/>
      <c r="I993" s="3"/>
      <c r="J993"/>
      <c r="K993"/>
    </row>
    <row r="994" spans="1:11" s="4" customFormat="1" x14ac:dyDescent="0.25">
      <c r="A994"/>
      <c r="B994"/>
      <c r="C994" s="6"/>
      <c r="D994" s="90"/>
      <c r="G994" s="2"/>
      <c r="H994" s="3"/>
      <c r="I994" s="3"/>
      <c r="J994"/>
      <c r="K994"/>
    </row>
    <row r="995" spans="1:11" s="4" customFormat="1" x14ac:dyDescent="0.25">
      <c r="A995"/>
      <c r="B995"/>
      <c r="C995" s="6"/>
      <c r="D995" s="90"/>
      <c r="G995" s="2"/>
      <c r="H995" s="3"/>
      <c r="I995" s="3"/>
      <c r="J995"/>
      <c r="K995"/>
    </row>
    <row r="996" spans="1:11" s="4" customFormat="1" x14ac:dyDescent="0.25">
      <c r="A996"/>
      <c r="B996"/>
      <c r="C996" s="6"/>
      <c r="D996" s="90"/>
      <c r="G996" s="2"/>
      <c r="H996" s="3"/>
      <c r="I996" s="3"/>
      <c r="J996"/>
      <c r="K996"/>
    </row>
    <row r="997" spans="1:11" s="4" customFormat="1" x14ac:dyDescent="0.25">
      <c r="A997"/>
      <c r="B997"/>
      <c r="C997" s="6"/>
      <c r="D997" s="90"/>
      <c r="G997" s="2"/>
      <c r="H997" s="3"/>
      <c r="I997" s="3"/>
      <c r="J997"/>
      <c r="K997"/>
    </row>
    <row r="998" spans="1:11" s="4" customFormat="1" x14ac:dyDescent="0.25">
      <c r="A998"/>
      <c r="B998"/>
      <c r="C998" s="6"/>
      <c r="D998" s="90"/>
      <c r="G998" s="2"/>
      <c r="H998" s="3"/>
      <c r="I998" s="3"/>
      <c r="J998"/>
      <c r="K998"/>
    </row>
    <row r="999" spans="1:11" s="4" customFormat="1" x14ac:dyDescent="0.25">
      <c r="A999"/>
      <c r="B999"/>
      <c r="C999" s="6"/>
      <c r="D999" s="90"/>
      <c r="G999" s="2"/>
      <c r="H999" s="3"/>
      <c r="I999" s="3"/>
      <c r="J999"/>
      <c r="K999"/>
    </row>
    <row r="1000" spans="1:11" s="4" customFormat="1" x14ac:dyDescent="0.25">
      <c r="A1000"/>
      <c r="B1000"/>
      <c r="C1000" s="6"/>
      <c r="D1000" s="90"/>
      <c r="G1000" s="2"/>
      <c r="H1000" s="3"/>
      <c r="I1000" s="3"/>
      <c r="J1000"/>
      <c r="K1000"/>
    </row>
    <row r="1001" spans="1:11" s="4" customFormat="1" x14ac:dyDescent="0.25">
      <c r="A1001"/>
      <c r="B1001"/>
      <c r="C1001" s="6"/>
      <c r="D1001" s="90"/>
      <c r="G1001" s="2"/>
      <c r="H1001" s="3"/>
      <c r="I1001" s="3"/>
      <c r="J1001"/>
      <c r="K1001"/>
    </row>
    <row r="1002" spans="1:11" s="4" customFormat="1" x14ac:dyDescent="0.25">
      <c r="A1002"/>
      <c r="B1002"/>
      <c r="C1002" s="6"/>
      <c r="D1002" s="90"/>
      <c r="G1002" s="2"/>
      <c r="H1002" s="3"/>
      <c r="I1002" s="3"/>
      <c r="J1002"/>
      <c r="K1002"/>
    </row>
    <row r="1003" spans="1:11" s="4" customFormat="1" x14ac:dyDescent="0.25">
      <c r="A1003"/>
      <c r="B1003"/>
      <c r="C1003" s="6"/>
      <c r="D1003" s="90"/>
      <c r="G1003" s="2"/>
      <c r="H1003" s="3"/>
      <c r="I1003" s="3"/>
      <c r="J1003"/>
      <c r="K1003"/>
    </row>
    <row r="1004" spans="1:11" s="4" customFormat="1" x14ac:dyDescent="0.25">
      <c r="A1004"/>
      <c r="B1004"/>
      <c r="C1004" s="6"/>
      <c r="D1004" s="90"/>
      <c r="G1004" s="2"/>
      <c r="H1004" s="3"/>
      <c r="I1004" s="3"/>
      <c r="J1004"/>
      <c r="K1004"/>
    </row>
    <row r="1005" spans="1:11" s="4" customFormat="1" x14ac:dyDescent="0.25">
      <c r="A1005"/>
      <c r="B1005"/>
      <c r="C1005" s="6"/>
      <c r="D1005" s="90"/>
      <c r="G1005" s="2"/>
      <c r="H1005" s="3"/>
      <c r="I1005" s="3"/>
      <c r="J1005"/>
      <c r="K1005"/>
    </row>
    <row r="1006" spans="1:11" s="4" customFormat="1" x14ac:dyDescent="0.25">
      <c r="A1006"/>
      <c r="B1006"/>
      <c r="C1006" s="6"/>
      <c r="D1006" s="90"/>
      <c r="G1006" s="2"/>
      <c r="H1006" s="3"/>
      <c r="I1006" s="3"/>
      <c r="J1006"/>
      <c r="K1006"/>
    </row>
    <row r="1007" spans="1:11" s="4" customFormat="1" x14ac:dyDescent="0.25">
      <c r="A1007"/>
      <c r="B1007"/>
      <c r="C1007" s="6"/>
      <c r="D1007" s="90"/>
      <c r="G1007" s="2"/>
      <c r="H1007" s="3"/>
      <c r="I1007" s="3"/>
      <c r="J1007"/>
      <c r="K1007"/>
    </row>
    <row r="1008" spans="1:11" s="4" customFormat="1" x14ac:dyDescent="0.25">
      <c r="A1008"/>
      <c r="B1008"/>
      <c r="C1008" s="6"/>
      <c r="D1008" s="90"/>
      <c r="G1008" s="2"/>
      <c r="H1008" s="3"/>
      <c r="I1008" s="3"/>
      <c r="J1008"/>
      <c r="K1008"/>
    </row>
    <row r="1009" spans="1:11" s="4" customFormat="1" x14ac:dyDescent="0.25">
      <c r="A1009"/>
      <c r="B1009"/>
      <c r="C1009" s="6"/>
      <c r="D1009" s="90"/>
      <c r="G1009" s="2"/>
      <c r="H1009" s="3"/>
      <c r="I1009" s="3"/>
      <c r="J1009"/>
      <c r="K1009"/>
    </row>
    <row r="1010" spans="1:11" s="4" customFormat="1" x14ac:dyDescent="0.25">
      <c r="A1010"/>
      <c r="B1010"/>
      <c r="C1010" s="6"/>
      <c r="D1010" s="90"/>
      <c r="G1010" s="2"/>
      <c r="H1010" s="3"/>
      <c r="I1010" s="3"/>
      <c r="J1010"/>
      <c r="K1010"/>
    </row>
    <row r="1011" spans="1:11" s="4" customFormat="1" x14ac:dyDescent="0.25">
      <c r="A1011"/>
      <c r="B1011"/>
      <c r="C1011" s="6"/>
      <c r="D1011" s="90"/>
      <c r="G1011" s="2"/>
      <c r="H1011" s="3"/>
      <c r="I1011" s="3"/>
      <c r="J1011"/>
      <c r="K1011"/>
    </row>
    <row r="1012" spans="1:11" s="4" customFormat="1" x14ac:dyDescent="0.25">
      <c r="A1012"/>
      <c r="B1012"/>
      <c r="C1012" s="6"/>
      <c r="D1012" s="90"/>
      <c r="G1012" s="2"/>
      <c r="H1012" s="3"/>
      <c r="I1012" s="3"/>
      <c r="J1012"/>
      <c r="K1012"/>
    </row>
    <row r="1013" spans="1:11" s="4" customFormat="1" x14ac:dyDescent="0.25">
      <c r="A1013"/>
      <c r="B1013"/>
      <c r="C1013" s="6"/>
      <c r="D1013" s="90"/>
      <c r="G1013" s="2"/>
      <c r="H1013" s="3"/>
      <c r="I1013" s="3"/>
      <c r="J1013"/>
      <c r="K1013"/>
    </row>
    <row r="1014" spans="1:11" s="4" customFormat="1" x14ac:dyDescent="0.25">
      <c r="A1014"/>
      <c r="B1014"/>
      <c r="C1014" s="6"/>
      <c r="D1014" s="90"/>
      <c r="G1014" s="2"/>
      <c r="H1014" s="3"/>
      <c r="I1014" s="3"/>
      <c r="J1014"/>
      <c r="K1014"/>
    </row>
    <row r="1015" spans="1:11" s="4" customFormat="1" x14ac:dyDescent="0.25">
      <c r="A1015"/>
      <c r="B1015"/>
      <c r="C1015" s="6"/>
      <c r="D1015" s="90"/>
      <c r="G1015" s="2"/>
      <c r="H1015" s="3"/>
      <c r="I1015" s="3"/>
      <c r="J1015"/>
      <c r="K1015"/>
    </row>
    <row r="1016" spans="1:11" s="4" customFormat="1" x14ac:dyDescent="0.25">
      <c r="A1016"/>
      <c r="B1016"/>
      <c r="C1016" s="6"/>
      <c r="D1016" s="90"/>
      <c r="G1016" s="2"/>
      <c r="H1016" s="3"/>
      <c r="I1016" s="3"/>
      <c r="J1016"/>
      <c r="K1016"/>
    </row>
    <row r="1017" spans="1:11" s="4" customFormat="1" x14ac:dyDescent="0.25">
      <c r="A1017"/>
      <c r="B1017"/>
      <c r="C1017" s="6"/>
      <c r="D1017" s="90"/>
      <c r="G1017" s="2"/>
      <c r="H1017" s="3"/>
      <c r="I1017" s="3"/>
      <c r="J1017"/>
      <c r="K1017"/>
    </row>
    <row r="1018" spans="1:11" s="4" customFormat="1" x14ac:dyDescent="0.25">
      <c r="A1018"/>
      <c r="B1018"/>
      <c r="C1018" s="6"/>
      <c r="D1018" s="90"/>
      <c r="G1018" s="2"/>
      <c r="H1018" s="3"/>
      <c r="I1018" s="3"/>
      <c r="J1018"/>
      <c r="K1018"/>
    </row>
    <row r="1019" spans="1:11" s="4" customFormat="1" x14ac:dyDescent="0.25">
      <c r="A1019"/>
      <c r="B1019"/>
      <c r="C1019" s="6"/>
      <c r="D1019" s="90"/>
      <c r="G1019" s="2"/>
      <c r="H1019" s="3"/>
      <c r="I1019" s="3"/>
      <c r="J1019"/>
      <c r="K1019"/>
    </row>
    <row r="1020" spans="1:11" s="4" customFormat="1" x14ac:dyDescent="0.25">
      <c r="A1020"/>
      <c r="B1020"/>
      <c r="C1020" s="6"/>
      <c r="D1020" s="90"/>
      <c r="G1020" s="2"/>
      <c r="H1020" s="3"/>
      <c r="I1020" s="3"/>
      <c r="J1020"/>
      <c r="K1020"/>
    </row>
    <row r="1021" spans="1:11" s="4" customFormat="1" x14ac:dyDescent="0.25">
      <c r="A1021"/>
      <c r="B1021"/>
      <c r="C1021" s="6"/>
      <c r="D1021" s="90"/>
      <c r="G1021" s="2"/>
      <c r="H1021" s="3"/>
      <c r="I1021" s="3"/>
      <c r="J1021"/>
      <c r="K1021"/>
    </row>
    <row r="1022" spans="1:11" s="4" customFormat="1" x14ac:dyDescent="0.25">
      <c r="A1022"/>
      <c r="B1022"/>
      <c r="C1022" s="6"/>
      <c r="D1022" s="90"/>
      <c r="G1022" s="2"/>
      <c r="H1022" s="3"/>
      <c r="I1022" s="3"/>
      <c r="J1022"/>
      <c r="K1022"/>
    </row>
    <row r="1023" spans="1:11" s="4" customFormat="1" x14ac:dyDescent="0.25">
      <c r="A1023"/>
      <c r="B1023"/>
      <c r="C1023" s="6"/>
      <c r="D1023" s="90"/>
      <c r="G1023" s="2"/>
      <c r="H1023" s="3"/>
      <c r="I1023" s="3"/>
      <c r="J1023"/>
      <c r="K1023"/>
    </row>
    <row r="1024" spans="1:11" s="4" customFormat="1" x14ac:dyDescent="0.25">
      <c r="A1024"/>
      <c r="B1024"/>
      <c r="C1024" s="6"/>
      <c r="D1024" s="90"/>
      <c r="G1024" s="2"/>
      <c r="H1024" s="3"/>
      <c r="I1024" s="3"/>
      <c r="J1024"/>
      <c r="K1024"/>
    </row>
    <row r="1025" spans="1:11" s="4" customFormat="1" x14ac:dyDescent="0.25">
      <c r="A1025"/>
      <c r="B1025"/>
      <c r="C1025" s="6"/>
      <c r="D1025" s="90"/>
      <c r="G1025" s="2"/>
      <c r="H1025" s="3"/>
      <c r="I1025" s="3"/>
      <c r="J1025"/>
      <c r="K1025"/>
    </row>
    <row r="1026" spans="1:11" s="4" customFormat="1" x14ac:dyDescent="0.25">
      <c r="A1026"/>
      <c r="B1026"/>
      <c r="C1026" s="6"/>
      <c r="D1026" s="90"/>
      <c r="G1026" s="2"/>
      <c r="H1026" s="3"/>
      <c r="I1026" s="3"/>
      <c r="J1026"/>
      <c r="K1026"/>
    </row>
    <row r="1027" spans="1:11" s="4" customFormat="1" x14ac:dyDescent="0.25">
      <c r="A1027"/>
      <c r="B1027"/>
      <c r="C1027" s="6"/>
      <c r="D1027" s="90"/>
      <c r="G1027" s="2"/>
      <c r="H1027" s="3"/>
      <c r="I1027" s="3"/>
      <c r="J1027"/>
      <c r="K1027"/>
    </row>
    <row r="1028" spans="1:11" s="4" customFormat="1" x14ac:dyDescent="0.25">
      <c r="A1028"/>
      <c r="B1028"/>
      <c r="C1028" s="6"/>
      <c r="D1028" s="90"/>
      <c r="G1028" s="2"/>
      <c r="H1028" s="3"/>
      <c r="I1028" s="3"/>
      <c r="J1028"/>
      <c r="K1028"/>
    </row>
    <row r="1029" spans="1:11" s="4" customFormat="1" x14ac:dyDescent="0.25">
      <c r="A1029"/>
      <c r="B1029"/>
      <c r="C1029" s="6"/>
      <c r="D1029" s="90"/>
      <c r="G1029" s="2"/>
      <c r="H1029" s="3"/>
      <c r="I1029" s="3"/>
      <c r="J1029"/>
      <c r="K1029"/>
    </row>
    <row r="1030" spans="1:11" s="4" customFormat="1" x14ac:dyDescent="0.25">
      <c r="A1030"/>
      <c r="B1030"/>
      <c r="C1030" s="6"/>
      <c r="D1030" s="90"/>
      <c r="G1030" s="2"/>
      <c r="H1030" s="3"/>
      <c r="I1030" s="3"/>
      <c r="J1030"/>
      <c r="K1030"/>
    </row>
    <row r="1031" spans="1:11" s="4" customFormat="1" x14ac:dyDescent="0.25">
      <c r="A1031"/>
      <c r="B1031"/>
      <c r="C1031" s="6"/>
      <c r="D1031" s="90"/>
      <c r="G1031" s="2"/>
      <c r="H1031" s="3"/>
      <c r="I1031" s="3"/>
      <c r="J1031"/>
      <c r="K1031"/>
    </row>
    <row r="1032" spans="1:11" s="4" customFormat="1" x14ac:dyDescent="0.25">
      <c r="A1032"/>
      <c r="B1032"/>
      <c r="C1032" s="6"/>
      <c r="D1032" s="90"/>
      <c r="G1032" s="2"/>
      <c r="H1032" s="3"/>
      <c r="I1032" s="3"/>
      <c r="J1032"/>
      <c r="K1032"/>
    </row>
    <row r="1033" spans="1:11" s="4" customFormat="1" x14ac:dyDescent="0.25">
      <c r="A1033"/>
      <c r="B1033"/>
      <c r="C1033" s="6"/>
      <c r="D1033" s="90"/>
      <c r="G1033" s="2"/>
      <c r="H1033" s="3"/>
      <c r="I1033" s="3"/>
      <c r="J1033"/>
      <c r="K1033"/>
    </row>
    <row r="1034" spans="1:11" s="4" customFormat="1" x14ac:dyDescent="0.25">
      <c r="A1034"/>
      <c r="B1034"/>
      <c r="C1034" s="6"/>
      <c r="D1034" s="90"/>
      <c r="G1034" s="2"/>
      <c r="H1034" s="3"/>
      <c r="I1034" s="3"/>
      <c r="J1034"/>
      <c r="K1034"/>
    </row>
    <row r="1035" spans="1:11" s="4" customFormat="1" x14ac:dyDescent="0.25">
      <c r="A1035"/>
      <c r="B1035"/>
      <c r="C1035" s="6"/>
      <c r="D1035" s="90"/>
      <c r="G1035" s="2"/>
      <c r="H1035" s="3"/>
      <c r="I1035" s="3"/>
      <c r="J1035"/>
      <c r="K1035"/>
    </row>
    <row r="1036" spans="1:11" s="4" customFormat="1" x14ac:dyDescent="0.25">
      <c r="A1036"/>
      <c r="B1036"/>
      <c r="C1036" s="6"/>
      <c r="D1036" s="90"/>
      <c r="G1036" s="2"/>
      <c r="H1036" s="3"/>
      <c r="I1036" s="3"/>
      <c r="J1036"/>
      <c r="K1036"/>
    </row>
    <row r="1037" spans="1:11" s="4" customFormat="1" x14ac:dyDescent="0.25">
      <c r="A1037"/>
      <c r="B1037"/>
      <c r="C1037" s="6"/>
      <c r="D1037" s="90"/>
      <c r="G1037" s="2"/>
      <c r="H1037" s="3"/>
      <c r="I1037" s="3"/>
      <c r="J1037"/>
      <c r="K1037"/>
    </row>
    <row r="1038" spans="1:11" s="4" customFormat="1" x14ac:dyDescent="0.25">
      <c r="A1038"/>
      <c r="B1038"/>
      <c r="C1038" s="6"/>
      <c r="D1038" s="90"/>
      <c r="G1038" s="2"/>
      <c r="H1038" s="3"/>
      <c r="I1038" s="3"/>
      <c r="J1038"/>
      <c r="K1038"/>
    </row>
    <row r="1039" spans="1:11" s="4" customFormat="1" x14ac:dyDescent="0.25">
      <c r="A1039"/>
      <c r="B1039"/>
      <c r="C1039" s="6"/>
      <c r="D1039" s="90"/>
      <c r="G1039" s="2"/>
      <c r="H1039" s="3"/>
      <c r="I1039" s="3"/>
      <c r="J1039"/>
      <c r="K1039"/>
    </row>
    <row r="1040" spans="1:11" s="4" customFormat="1" x14ac:dyDescent="0.25">
      <c r="A1040"/>
      <c r="B1040"/>
      <c r="C1040" s="6"/>
      <c r="D1040" s="90"/>
      <c r="G1040" s="2"/>
      <c r="H1040" s="3"/>
      <c r="I1040" s="3"/>
      <c r="J1040"/>
      <c r="K1040"/>
    </row>
    <row r="1041" spans="1:11" s="4" customFormat="1" x14ac:dyDescent="0.25">
      <c r="A1041"/>
      <c r="B1041"/>
      <c r="C1041" s="6"/>
      <c r="D1041" s="90"/>
      <c r="G1041" s="2"/>
      <c r="H1041" s="3"/>
      <c r="I1041" s="3"/>
      <c r="J1041"/>
      <c r="K1041"/>
    </row>
    <row r="1042" spans="1:11" s="4" customFormat="1" x14ac:dyDescent="0.25">
      <c r="A1042"/>
      <c r="B1042"/>
      <c r="C1042" s="6"/>
      <c r="D1042" s="90"/>
      <c r="G1042" s="2"/>
      <c r="H1042" s="3"/>
      <c r="I1042" s="3"/>
      <c r="J1042"/>
      <c r="K1042"/>
    </row>
    <row r="1043" spans="1:11" s="4" customFormat="1" x14ac:dyDescent="0.25">
      <c r="A1043"/>
      <c r="B1043"/>
      <c r="C1043" s="6"/>
      <c r="D1043" s="90"/>
      <c r="G1043" s="2"/>
      <c r="H1043" s="3"/>
      <c r="I1043" s="3"/>
      <c r="J1043"/>
      <c r="K1043"/>
    </row>
    <row r="1044" spans="1:11" s="4" customFormat="1" x14ac:dyDescent="0.25">
      <c r="A1044"/>
      <c r="B1044"/>
      <c r="C1044" s="6"/>
      <c r="D1044" s="90"/>
      <c r="G1044" s="2"/>
      <c r="H1044" s="3"/>
      <c r="I1044" s="3"/>
      <c r="J1044"/>
      <c r="K1044"/>
    </row>
    <row r="1045" spans="1:11" s="4" customFormat="1" x14ac:dyDescent="0.25">
      <c r="A1045"/>
      <c r="B1045"/>
      <c r="C1045" s="6"/>
      <c r="D1045" s="90"/>
      <c r="G1045" s="2"/>
      <c r="H1045" s="3"/>
      <c r="I1045" s="3"/>
      <c r="J1045"/>
      <c r="K1045"/>
    </row>
    <row r="1046" spans="1:11" s="4" customFormat="1" x14ac:dyDescent="0.25">
      <c r="A1046"/>
      <c r="B1046"/>
      <c r="C1046" s="6"/>
      <c r="D1046" s="90"/>
      <c r="G1046" s="2"/>
      <c r="H1046" s="3"/>
      <c r="I1046" s="3"/>
      <c r="J1046"/>
      <c r="K1046"/>
    </row>
    <row r="1047" spans="1:11" s="4" customFormat="1" x14ac:dyDescent="0.25">
      <c r="A1047"/>
      <c r="B1047"/>
      <c r="C1047" s="6"/>
      <c r="D1047" s="90"/>
      <c r="G1047" s="2"/>
      <c r="H1047" s="3"/>
      <c r="I1047" s="3"/>
      <c r="J1047"/>
      <c r="K1047"/>
    </row>
    <row r="1048" spans="1:11" s="4" customFormat="1" x14ac:dyDescent="0.25">
      <c r="A1048"/>
      <c r="B1048"/>
      <c r="C1048" s="6"/>
      <c r="D1048" s="90"/>
      <c r="G1048" s="2"/>
      <c r="H1048" s="3"/>
      <c r="I1048" s="3"/>
      <c r="J1048"/>
      <c r="K1048"/>
    </row>
    <row r="1049" spans="1:11" s="4" customFormat="1" x14ac:dyDescent="0.25">
      <c r="A1049"/>
      <c r="B1049"/>
      <c r="C1049" s="6"/>
      <c r="D1049" s="90"/>
      <c r="G1049" s="2"/>
      <c r="H1049" s="3"/>
      <c r="I1049" s="3"/>
      <c r="J1049"/>
      <c r="K1049"/>
    </row>
    <row r="1050" spans="1:11" s="4" customFormat="1" x14ac:dyDescent="0.25">
      <c r="A1050"/>
      <c r="B1050"/>
      <c r="C1050" s="6"/>
      <c r="D1050" s="90"/>
      <c r="G1050" s="2"/>
      <c r="H1050" s="3"/>
      <c r="I1050" s="3"/>
      <c r="J1050"/>
      <c r="K1050"/>
    </row>
    <row r="1051" spans="1:11" s="4" customFormat="1" x14ac:dyDescent="0.25">
      <c r="A1051"/>
      <c r="B1051"/>
      <c r="C1051" s="6"/>
      <c r="D1051" s="90"/>
      <c r="G1051" s="2"/>
      <c r="H1051" s="3"/>
      <c r="I1051" s="3"/>
      <c r="J1051"/>
      <c r="K1051"/>
    </row>
    <row r="1052" spans="1:11" s="4" customFormat="1" x14ac:dyDescent="0.25">
      <c r="A1052"/>
      <c r="B1052"/>
      <c r="C1052" s="6"/>
      <c r="D1052" s="90"/>
      <c r="G1052" s="2"/>
      <c r="H1052" s="3"/>
      <c r="I1052" s="3"/>
      <c r="J1052"/>
      <c r="K1052"/>
    </row>
    <row r="1053" spans="1:11" s="4" customFormat="1" x14ac:dyDescent="0.25">
      <c r="A1053"/>
      <c r="B1053"/>
      <c r="C1053" s="6"/>
      <c r="D1053" s="90"/>
      <c r="G1053" s="2"/>
      <c r="H1053" s="3"/>
      <c r="I1053" s="3"/>
      <c r="J1053"/>
      <c r="K1053"/>
    </row>
    <row r="1054" spans="1:11" s="4" customFormat="1" x14ac:dyDescent="0.25">
      <c r="A1054"/>
      <c r="B1054"/>
      <c r="C1054" s="6"/>
      <c r="D1054" s="90"/>
      <c r="G1054" s="2"/>
      <c r="H1054" s="3"/>
      <c r="I1054" s="3"/>
      <c r="J1054"/>
      <c r="K1054"/>
    </row>
    <row r="1055" spans="1:11" s="4" customFormat="1" x14ac:dyDescent="0.25">
      <c r="A1055"/>
      <c r="B1055"/>
      <c r="C1055" s="6"/>
      <c r="D1055" s="90"/>
      <c r="G1055" s="2"/>
      <c r="H1055" s="3"/>
      <c r="I1055" s="3"/>
      <c r="J1055"/>
      <c r="K1055"/>
    </row>
    <row r="1056" spans="1:11" s="4" customFormat="1" x14ac:dyDescent="0.25">
      <c r="A1056"/>
      <c r="B1056"/>
      <c r="C1056" s="6"/>
      <c r="D1056" s="90"/>
      <c r="G1056" s="2"/>
      <c r="H1056" s="3"/>
      <c r="I1056" s="3"/>
      <c r="J1056"/>
      <c r="K1056"/>
    </row>
    <row r="1057" spans="1:11" s="4" customFormat="1" x14ac:dyDescent="0.25">
      <c r="A1057"/>
      <c r="B1057"/>
      <c r="C1057" s="6"/>
      <c r="D1057" s="90"/>
      <c r="G1057" s="2"/>
      <c r="H1057" s="3"/>
      <c r="I1057" s="3"/>
      <c r="J1057"/>
      <c r="K1057"/>
    </row>
    <row r="1058" spans="1:11" s="4" customFormat="1" x14ac:dyDescent="0.25">
      <c r="A1058"/>
      <c r="B1058"/>
      <c r="C1058" s="6"/>
      <c r="D1058" s="90"/>
      <c r="G1058" s="2"/>
      <c r="H1058" s="3"/>
      <c r="I1058" s="3"/>
      <c r="J1058"/>
      <c r="K1058"/>
    </row>
    <row r="1059" spans="1:11" s="4" customFormat="1" x14ac:dyDescent="0.25">
      <c r="A1059"/>
      <c r="B1059"/>
      <c r="C1059" s="6"/>
      <c r="D1059" s="90"/>
      <c r="G1059" s="2"/>
      <c r="H1059" s="3"/>
      <c r="I1059" s="3"/>
      <c r="J1059"/>
      <c r="K1059"/>
    </row>
    <row r="1060" spans="1:11" s="4" customFormat="1" x14ac:dyDescent="0.25">
      <c r="A1060"/>
      <c r="B1060"/>
      <c r="C1060" s="6"/>
      <c r="D1060" s="90"/>
      <c r="G1060" s="2"/>
      <c r="H1060" s="3"/>
      <c r="I1060" s="3"/>
      <c r="J1060"/>
      <c r="K1060"/>
    </row>
    <row r="1061" spans="1:11" s="4" customFormat="1" x14ac:dyDescent="0.25">
      <c r="A1061"/>
      <c r="B1061"/>
      <c r="C1061" s="6"/>
      <c r="D1061" s="90"/>
      <c r="G1061" s="2"/>
      <c r="H1061" s="3"/>
      <c r="I1061" s="3"/>
      <c r="J1061"/>
      <c r="K1061"/>
    </row>
    <row r="1062" spans="1:11" s="4" customFormat="1" x14ac:dyDescent="0.25">
      <c r="A1062"/>
      <c r="B1062"/>
      <c r="C1062" s="6"/>
      <c r="D1062" s="90"/>
      <c r="G1062" s="2"/>
      <c r="H1062" s="3"/>
      <c r="I1062" s="3"/>
      <c r="J1062"/>
      <c r="K1062"/>
    </row>
    <row r="1063" spans="1:11" s="4" customFormat="1" x14ac:dyDescent="0.25">
      <c r="A1063"/>
      <c r="B1063"/>
      <c r="C1063" s="6"/>
      <c r="D1063" s="90"/>
      <c r="G1063" s="2"/>
      <c r="H1063" s="3"/>
      <c r="I1063" s="3"/>
      <c r="J1063"/>
      <c r="K1063"/>
    </row>
    <row r="1064" spans="1:11" s="4" customFormat="1" x14ac:dyDescent="0.25">
      <c r="A1064"/>
      <c r="B1064"/>
      <c r="C1064" s="6"/>
      <c r="D1064" s="90"/>
      <c r="G1064" s="2"/>
      <c r="H1064" s="3"/>
      <c r="I1064" s="3"/>
      <c r="J1064"/>
      <c r="K1064"/>
    </row>
    <row r="1065" spans="1:11" s="4" customFormat="1" x14ac:dyDescent="0.25">
      <c r="A1065"/>
      <c r="B1065"/>
      <c r="C1065" s="6"/>
      <c r="D1065" s="90"/>
      <c r="G1065" s="2"/>
      <c r="H1065" s="3"/>
      <c r="I1065" s="3"/>
      <c r="J1065"/>
      <c r="K1065"/>
    </row>
    <row r="1066" spans="1:11" s="4" customFormat="1" x14ac:dyDescent="0.25">
      <c r="A1066"/>
      <c r="B1066"/>
      <c r="C1066" s="6"/>
      <c r="D1066" s="90"/>
      <c r="G1066" s="2"/>
      <c r="H1066" s="3"/>
      <c r="I1066" s="3"/>
      <c r="J1066"/>
      <c r="K1066"/>
    </row>
    <row r="1067" spans="1:11" s="4" customFormat="1" x14ac:dyDescent="0.25">
      <c r="A1067"/>
      <c r="B1067"/>
      <c r="C1067" s="6"/>
      <c r="D1067" s="90"/>
      <c r="G1067" s="2"/>
      <c r="H1067" s="3"/>
      <c r="I1067" s="3"/>
      <c r="J1067"/>
      <c r="K1067"/>
    </row>
    <row r="1068" spans="1:11" s="4" customFormat="1" x14ac:dyDescent="0.25">
      <c r="A1068"/>
      <c r="B1068"/>
      <c r="C1068" s="6"/>
      <c r="D1068" s="90"/>
      <c r="G1068" s="2"/>
      <c r="H1068" s="3"/>
      <c r="I1068" s="3"/>
      <c r="J1068"/>
      <c r="K1068"/>
    </row>
    <row r="1069" spans="1:11" s="4" customFormat="1" x14ac:dyDescent="0.25">
      <c r="A1069"/>
      <c r="B1069"/>
      <c r="C1069" s="6"/>
      <c r="D1069" s="90"/>
      <c r="G1069" s="2"/>
      <c r="H1069" s="3"/>
      <c r="I1069" s="3"/>
      <c r="J1069"/>
      <c r="K1069"/>
    </row>
    <row r="1070" spans="1:11" s="4" customFormat="1" x14ac:dyDescent="0.25">
      <c r="A1070"/>
      <c r="B1070"/>
      <c r="C1070" s="6"/>
      <c r="D1070" s="90"/>
      <c r="G1070" s="2"/>
      <c r="H1070" s="3"/>
      <c r="I1070" s="3"/>
      <c r="J1070"/>
      <c r="K1070"/>
    </row>
    <row r="1071" spans="1:11" s="4" customFormat="1" x14ac:dyDescent="0.25">
      <c r="A1071"/>
      <c r="B1071"/>
      <c r="C1071" s="6"/>
      <c r="D1071" s="90"/>
      <c r="G1071" s="2"/>
      <c r="H1071" s="3"/>
      <c r="I1071" s="3"/>
      <c r="J1071"/>
      <c r="K1071"/>
    </row>
    <row r="1072" spans="1:11" s="4" customFormat="1" x14ac:dyDescent="0.25">
      <c r="A1072"/>
      <c r="B1072"/>
      <c r="C1072" s="6"/>
      <c r="D1072" s="90"/>
      <c r="G1072" s="2"/>
      <c r="H1072" s="3"/>
      <c r="I1072" s="3"/>
      <c r="J1072"/>
      <c r="K1072"/>
    </row>
    <row r="1073" spans="1:11" s="4" customFormat="1" x14ac:dyDescent="0.25">
      <c r="A1073"/>
      <c r="B1073"/>
      <c r="C1073" s="6"/>
      <c r="D1073" s="90"/>
      <c r="G1073" s="2"/>
      <c r="H1073" s="3"/>
      <c r="I1073" s="3"/>
      <c r="J1073"/>
      <c r="K1073"/>
    </row>
    <row r="1074" spans="1:11" s="4" customFormat="1" x14ac:dyDescent="0.25">
      <c r="A1074"/>
      <c r="B1074"/>
      <c r="C1074" s="6"/>
      <c r="D1074" s="90"/>
      <c r="G1074" s="2"/>
      <c r="H1074" s="3"/>
      <c r="I1074" s="3"/>
      <c r="J1074"/>
      <c r="K1074"/>
    </row>
    <row r="1075" spans="1:11" s="4" customFormat="1" x14ac:dyDescent="0.25">
      <c r="A1075"/>
      <c r="B1075"/>
      <c r="C1075" s="6"/>
      <c r="D1075" s="90"/>
      <c r="G1075" s="2"/>
      <c r="H1075" s="3"/>
      <c r="I1075" s="3"/>
      <c r="J1075"/>
      <c r="K1075"/>
    </row>
    <row r="1076" spans="1:11" s="4" customFormat="1" x14ac:dyDescent="0.25">
      <c r="A1076"/>
      <c r="B1076"/>
      <c r="C1076" s="6"/>
      <c r="D1076" s="90"/>
      <c r="G1076" s="2"/>
      <c r="H1076" s="3"/>
      <c r="I1076" s="3"/>
      <c r="J1076"/>
      <c r="K1076"/>
    </row>
    <row r="1077" spans="1:11" s="4" customFormat="1" x14ac:dyDescent="0.25">
      <c r="A1077"/>
      <c r="B1077"/>
      <c r="C1077" s="6"/>
      <c r="D1077" s="90"/>
      <c r="G1077" s="2"/>
      <c r="H1077" s="3"/>
      <c r="I1077" s="3"/>
      <c r="J1077"/>
      <c r="K1077"/>
    </row>
    <row r="1078" spans="1:11" s="4" customFormat="1" x14ac:dyDescent="0.25">
      <c r="A1078"/>
      <c r="B1078"/>
      <c r="C1078" s="6"/>
      <c r="D1078" s="90"/>
      <c r="G1078" s="2"/>
      <c r="H1078" s="3"/>
      <c r="I1078" s="3"/>
      <c r="J1078"/>
      <c r="K1078"/>
    </row>
    <row r="1079" spans="1:11" s="4" customFormat="1" x14ac:dyDescent="0.25">
      <c r="A1079"/>
      <c r="B1079"/>
      <c r="C1079" s="6"/>
      <c r="D1079" s="90"/>
      <c r="G1079" s="2"/>
      <c r="H1079" s="3"/>
      <c r="I1079" s="3"/>
      <c r="J1079"/>
      <c r="K1079"/>
    </row>
    <row r="1080" spans="1:11" s="4" customFormat="1" x14ac:dyDescent="0.25">
      <c r="A1080"/>
      <c r="B1080"/>
      <c r="C1080" s="6"/>
      <c r="D1080" s="90"/>
      <c r="G1080" s="2"/>
      <c r="H1080" s="3"/>
      <c r="I1080" s="3"/>
      <c r="J1080"/>
      <c r="K1080"/>
    </row>
    <row r="1081" spans="1:11" s="4" customFormat="1" x14ac:dyDescent="0.25">
      <c r="A1081"/>
      <c r="B1081"/>
      <c r="C1081" s="6"/>
      <c r="D1081" s="90"/>
      <c r="G1081" s="2"/>
      <c r="H1081" s="3"/>
      <c r="I1081" s="3"/>
      <c r="J1081"/>
      <c r="K1081"/>
    </row>
    <row r="1082" spans="1:11" s="4" customFormat="1" x14ac:dyDescent="0.25">
      <c r="A1082"/>
      <c r="B1082"/>
      <c r="C1082" s="6"/>
      <c r="D1082" s="90"/>
      <c r="G1082" s="2"/>
      <c r="H1082" s="3"/>
      <c r="I1082" s="3"/>
      <c r="J1082"/>
      <c r="K1082"/>
    </row>
    <row r="1083" spans="1:11" s="4" customFormat="1" x14ac:dyDescent="0.25">
      <c r="A1083"/>
      <c r="B1083"/>
      <c r="C1083" s="6"/>
      <c r="D1083" s="90"/>
      <c r="G1083" s="2"/>
      <c r="H1083" s="3"/>
      <c r="I1083" s="3"/>
      <c r="J1083"/>
      <c r="K1083"/>
    </row>
    <row r="1084" spans="1:11" s="4" customFormat="1" x14ac:dyDescent="0.25">
      <c r="A1084"/>
      <c r="B1084"/>
      <c r="C1084" s="6"/>
      <c r="D1084" s="90"/>
      <c r="G1084" s="2"/>
      <c r="H1084" s="3"/>
      <c r="I1084" s="3"/>
      <c r="J1084"/>
      <c r="K1084"/>
    </row>
    <row r="1085" spans="1:11" s="4" customFormat="1" x14ac:dyDescent="0.25">
      <c r="A1085"/>
      <c r="B1085"/>
      <c r="C1085" s="6"/>
      <c r="D1085" s="90"/>
      <c r="G1085" s="2"/>
      <c r="H1085" s="3"/>
      <c r="I1085" s="3"/>
      <c r="J1085"/>
      <c r="K1085"/>
    </row>
    <row r="1086" spans="1:11" s="4" customFormat="1" x14ac:dyDescent="0.25">
      <c r="A1086"/>
      <c r="B1086"/>
      <c r="C1086" s="6"/>
      <c r="D1086" s="90"/>
      <c r="G1086" s="2"/>
      <c r="H1086" s="3"/>
      <c r="I1086" s="3"/>
      <c r="J1086"/>
      <c r="K1086"/>
    </row>
    <row r="1087" spans="1:11" s="4" customFormat="1" x14ac:dyDescent="0.25">
      <c r="A1087"/>
      <c r="B1087"/>
      <c r="C1087" s="6"/>
      <c r="D1087" s="90"/>
      <c r="G1087" s="2"/>
      <c r="H1087" s="3"/>
      <c r="I1087" s="3"/>
      <c r="J1087"/>
      <c r="K1087"/>
    </row>
    <row r="1088" spans="1:11" s="4" customFormat="1" x14ac:dyDescent="0.25">
      <c r="A1088"/>
      <c r="B1088"/>
      <c r="C1088" s="6"/>
      <c r="D1088" s="90"/>
      <c r="G1088" s="2"/>
      <c r="H1088" s="3"/>
      <c r="I1088" s="3"/>
      <c r="J1088"/>
      <c r="K1088"/>
    </row>
    <row r="1089" spans="1:11" s="4" customFormat="1" x14ac:dyDescent="0.25">
      <c r="A1089"/>
      <c r="B1089"/>
      <c r="C1089" s="6"/>
      <c r="D1089" s="90"/>
      <c r="G1089" s="2"/>
      <c r="H1089" s="3"/>
      <c r="I1089" s="3"/>
      <c r="J1089"/>
      <c r="K1089"/>
    </row>
    <row r="1090" spans="1:11" s="4" customFormat="1" x14ac:dyDescent="0.25">
      <c r="A1090"/>
      <c r="B1090"/>
      <c r="C1090" s="6"/>
      <c r="D1090" s="90"/>
      <c r="G1090" s="2"/>
      <c r="H1090" s="3"/>
      <c r="I1090" s="3"/>
      <c r="J1090"/>
      <c r="K1090"/>
    </row>
    <row r="1091" spans="1:11" s="4" customFormat="1" x14ac:dyDescent="0.25">
      <c r="A1091"/>
      <c r="B1091"/>
      <c r="C1091" s="6"/>
      <c r="D1091" s="90"/>
      <c r="G1091" s="2"/>
      <c r="H1091" s="3"/>
      <c r="I1091" s="3"/>
      <c r="J1091"/>
      <c r="K1091"/>
    </row>
    <row r="1092" spans="1:11" s="4" customFormat="1" x14ac:dyDescent="0.25">
      <c r="A1092"/>
      <c r="B1092"/>
      <c r="C1092" s="6"/>
      <c r="D1092" s="90"/>
      <c r="G1092" s="2"/>
      <c r="H1092" s="3"/>
      <c r="I1092" s="3"/>
      <c r="J1092"/>
      <c r="K1092"/>
    </row>
    <row r="1093" spans="1:11" s="4" customFormat="1" x14ac:dyDescent="0.25">
      <c r="A1093"/>
      <c r="B1093"/>
      <c r="C1093" s="6"/>
      <c r="D1093" s="90"/>
      <c r="G1093" s="2"/>
      <c r="H1093" s="3"/>
      <c r="I1093" s="3"/>
      <c r="J1093"/>
      <c r="K1093"/>
    </row>
    <row r="1094" spans="1:11" s="4" customFormat="1" x14ac:dyDescent="0.25">
      <c r="A1094"/>
      <c r="B1094"/>
      <c r="C1094" s="6"/>
      <c r="D1094" s="90"/>
      <c r="G1094" s="2"/>
      <c r="H1094" s="3"/>
      <c r="I1094" s="3"/>
      <c r="J1094"/>
      <c r="K1094"/>
    </row>
    <row r="1095" spans="1:11" s="4" customFormat="1" x14ac:dyDescent="0.25">
      <c r="A1095"/>
      <c r="B1095"/>
      <c r="C1095" s="6"/>
      <c r="D1095" s="90"/>
      <c r="G1095" s="2"/>
      <c r="H1095" s="3"/>
      <c r="I1095" s="3"/>
      <c r="J1095"/>
      <c r="K1095"/>
    </row>
    <row r="1096" spans="1:11" s="4" customFormat="1" x14ac:dyDescent="0.25">
      <c r="A1096"/>
      <c r="B1096"/>
      <c r="C1096" s="6"/>
      <c r="D1096" s="90"/>
      <c r="G1096" s="2"/>
      <c r="H1096" s="3"/>
      <c r="I1096" s="3"/>
      <c r="J1096"/>
      <c r="K1096"/>
    </row>
    <row r="1097" spans="1:11" s="4" customFormat="1" x14ac:dyDescent="0.25">
      <c r="A1097"/>
      <c r="B1097"/>
      <c r="C1097" s="6"/>
      <c r="D1097" s="90"/>
      <c r="G1097" s="2"/>
      <c r="H1097" s="3"/>
      <c r="I1097" s="3"/>
      <c r="J1097"/>
      <c r="K1097"/>
    </row>
    <row r="1098" spans="1:11" s="4" customFormat="1" x14ac:dyDescent="0.25">
      <c r="A1098"/>
      <c r="B1098"/>
      <c r="C1098" s="6"/>
      <c r="D1098" s="90"/>
      <c r="G1098" s="2"/>
      <c r="H1098" s="3"/>
      <c r="I1098" s="3"/>
      <c r="J1098"/>
      <c r="K1098"/>
    </row>
    <row r="1099" spans="1:11" s="4" customFormat="1" x14ac:dyDescent="0.25">
      <c r="A1099"/>
      <c r="B1099"/>
      <c r="C1099" s="6"/>
      <c r="D1099" s="90"/>
      <c r="G1099" s="2"/>
      <c r="H1099" s="3"/>
      <c r="I1099" s="3"/>
      <c r="J1099"/>
      <c r="K1099"/>
    </row>
    <row r="1100" spans="1:11" s="4" customFormat="1" x14ac:dyDescent="0.25">
      <c r="A1100"/>
      <c r="B1100"/>
      <c r="C1100" s="6"/>
      <c r="D1100" s="90"/>
      <c r="G1100" s="2"/>
      <c r="H1100" s="3"/>
      <c r="I1100" s="3"/>
      <c r="J1100"/>
      <c r="K1100"/>
    </row>
    <row r="1101" spans="1:11" s="4" customFormat="1" x14ac:dyDescent="0.25">
      <c r="A1101"/>
      <c r="B1101"/>
      <c r="C1101" s="6"/>
      <c r="D1101" s="90"/>
      <c r="G1101" s="2"/>
      <c r="H1101" s="3"/>
      <c r="I1101" s="3"/>
      <c r="J1101"/>
      <c r="K1101"/>
    </row>
    <row r="1102" spans="1:11" s="4" customFormat="1" x14ac:dyDescent="0.25">
      <c r="A1102"/>
      <c r="B1102"/>
      <c r="C1102" s="6"/>
      <c r="D1102" s="90"/>
      <c r="G1102" s="2"/>
      <c r="H1102" s="3"/>
      <c r="I1102" s="3"/>
      <c r="J1102"/>
      <c r="K1102"/>
    </row>
    <row r="1103" spans="1:11" s="4" customFormat="1" x14ac:dyDescent="0.25">
      <c r="A1103"/>
      <c r="B1103"/>
      <c r="C1103" s="6"/>
      <c r="D1103" s="90"/>
      <c r="G1103" s="2"/>
      <c r="H1103" s="3"/>
      <c r="I1103" s="3"/>
      <c r="J1103"/>
      <c r="K1103"/>
    </row>
    <row r="1104" spans="1:11" s="4" customFormat="1" x14ac:dyDescent="0.25">
      <c r="A1104"/>
      <c r="B1104"/>
      <c r="C1104" s="6"/>
      <c r="D1104" s="90"/>
      <c r="G1104" s="2"/>
      <c r="H1104" s="3"/>
      <c r="I1104" s="3"/>
      <c r="J1104"/>
      <c r="K1104"/>
    </row>
    <row r="1105" spans="1:11" s="4" customFormat="1" x14ac:dyDescent="0.25">
      <c r="A1105"/>
      <c r="B1105"/>
      <c r="C1105" s="6"/>
      <c r="D1105" s="90"/>
      <c r="G1105" s="2"/>
      <c r="H1105" s="3"/>
      <c r="I1105" s="3"/>
      <c r="J1105"/>
      <c r="K1105"/>
    </row>
    <row r="1106" spans="1:11" s="4" customFormat="1" x14ac:dyDescent="0.25">
      <c r="A1106"/>
      <c r="B1106"/>
      <c r="C1106" s="6"/>
      <c r="D1106" s="90"/>
      <c r="G1106" s="2"/>
      <c r="H1106" s="3"/>
      <c r="I1106" s="3"/>
      <c r="J1106"/>
      <c r="K1106"/>
    </row>
    <row r="1107" spans="1:11" s="4" customFormat="1" x14ac:dyDescent="0.25">
      <c r="A1107"/>
      <c r="B1107"/>
      <c r="C1107" s="6"/>
      <c r="D1107" s="90"/>
      <c r="G1107" s="2"/>
      <c r="H1107" s="3"/>
      <c r="I1107" s="3"/>
      <c r="J1107"/>
      <c r="K1107"/>
    </row>
    <row r="1108" spans="1:11" s="4" customFormat="1" x14ac:dyDescent="0.25">
      <c r="A1108"/>
      <c r="B1108"/>
      <c r="C1108" s="6"/>
      <c r="D1108" s="90"/>
      <c r="G1108" s="2"/>
      <c r="H1108" s="3"/>
      <c r="I1108" s="3"/>
      <c r="J1108"/>
      <c r="K1108"/>
    </row>
    <row r="1109" spans="1:11" s="4" customFormat="1" x14ac:dyDescent="0.25">
      <c r="A1109"/>
      <c r="B1109"/>
      <c r="C1109" s="6"/>
      <c r="D1109" s="90"/>
      <c r="G1109" s="2"/>
      <c r="H1109" s="3"/>
      <c r="I1109" s="3"/>
      <c r="J1109"/>
      <c r="K1109"/>
    </row>
    <row r="1110" spans="1:11" s="4" customFormat="1" x14ac:dyDescent="0.25">
      <c r="A1110"/>
      <c r="B1110"/>
      <c r="C1110" s="6"/>
      <c r="D1110" s="90"/>
      <c r="G1110" s="2"/>
      <c r="H1110" s="3"/>
      <c r="I1110" s="3"/>
      <c r="J1110"/>
      <c r="K1110"/>
    </row>
    <row r="1111" spans="1:11" s="4" customFormat="1" x14ac:dyDescent="0.25">
      <c r="A1111"/>
      <c r="B1111"/>
      <c r="C1111" s="6"/>
      <c r="D1111" s="90"/>
      <c r="G1111" s="2"/>
      <c r="H1111" s="3"/>
      <c r="I1111" s="3"/>
      <c r="J1111"/>
      <c r="K1111"/>
    </row>
    <row r="1112" spans="1:11" s="4" customFormat="1" x14ac:dyDescent="0.25">
      <c r="A1112"/>
      <c r="B1112"/>
      <c r="C1112" s="6"/>
      <c r="D1112" s="90"/>
      <c r="G1112" s="2"/>
      <c r="H1112" s="3"/>
      <c r="I1112" s="3"/>
      <c r="J1112"/>
      <c r="K1112"/>
    </row>
    <row r="1113" spans="1:11" s="4" customFormat="1" x14ac:dyDescent="0.25">
      <c r="A1113"/>
      <c r="B1113"/>
      <c r="C1113" s="6"/>
      <c r="D1113" s="90"/>
      <c r="G1113" s="2"/>
      <c r="H1113" s="3"/>
      <c r="I1113" s="3"/>
      <c r="J1113"/>
      <c r="K1113"/>
    </row>
    <row r="1114" spans="1:11" s="4" customFormat="1" x14ac:dyDescent="0.25">
      <c r="A1114"/>
      <c r="B1114"/>
      <c r="C1114" s="6"/>
      <c r="D1114" s="90"/>
      <c r="G1114" s="2"/>
      <c r="H1114" s="3"/>
      <c r="I1114" s="3"/>
      <c r="J1114"/>
      <c r="K1114"/>
    </row>
    <row r="1115" spans="1:11" s="4" customFormat="1" x14ac:dyDescent="0.25">
      <c r="A1115"/>
      <c r="B1115"/>
      <c r="C1115" s="6"/>
      <c r="D1115" s="90"/>
      <c r="G1115" s="2"/>
      <c r="H1115" s="3"/>
      <c r="I1115" s="3"/>
      <c r="J1115"/>
      <c r="K1115"/>
    </row>
    <row r="1116" spans="1:11" s="4" customFormat="1" x14ac:dyDescent="0.25">
      <c r="A1116"/>
      <c r="B1116"/>
      <c r="C1116" s="6"/>
      <c r="D1116" s="90"/>
      <c r="G1116" s="2"/>
      <c r="H1116" s="3"/>
      <c r="I1116" s="3"/>
      <c r="J1116"/>
      <c r="K1116"/>
    </row>
    <row r="1117" spans="1:11" s="4" customFormat="1" x14ac:dyDescent="0.25">
      <c r="A1117"/>
      <c r="B1117"/>
      <c r="C1117" s="6"/>
      <c r="D1117" s="90"/>
      <c r="G1117" s="2"/>
      <c r="H1117" s="3"/>
      <c r="I1117" s="3"/>
      <c r="J1117"/>
      <c r="K1117"/>
    </row>
    <row r="1118" spans="1:11" s="4" customFormat="1" x14ac:dyDescent="0.25">
      <c r="A1118"/>
      <c r="B1118"/>
      <c r="C1118" s="6"/>
      <c r="D1118" s="90"/>
      <c r="G1118" s="2"/>
      <c r="H1118" s="3"/>
      <c r="I1118" s="3"/>
      <c r="J1118"/>
      <c r="K1118"/>
    </row>
    <row r="1119" spans="1:11" s="4" customFormat="1" x14ac:dyDescent="0.25">
      <c r="A1119"/>
      <c r="B1119"/>
      <c r="C1119" s="6"/>
      <c r="D1119" s="90"/>
      <c r="G1119" s="2"/>
      <c r="H1119" s="3"/>
      <c r="I1119" s="3"/>
      <c r="J1119"/>
      <c r="K1119"/>
    </row>
    <row r="1120" spans="1:11" s="4" customFormat="1" x14ac:dyDescent="0.25">
      <c r="A1120"/>
      <c r="B1120"/>
      <c r="C1120" s="6"/>
      <c r="D1120" s="90"/>
      <c r="G1120" s="2"/>
      <c r="H1120" s="3"/>
      <c r="I1120" s="3"/>
      <c r="J1120"/>
      <c r="K1120"/>
    </row>
    <row r="1121" spans="1:11" s="4" customFormat="1" x14ac:dyDescent="0.25">
      <c r="A1121"/>
      <c r="B1121"/>
      <c r="C1121" s="6"/>
      <c r="D1121" s="90"/>
      <c r="G1121" s="2"/>
      <c r="H1121" s="3"/>
      <c r="I1121" s="3"/>
      <c r="J1121"/>
      <c r="K1121"/>
    </row>
    <row r="1122" spans="1:11" s="4" customFormat="1" x14ac:dyDescent="0.25">
      <c r="A1122"/>
      <c r="B1122"/>
      <c r="C1122" s="6"/>
      <c r="D1122" s="90"/>
      <c r="G1122" s="2"/>
      <c r="H1122" s="3"/>
      <c r="I1122" s="3"/>
      <c r="J1122"/>
      <c r="K1122"/>
    </row>
    <row r="1123" spans="1:11" s="4" customFormat="1" x14ac:dyDescent="0.25">
      <c r="A1123"/>
      <c r="B1123"/>
      <c r="C1123" s="6"/>
      <c r="D1123" s="90"/>
      <c r="G1123" s="2"/>
      <c r="H1123" s="3"/>
      <c r="I1123" s="3"/>
      <c r="J1123"/>
      <c r="K1123"/>
    </row>
    <row r="1124" spans="1:11" s="4" customFormat="1" x14ac:dyDescent="0.25">
      <c r="A1124"/>
      <c r="B1124"/>
      <c r="C1124" s="6"/>
      <c r="D1124" s="90"/>
      <c r="G1124" s="2"/>
      <c r="H1124" s="3"/>
      <c r="I1124" s="3"/>
      <c r="J1124"/>
      <c r="K1124"/>
    </row>
    <row r="1125" spans="1:11" s="4" customFormat="1" x14ac:dyDescent="0.25">
      <c r="A1125"/>
      <c r="B1125"/>
      <c r="C1125" s="6"/>
      <c r="D1125" s="90"/>
      <c r="G1125" s="2"/>
      <c r="H1125" s="3"/>
      <c r="I1125" s="3"/>
      <c r="J1125"/>
      <c r="K1125"/>
    </row>
    <row r="1126" spans="1:11" s="4" customFormat="1" x14ac:dyDescent="0.25">
      <c r="A1126"/>
      <c r="B1126"/>
      <c r="C1126" s="6"/>
      <c r="D1126" s="90"/>
      <c r="G1126" s="2"/>
      <c r="H1126" s="3"/>
      <c r="I1126" s="3"/>
      <c r="J1126"/>
      <c r="K1126"/>
    </row>
    <row r="1127" spans="1:11" s="4" customFormat="1" x14ac:dyDescent="0.25">
      <c r="A1127"/>
      <c r="B1127"/>
      <c r="C1127" s="6"/>
      <c r="D1127" s="90"/>
      <c r="G1127" s="2"/>
      <c r="H1127" s="3"/>
      <c r="I1127" s="3"/>
      <c r="J1127"/>
      <c r="K1127"/>
    </row>
    <row r="1128" spans="1:11" s="4" customFormat="1" x14ac:dyDescent="0.25">
      <c r="A1128"/>
      <c r="B1128"/>
      <c r="C1128" s="6"/>
      <c r="D1128" s="90"/>
      <c r="G1128" s="2"/>
      <c r="H1128" s="3"/>
      <c r="I1128" s="3"/>
      <c r="J1128"/>
      <c r="K1128"/>
    </row>
    <row r="1129" spans="1:11" s="4" customFormat="1" x14ac:dyDescent="0.25">
      <c r="A1129"/>
      <c r="B1129"/>
      <c r="C1129" s="6"/>
      <c r="D1129" s="90"/>
      <c r="G1129" s="2"/>
      <c r="H1129" s="3"/>
      <c r="I1129" s="3"/>
      <c r="J1129"/>
      <c r="K1129"/>
    </row>
    <row r="1130" spans="1:11" s="4" customFormat="1" x14ac:dyDescent="0.25">
      <c r="A1130"/>
      <c r="B1130"/>
      <c r="C1130" s="6"/>
      <c r="D1130" s="90"/>
      <c r="G1130" s="2"/>
      <c r="H1130" s="3"/>
      <c r="I1130" s="3"/>
      <c r="J1130"/>
      <c r="K1130"/>
    </row>
    <row r="1131" spans="1:11" s="4" customFormat="1" x14ac:dyDescent="0.25">
      <c r="A1131"/>
      <c r="B1131"/>
      <c r="C1131" s="6"/>
      <c r="D1131" s="90"/>
      <c r="G1131" s="2"/>
      <c r="H1131" s="3"/>
      <c r="I1131" s="3"/>
      <c r="J1131"/>
      <c r="K1131"/>
    </row>
    <row r="1132" spans="1:11" s="4" customFormat="1" x14ac:dyDescent="0.25">
      <c r="A1132"/>
      <c r="B1132"/>
      <c r="C1132" s="6"/>
      <c r="D1132" s="90"/>
      <c r="G1132" s="2"/>
      <c r="H1132" s="3"/>
      <c r="I1132" s="3"/>
      <c r="J1132"/>
      <c r="K1132"/>
    </row>
    <row r="1133" spans="1:11" s="4" customFormat="1" x14ac:dyDescent="0.25">
      <c r="A1133"/>
      <c r="B1133"/>
      <c r="C1133" s="6"/>
      <c r="D1133" s="90"/>
      <c r="G1133" s="2"/>
      <c r="H1133" s="3"/>
      <c r="I1133" s="3"/>
      <c r="J1133"/>
      <c r="K1133"/>
    </row>
    <row r="1134" spans="1:11" s="4" customFormat="1" x14ac:dyDescent="0.25">
      <c r="A1134"/>
      <c r="B1134"/>
      <c r="C1134" s="6"/>
      <c r="D1134" s="90"/>
      <c r="G1134" s="2"/>
      <c r="H1134" s="3"/>
      <c r="I1134" s="3"/>
      <c r="J1134"/>
      <c r="K1134"/>
    </row>
    <row r="1135" spans="1:11" s="4" customFormat="1" x14ac:dyDescent="0.25">
      <c r="A1135"/>
      <c r="B1135"/>
      <c r="C1135" s="6"/>
      <c r="D1135" s="90"/>
      <c r="G1135" s="2"/>
      <c r="H1135" s="3"/>
      <c r="I1135" s="3"/>
      <c r="J1135"/>
      <c r="K1135"/>
    </row>
    <row r="1136" spans="1:11" s="4" customFormat="1" x14ac:dyDescent="0.25">
      <c r="A1136"/>
      <c r="B1136"/>
      <c r="C1136" s="6"/>
      <c r="D1136" s="90"/>
      <c r="G1136" s="2"/>
      <c r="H1136" s="3"/>
      <c r="I1136" s="3"/>
      <c r="J1136"/>
      <c r="K1136"/>
    </row>
    <row r="1137" spans="1:11" s="4" customFormat="1" x14ac:dyDescent="0.25">
      <c r="A1137"/>
      <c r="B1137"/>
      <c r="C1137" s="6"/>
      <c r="D1137" s="90"/>
      <c r="G1137" s="2"/>
      <c r="H1137" s="3"/>
      <c r="I1137" s="3"/>
      <c r="J1137"/>
      <c r="K1137"/>
    </row>
    <row r="1138" spans="1:11" s="4" customFormat="1" x14ac:dyDescent="0.25">
      <c r="A1138"/>
      <c r="B1138"/>
      <c r="C1138" s="6"/>
      <c r="D1138" s="90"/>
      <c r="G1138" s="2"/>
      <c r="H1138" s="3"/>
      <c r="I1138" s="3"/>
      <c r="J1138"/>
      <c r="K1138"/>
    </row>
    <row r="1139" spans="1:11" s="4" customFormat="1" x14ac:dyDescent="0.25">
      <c r="A1139"/>
      <c r="B1139"/>
      <c r="C1139" s="6"/>
      <c r="D1139" s="90"/>
      <c r="G1139" s="2"/>
      <c r="H1139" s="3"/>
      <c r="I1139" s="3"/>
      <c r="J1139"/>
      <c r="K1139"/>
    </row>
    <row r="1140" spans="1:11" s="4" customFormat="1" x14ac:dyDescent="0.25">
      <c r="A1140"/>
      <c r="B1140"/>
      <c r="C1140" s="6"/>
      <c r="D1140" s="90"/>
      <c r="G1140" s="2"/>
      <c r="H1140" s="3"/>
      <c r="I1140" s="3"/>
      <c r="J1140"/>
      <c r="K1140"/>
    </row>
    <row r="1141" spans="1:11" s="4" customFormat="1" x14ac:dyDescent="0.25">
      <c r="A1141"/>
      <c r="B1141"/>
      <c r="C1141" s="6"/>
      <c r="D1141" s="90"/>
      <c r="G1141" s="2"/>
      <c r="H1141" s="3"/>
      <c r="I1141" s="3"/>
      <c r="J1141"/>
      <c r="K1141"/>
    </row>
    <row r="1142" spans="1:11" s="4" customFormat="1" x14ac:dyDescent="0.25">
      <c r="A1142"/>
      <c r="B1142"/>
      <c r="C1142"/>
      <c r="D1142" s="90"/>
      <c r="G1142" s="2"/>
      <c r="H1142" s="3"/>
      <c r="I1142" s="3"/>
      <c r="J1142"/>
      <c r="K1142"/>
    </row>
    <row r="1143" spans="1:11" s="4" customFormat="1" x14ac:dyDescent="0.25">
      <c r="A1143"/>
      <c r="B1143"/>
      <c r="C1143"/>
      <c r="D1143" s="90"/>
      <c r="G1143" s="2"/>
      <c r="H1143" s="3"/>
      <c r="I1143" s="3"/>
      <c r="J1143"/>
      <c r="K1143"/>
    </row>
    <row r="1144" spans="1:11" s="4" customFormat="1" x14ac:dyDescent="0.25">
      <c r="A1144"/>
      <c r="B1144"/>
      <c r="C1144"/>
      <c r="D1144" s="90"/>
      <c r="G1144" s="2"/>
      <c r="H1144" s="3"/>
      <c r="I1144" s="3"/>
      <c r="J1144"/>
      <c r="K1144"/>
    </row>
    <row r="1145" spans="1:11" s="4" customFormat="1" x14ac:dyDescent="0.25">
      <c r="A1145"/>
      <c r="B1145"/>
      <c r="C1145"/>
      <c r="D1145" s="90"/>
      <c r="G1145" s="2"/>
      <c r="H1145" s="3"/>
      <c r="I1145" s="3"/>
      <c r="J1145"/>
      <c r="K1145"/>
    </row>
    <row r="1146" spans="1:11" s="4" customFormat="1" x14ac:dyDescent="0.25">
      <c r="A1146"/>
      <c r="B1146"/>
      <c r="C1146"/>
      <c r="D1146" s="90"/>
      <c r="G1146" s="2"/>
      <c r="H1146" s="3"/>
      <c r="I1146" s="3"/>
      <c r="J1146"/>
      <c r="K1146"/>
    </row>
    <row r="1147" spans="1:11" s="4" customFormat="1" x14ac:dyDescent="0.25">
      <c r="A1147"/>
      <c r="B1147"/>
      <c r="C1147"/>
      <c r="D1147" s="90"/>
      <c r="G1147" s="2"/>
      <c r="H1147" s="3"/>
      <c r="I1147" s="3"/>
      <c r="J1147"/>
      <c r="K1147"/>
    </row>
    <row r="1148" spans="1:11" s="4" customFormat="1" x14ac:dyDescent="0.25">
      <c r="A1148"/>
      <c r="B1148"/>
      <c r="C1148"/>
      <c r="D1148" s="90"/>
      <c r="G1148" s="2"/>
      <c r="H1148" s="3"/>
      <c r="I1148" s="3"/>
      <c r="J1148"/>
      <c r="K1148"/>
    </row>
    <row r="1149" spans="1:11" s="4" customFormat="1" x14ac:dyDescent="0.25">
      <c r="A1149"/>
      <c r="B1149"/>
      <c r="C1149"/>
      <c r="D1149" s="90"/>
      <c r="G1149" s="2"/>
      <c r="H1149" s="3"/>
      <c r="I1149" s="3"/>
      <c r="J1149"/>
      <c r="K1149"/>
    </row>
    <row r="1150" spans="1:11" s="4" customFormat="1" x14ac:dyDescent="0.25">
      <c r="A1150"/>
      <c r="B1150"/>
      <c r="C1150"/>
      <c r="D1150" s="90"/>
      <c r="G1150" s="2"/>
      <c r="H1150" s="3"/>
      <c r="I1150" s="3"/>
      <c r="J1150"/>
      <c r="K1150"/>
    </row>
    <row r="1151" spans="1:11" s="4" customFormat="1" x14ac:dyDescent="0.25">
      <c r="A1151"/>
      <c r="B1151"/>
      <c r="C1151"/>
      <c r="D1151" s="90"/>
      <c r="G1151" s="2"/>
      <c r="H1151" s="3"/>
      <c r="I1151" s="3"/>
      <c r="J1151"/>
      <c r="K1151"/>
    </row>
    <row r="1152" spans="1:11" s="4" customFormat="1" x14ac:dyDescent="0.25">
      <c r="A1152"/>
      <c r="B1152"/>
      <c r="C1152"/>
      <c r="D1152" s="90"/>
      <c r="G1152" s="2"/>
      <c r="H1152" s="3"/>
      <c r="I1152" s="3"/>
      <c r="J1152"/>
      <c r="K1152"/>
    </row>
    <row r="1153" spans="1:11" s="4" customFormat="1" x14ac:dyDescent="0.25">
      <c r="A1153"/>
      <c r="B1153"/>
      <c r="C1153"/>
      <c r="D1153" s="90"/>
      <c r="G1153" s="2"/>
      <c r="H1153" s="3"/>
      <c r="I1153" s="3"/>
      <c r="J1153"/>
      <c r="K1153"/>
    </row>
    <row r="1154" spans="1:11" s="4" customFormat="1" x14ac:dyDescent="0.25">
      <c r="A1154"/>
      <c r="B1154"/>
      <c r="C1154"/>
      <c r="D1154" s="90"/>
      <c r="G1154" s="2"/>
      <c r="H1154" s="3"/>
      <c r="I1154" s="3"/>
      <c r="J1154"/>
      <c r="K1154"/>
    </row>
    <row r="1155" spans="1:11" s="4" customFormat="1" x14ac:dyDescent="0.25">
      <c r="A1155"/>
      <c r="B1155"/>
      <c r="C1155"/>
      <c r="D1155" s="90"/>
      <c r="G1155" s="2"/>
      <c r="H1155" s="3"/>
      <c r="I1155" s="3"/>
      <c r="J1155"/>
      <c r="K1155"/>
    </row>
    <row r="1156" spans="1:11" s="4" customFormat="1" x14ac:dyDescent="0.25">
      <c r="A1156"/>
      <c r="B1156"/>
      <c r="C1156"/>
      <c r="D1156" s="90"/>
      <c r="G1156" s="2"/>
      <c r="H1156" s="3"/>
      <c r="I1156" s="3"/>
      <c r="J1156"/>
      <c r="K1156"/>
    </row>
    <row r="1157" spans="1:11" s="4" customFormat="1" x14ac:dyDescent="0.25">
      <c r="A1157"/>
      <c r="B1157"/>
      <c r="C1157"/>
      <c r="D1157" s="90"/>
      <c r="G1157" s="2"/>
      <c r="H1157" s="3"/>
      <c r="I1157" s="3"/>
      <c r="J1157"/>
      <c r="K1157"/>
    </row>
    <row r="1158" spans="1:11" s="4" customFormat="1" x14ac:dyDescent="0.25">
      <c r="A1158"/>
      <c r="B1158"/>
      <c r="C1158"/>
      <c r="D1158" s="90"/>
      <c r="G1158" s="2"/>
      <c r="H1158" s="3"/>
      <c r="I1158" s="3"/>
      <c r="J1158"/>
      <c r="K1158"/>
    </row>
    <row r="1159" spans="1:11" s="4" customFormat="1" x14ac:dyDescent="0.25">
      <c r="A1159"/>
      <c r="B1159"/>
      <c r="C1159"/>
      <c r="D1159" s="90"/>
      <c r="G1159" s="2"/>
      <c r="H1159" s="3"/>
      <c r="I1159" s="3"/>
      <c r="J1159"/>
      <c r="K1159"/>
    </row>
    <row r="1160" spans="1:11" s="4" customFormat="1" x14ac:dyDescent="0.25">
      <c r="A1160"/>
      <c r="B1160"/>
      <c r="C1160"/>
      <c r="D1160" s="90"/>
      <c r="G1160" s="2"/>
      <c r="H1160" s="3"/>
      <c r="I1160" s="3"/>
      <c r="J1160"/>
      <c r="K1160"/>
    </row>
    <row r="1161" spans="1:11" s="4" customFormat="1" x14ac:dyDescent="0.25">
      <c r="A1161"/>
      <c r="B1161"/>
      <c r="C1161"/>
      <c r="D1161" s="90"/>
      <c r="G1161" s="2"/>
      <c r="H1161" s="3"/>
      <c r="I1161" s="3"/>
      <c r="J1161"/>
      <c r="K1161"/>
    </row>
    <row r="1162" spans="1:11" s="4" customFormat="1" x14ac:dyDescent="0.25">
      <c r="A1162"/>
      <c r="B1162"/>
      <c r="C1162"/>
      <c r="D1162" s="90"/>
      <c r="G1162" s="2"/>
      <c r="H1162" s="3"/>
      <c r="I1162" s="3"/>
      <c r="J1162"/>
      <c r="K1162"/>
    </row>
    <row r="1163" spans="1:11" s="4" customFormat="1" x14ac:dyDescent="0.25">
      <c r="A1163"/>
      <c r="B1163"/>
      <c r="C1163"/>
      <c r="D1163" s="90"/>
      <c r="G1163" s="2"/>
      <c r="H1163" s="3"/>
      <c r="I1163" s="3"/>
      <c r="J1163"/>
      <c r="K1163"/>
    </row>
    <row r="1164" spans="1:11" s="4" customFormat="1" x14ac:dyDescent="0.25">
      <c r="A1164"/>
      <c r="B1164"/>
      <c r="C1164"/>
      <c r="D1164" s="90"/>
      <c r="G1164" s="2"/>
      <c r="H1164" s="3"/>
      <c r="I1164" s="3"/>
      <c r="J1164"/>
      <c r="K1164"/>
    </row>
    <row r="1165" spans="1:11" s="4" customFormat="1" x14ac:dyDescent="0.25">
      <c r="A1165"/>
      <c r="B1165"/>
      <c r="C1165"/>
      <c r="D1165" s="90"/>
      <c r="G1165" s="2"/>
      <c r="H1165" s="3"/>
      <c r="I1165" s="3"/>
      <c r="J1165"/>
      <c r="K1165"/>
    </row>
    <row r="1166" spans="1:11" s="4" customFormat="1" x14ac:dyDescent="0.25">
      <c r="A1166"/>
      <c r="B1166"/>
      <c r="C1166"/>
      <c r="D1166" s="90"/>
      <c r="G1166" s="2"/>
      <c r="H1166" s="3"/>
      <c r="I1166" s="3"/>
      <c r="J1166"/>
      <c r="K1166"/>
    </row>
  </sheetData>
  <sortState ref="A7:L584">
    <sortCondition ref="A7:A584"/>
  </sortState>
  <mergeCells count="5">
    <mergeCell ref="A1:I1"/>
    <mergeCell ref="A4:C4"/>
    <mergeCell ref="E4:F4"/>
    <mergeCell ref="G4:H4"/>
    <mergeCell ref="A2:I2"/>
  </mergeCells>
  <pageMargins left="0.7" right="0.7" top="0.75" bottom="0.75" header="0.3" footer="0.3"/>
  <pageSetup scale="9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85"/>
  <sheetViews>
    <sheetView workbookViewId="0">
      <selection activeCell="A513" sqref="A513:XFD513"/>
    </sheetView>
  </sheetViews>
  <sheetFormatPr defaultRowHeight="12" x14ac:dyDescent="0.2"/>
  <cols>
    <col min="1" max="1" width="9.28515625" style="51" customWidth="1"/>
    <col min="2" max="2" width="16" style="51" customWidth="1"/>
    <col min="3" max="4" width="11.42578125" style="51" customWidth="1"/>
    <col min="5" max="5" width="12.140625" style="51" customWidth="1"/>
    <col min="6" max="6" width="9.28515625" style="51" customWidth="1"/>
    <col min="7" max="7" width="10.7109375" style="51" customWidth="1"/>
    <col min="8" max="8" width="11.42578125" style="51" customWidth="1"/>
    <col min="9" max="219" width="9.140625" style="51"/>
    <col min="220" max="220" width="13.5703125" style="51" bestFit="1" customWidth="1"/>
    <col min="221" max="221" width="58.42578125" style="51" bestFit="1" customWidth="1"/>
    <col min="222" max="222" width="11.28515625" style="51" bestFit="1" customWidth="1"/>
    <col min="223" max="223" width="8.28515625" style="51" customWidth="1"/>
    <col min="224" max="224" width="12.5703125" style="51" customWidth="1"/>
    <col min="225" max="225" width="0.140625" style="51" customWidth="1"/>
    <col min="226" max="226" width="0" style="51" hidden="1" customWidth="1"/>
    <col min="227" max="227" width="13.85546875" style="51" customWidth="1"/>
    <col min="228" max="228" width="13.7109375" style="51" customWidth="1"/>
    <col min="229" max="229" width="12.85546875" style="51" customWidth="1"/>
    <col min="230" max="230" width="12.5703125" style="51" customWidth="1"/>
    <col min="231" max="232" width="11" style="51" customWidth="1"/>
    <col min="233" max="233" width="12.140625" style="51" customWidth="1"/>
    <col min="234" max="234" width="14.85546875" style="51" customWidth="1"/>
    <col min="235" max="235" width="15.28515625" style="51" customWidth="1"/>
    <col min="236" max="236" width="14.140625" style="51" customWidth="1"/>
    <col min="237" max="237" width="10.42578125" style="51" customWidth="1"/>
    <col min="238" max="238" width="14.7109375" style="51" customWidth="1"/>
    <col min="239" max="239" width="4" style="51" customWidth="1"/>
    <col min="240" max="240" width="13.5703125" style="51" customWidth="1"/>
    <col min="241" max="241" width="8.42578125" style="51" customWidth="1"/>
    <col min="242" max="475" width="9.140625" style="51"/>
    <col min="476" max="476" width="13.5703125" style="51" bestFit="1" customWidth="1"/>
    <col min="477" max="477" width="58.42578125" style="51" bestFit="1" customWidth="1"/>
    <col min="478" max="478" width="11.28515625" style="51" bestFit="1" customWidth="1"/>
    <col min="479" max="479" width="8.28515625" style="51" customWidth="1"/>
    <col min="480" max="480" width="12.5703125" style="51" customWidth="1"/>
    <col min="481" max="481" width="0.140625" style="51" customWidth="1"/>
    <col min="482" max="482" width="0" style="51" hidden="1" customWidth="1"/>
    <col min="483" max="483" width="13.85546875" style="51" customWidth="1"/>
    <col min="484" max="484" width="13.7109375" style="51" customWidth="1"/>
    <col min="485" max="485" width="12.85546875" style="51" customWidth="1"/>
    <col min="486" max="486" width="12.5703125" style="51" customWidth="1"/>
    <col min="487" max="488" width="11" style="51" customWidth="1"/>
    <col min="489" max="489" width="12.140625" style="51" customWidth="1"/>
    <col min="490" max="490" width="14.85546875" style="51" customWidth="1"/>
    <col min="491" max="491" width="15.28515625" style="51" customWidth="1"/>
    <col min="492" max="492" width="14.140625" style="51" customWidth="1"/>
    <col min="493" max="493" width="10.42578125" style="51" customWidth="1"/>
    <col min="494" max="494" width="14.7109375" style="51" customWidth="1"/>
    <col min="495" max="495" width="4" style="51" customWidth="1"/>
    <col min="496" max="496" width="13.5703125" style="51" customWidth="1"/>
    <col min="497" max="497" width="8.42578125" style="51" customWidth="1"/>
    <col min="498" max="731" width="9.140625" style="51"/>
    <col min="732" max="732" width="13.5703125" style="51" bestFit="1" customWidth="1"/>
    <col min="733" max="733" width="58.42578125" style="51" bestFit="1" customWidth="1"/>
    <col min="734" max="734" width="11.28515625" style="51" bestFit="1" customWidth="1"/>
    <col min="735" max="735" width="8.28515625" style="51" customWidth="1"/>
    <col min="736" max="736" width="12.5703125" style="51" customWidth="1"/>
    <col min="737" max="737" width="0.140625" style="51" customWidth="1"/>
    <col min="738" max="738" width="0" style="51" hidden="1" customWidth="1"/>
    <col min="739" max="739" width="13.85546875" style="51" customWidth="1"/>
    <col min="740" max="740" width="13.7109375" style="51" customWidth="1"/>
    <col min="741" max="741" width="12.85546875" style="51" customWidth="1"/>
    <col min="742" max="742" width="12.5703125" style="51" customWidth="1"/>
    <col min="743" max="744" width="11" style="51" customWidth="1"/>
    <col min="745" max="745" width="12.140625" style="51" customWidth="1"/>
    <col min="746" max="746" width="14.85546875" style="51" customWidth="1"/>
    <col min="747" max="747" width="15.28515625" style="51" customWidth="1"/>
    <col min="748" max="748" width="14.140625" style="51" customWidth="1"/>
    <col min="749" max="749" width="10.42578125" style="51" customWidth="1"/>
    <col min="750" max="750" width="14.7109375" style="51" customWidth="1"/>
    <col min="751" max="751" width="4" style="51" customWidth="1"/>
    <col min="752" max="752" width="13.5703125" style="51" customWidth="1"/>
    <col min="753" max="753" width="8.42578125" style="51" customWidth="1"/>
    <col min="754" max="987" width="9.140625" style="51"/>
    <col min="988" max="988" width="13.5703125" style="51" bestFit="1" customWidth="1"/>
    <col min="989" max="989" width="58.42578125" style="51" bestFit="1" customWidth="1"/>
    <col min="990" max="990" width="11.28515625" style="51" bestFit="1" customWidth="1"/>
    <col min="991" max="991" width="8.28515625" style="51" customWidth="1"/>
    <col min="992" max="992" width="12.5703125" style="51" customWidth="1"/>
    <col min="993" max="993" width="0.140625" style="51" customWidth="1"/>
    <col min="994" max="994" width="0" style="51" hidden="1" customWidth="1"/>
    <col min="995" max="995" width="13.85546875" style="51" customWidth="1"/>
    <col min="996" max="996" width="13.7109375" style="51" customWidth="1"/>
    <col min="997" max="997" width="12.85546875" style="51" customWidth="1"/>
    <col min="998" max="998" width="12.5703125" style="51" customWidth="1"/>
    <col min="999" max="1000" width="11" style="51" customWidth="1"/>
    <col min="1001" max="1001" width="12.140625" style="51" customWidth="1"/>
    <col min="1002" max="1002" width="14.85546875" style="51" customWidth="1"/>
    <col min="1003" max="1003" width="15.28515625" style="51" customWidth="1"/>
    <col min="1004" max="1004" width="14.140625" style="51" customWidth="1"/>
    <col min="1005" max="1005" width="10.42578125" style="51" customWidth="1"/>
    <col min="1006" max="1006" width="14.7109375" style="51" customWidth="1"/>
    <col min="1007" max="1007" width="4" style="51" customWidth="1"/>
    <col min="1008" max="1008" width="13.5703125" style="51" customWidth="1"/>
    <col min="1009" max="1009" width="8.42578125" style="51" customWidth="1"/>
    <col min="1010" max="1243" width="9.140625" style="51"/>
    <col min="1244" max="1244" width="13.5703125" style="51" bestFit="1" customWidth="1"/>
    <col min="1245" max="1245" width="58.42578125" style="51" bestFit="1" customWidth="1"/>
    <col min="1246" max="1246" width="11.28515625" style="51" bestFit="1" customWidth="1"/>
    <col min="1247" max="1247" width="8.28515625" style="51" customWidth="1"/>
    <col min="1248" max="1248" width="12.5703125" style="51" customWidth="1"/>
    <col min="1249" max="1249" width="0.140625" style="51" customWidth="1"/>
    <col min="1250" max="1250" width="0" style="51" hidden="1" customWidth="1"/>
    <col min="1251" max="1251" width="13.85546875" style="51" customWidth="1"/>
    <col min="1252" max="1252" width="13.7109375" style="51" customWidth="1"/>
    <col min="1253" max="1253" width="12.85546875" style="51" customWidth="1"/>
    <col min="1254" max="1254" width="12.5703125" style="51" customWidth="1"/>
    <col min="1255" max="1256" width="11" style="51" customWidth="1"/>
    <col min="1257" max="1257" width="12.140625" style="51" customWidth="1"/>
    <col min="1258" max="1258" width="14.85546875" style="51" customWidth="1"/>
    <col min="1259" max="1259" width="15.28515625" style="51" customWidth="1"/>
    <col min="1260" max="1260" width="14.140625" style="51" customWidth="1"/>
    <col min="1261" max="1261" width="10.42578125" style="51" customWidth="1"/>
    <col min="1262" max="1262" width="14.7109375" style="51" customWidth="1"/>
    <col min="1263" max="1263" width="4" style="51" customWidth="1"/>
    <col min="1264" max="1264" width="13.5703125" style="51" customWidth="1"/>
    <col min="1265" max="1265" width="8.42578125" style="51" customWidth="1"/>
    <col min="1266" max="1499" width="9.140625" style="51"/>
    <col min="1500" max="1500" width="13.5703125" style="51" bestFit="1" customWidth="1"/>
    <col min="1501" max="1501" width="58.42578125" style="51" bestFit="1" customWidth="1"/>
    <col min="1502" max="1502" width="11.28515625" style="51" bestFit="1" customWidth="1"/>
    <col min="1503" max="1503" width="8.28515625" style="51" customWidth="1"/>
    <col min="1504" max="1504" width="12.5703125" style="51" customWidth="1"/>
    <col min="1505" max="1505" width="0.140625" style="51" customWidth="1"/>
    <col min="1506" max="1506" width="0" style="51" hidden="1" customWidth="1"/>
    <col min="1507" max="1507" width="13.85546875" style="51" customWidth="1"/>
    <col min="1508" max="1508" width="13.7109375" style="51" customWidth="1"/>
    <col min="1509" max="1509" width="12.85546875" style="51" customWidth="1"/>
    <col min="1510" max="1510" width="12.5703125" style="51" customWidth="1"/>
    <col min="1511" max="1512" width="11" style="51" customWidth="1"/>
    <col min="1513" max="1513" width="12.140625" style="51" customWidth="1"/>
    <col min="1514" max="1514" width="14.85546875" style="51" customWidth="1"/>
    <col min="1515" max="1515" width="15.28515625" style="51" customWidth="1"/>
    <col min="1516" max="1516" width="14.140625" style="51" customWidth="1"/>
    <col min="1517" max="1517" width="10.42578125" style="51" customWidth="1"/>
    <col min="1518" max="1518" width="14.7109375" style="51" customWidth="1"/>
    <col min="1519" max="1519" width="4" style="51" customWidth="1"/>
    <col min="1520" max="1520" width="13.5703125" style="51" customWidth="1"/>
    <col min="1521" max="1521" width="8.42578125" style="51" customWidth="1"/>
    <col min="1522" max="1755" width="9.140625" style="51"/>
    <col min="1756" max="1756" width="13.5703125" style="51" bestFit="1" customWidth="1"/>
    <col min="1757" max="1757" width="58.42578125" style="51" bestFit="1" customWidth="1"/>
    <col min="1758" max="1758" width="11.28515625" style="51" bestFit="1" customWidth="1"/>
    <col min="1759" max="1759" width="8.28515625" style="51" customWidth="1"/>
    <col min="1760" max="1760" width="12.5703125" style="51" customWidth="1"/>
    <col min="1761" max="1761" width="0.140625" style="51" customWidth="1"/>
    <col min="1762" max="1762" width="0" style="51" hidden="1" customWidth="1"/>
    <col min="1763" max="1763" width="13.85546875" style="51" customWidth="1"/>
    <col min="1764" max="1764" width="13.7109375" style="51" customWidth="1"/>
    <col min="1765" max="1765" width="12.85546875" style="51" customWidth="1"/>
    <col min="1766" max="1766" width="12.5703125" style="51" customWidth="1"/>
    <col min="1767" max="1768" width="11" style="51" customWidth="1"/>
    <col min="1769" max="1769" width="12.140625" style="51" customWidth="1"/>
    <col min="1770" max="1770" width="14.85546875" style="51" customWidth="1"/>
    <col min="1771" max="1771" width="15.28515625" style="51" customWidth="1"/>
    <col min="1772" max="1772" width="14.140625" style="51" customWidth="1"/>
    <col min="1773" max="1773" width="10.42578125" style="51" customWidth="1"/>
    <col min="1774" max="1774" width="14.7109375" style="51" customWidth="1"/>
    <col min="1775" max="1775" width="4" style="51" customWidth="1"/>
    <col min="1776" max="1776" width="13.5703125" style="51" customWidth="1"/>
    <col min="1777" max="1777" width="8.42578125" style="51" customWidth="1"/>
    <col min="1778" max="2011" width="9.140625" style="51"/>
    <col min="2012" max="2012" width="13.5703125" style="51" bestFit="1" customWidth="1"/>
    <col min="2013" max="2013" width="58.42578125" style="51" bestFit="1" customWidth="1"/>
    <col min="2014" max="2014" width="11.28515625" style="51" bestFit="1" customWidth="1"/>
    <col min="2015" max="2015" width="8.28515625" style="51" customWidth="1"/>
    <col min="2016" max="2016" width="12.5703125" style="51" customWidth="1"/>
    <col min="2017" max="2017" width="0.140625" style="51" customWidth="1"/>
    <col min="2018" max="2018" width="0" style="51" hidden="1" customWidth="1"/>
    <col min="2019" max="2019" width="13.85546875" style="51" customWidth="1"/>
    <col min="2020" max="2020" width="13.7109375" style="51" customWidth="1"/>
    <col min="2021" max="2021" width="12.85546875" style="51" customWidth="1"/>
    <col min="2022" max="2022" width="12.5703125" style="51" customWidth="1"/>
    <col min="2023" max="2024" width="11" style="51" customWidth="1"/>
    <col min="2025" max="2025" width="12.140625" style="51" customWidth="1"/>
    <col min="2026" max="2026" width="14.85546875" style="51" customWidth="1"/>
    <col min="2027" max="2027" width="15.28515625" style="51" customWidth="1"/>
    <col min="2028" max="2028" width="14.140625" style="51" customWidth="1"/>
    <col min="2029" max="2029" width="10.42578125" style="51" customWidth="1"/>
    <col min="2030" max="2030" width="14.7109375" style="51" customWidth="1"/>
    <col min="2031" max="2031" width="4" style="51" customWidth="1"/>
    <col min="2032" max="2032" width="13.5703125" style="51" customWidth="1"/>
    <col min="2033" max="2033" width="8.42578125" style="51" customWidth="1"/>
    <col min="2034" max="2267" width="9.140625" style="51"/>
    <col min="2268" max="2268" width="13.5703125" style="51" bestFit="1" customWidth="1"/>
    <col min="2269" max="2269" width="58.42578125" style="51" bestFit="1" customWidth="1"/>
    <col min="2270" max="2270" width="11.28515625" style="51" bestFit="1" customWidth="1"/>
    <col min="2271" max="2271" width="8.28515625" style="51" customWidth="1"/>
    <col min="2272" max="2272" width="12.5703125" style="51" customWidth="1"/>
    <col min="2273" max="2273" width="0.140625" style="51" customWidth="1"/>
    <col min="2274" max="2274" width="0" style="51" hidden="1" customWidth="1"/>
    <col min="2275" max="2275" width="13.85546875" style="51" customWidth="1"/>
    <col min="2276" max="2276" width="13.7109375" style="51" customWidth="1"/>
    <col min="2277" max="2277" width="12.85546875" style="51" customWidth="1"/>
    <col min="2278" max="2278" width="12.5703125" style="51" customWidth="1"/>
    <col min="2279" max="2280" width="11" style="51" customWidth="1"/>
    <col min="2281" max="2281" width="12.140625" style="51" customWidth="1"/>
    <col min="2282" max="2282" width="14.85546875" style="51" customWidth="1"/>
    <col min="2283" max="2283" width="15.28515625" style="51" customWidth="1"/>
    <col min="2284" max="2284" width="14.140625" style="51" customWidth="1"/>
    <col min="2285" max="2285" width="10.42578125" style="51" customWidth="1"/>
    <col min="2286" max="2286" width="14.7109375" style="51" customWidth="1"/>
    <col min="2287" max="2287" width="4" style="51" customWidth="1"/>
    <col min="2288" max="2288" width="13.5703125" style="51" customWidth="1"/>
    <col min="2289" max="2289" width="8.42578125" style="51" customWidth="1"/>
    <col min="2290" max="2523" width="9.140625" style="51"/>
    <col min="2524" max="2524" width="13.5703125" style="51" bestFit="1" customWidth="1"/>
    <col min="2525" max="2525" width="58.42578125" style="51" bestFit="1" customWidth="1"/>
    <col min="2526" max="2526" width="11.28515625" style="51" bestFit="1" customWidth="1"/>
    <col min="2527" max="2527" width="8.28515625" style="51" customWidth="1"/>
    <col min="2528" max="2528" width="12.5703125" style="51" customWidth="1"/>
    <col min="2529" max="2529" width="0.140625" style="51" customWidth="1"/>
    <col min="2530" max="2530" width="0" style="51" hidden="1" customWidth="1"/>
    <col min="2531" max="2531" width="13.85546875" style="51" customWidth="1"/>
    <col min="2532" max="2532" width="13.7109375" style="51" customWidth="1"/>
    <col min="2533" max="2533" width="12.85546875" style="51" customWidth="1"/>
    <col min="2534" max="2534" width="12.5703125" style="51" customWidth="1"/>
    <col min="2535" max="2536" width="11" style="51" customWidth="1"/>
    <col min="2537" max="2537" width="12.140625" style="51" customWidth="1"/>
    <col min="2538" max="2538" width="14.85546875" style="51" customWidth="1"/>
    <col min="2539" max="2539" width="15.28515625" style="51" customWidth="1"/>
    <col min="2540" max="2540" width="14.140625" style="51" customWidth="1"/>
    <col min="2541" max="2541" width="10.42578125" style="51" customWidth="1"/>
    <col min="2542" max="2542" width="14.7109375" style="51" customWidth="1"/>
    <col min="2543" max="2543" width="4" style="51" customWidth="1"/>
    <col min="2544" max="2544" width="13.5703125" style="51" customWidth="1"/>
    <col min="2545" max="2545" width="8.42578125" style="51" customWidth="1"/>
    <col min="2546" max="2779" width="9.140625" style="51"/>
    <col min="2780" max="2780" width="13.5703125" style="51" bestFit="1" customWidth="1"/>
    <col min="2781" max="2781" width="58.42578125" style="51" bestFit="1" customWidth="1"/>
    <col min="2782" max="2782" width="11.28515625" style="51" bestFit="1" customWidth="1"/>
    <col min="2783" max="2783" width="8.28515625" style="51" customWidth="1"/>
    <col min="2784" max="2784" width="12.5703125" style="51" customWidth="1"/>
    <col min="2785" max="2785" width="0.140625" style="51" customWidth="1"/>
    <col min="2786" max="2786" width="0" style="51" hidden="1" customWidth="1"/>
    <col min="2787" max="2787" width="13.85546875" style="51" customWidth="1"/>
    <col min="2788" max="2788" width="13.7109375" style="51" customWidth="1"/>
    <col min="2789" max="2789" width="12.85546875" style="51" customWidth="1"/>
    <col min="2790" max="2790" width="12.5703125" style="51" customWidth="1"/>
    <col min="2791" max="2792" width="11" style="51" customWidth="1"/>
    <col min="2793" max="2793" width="12.140625" style="51" customWidth="1"/>
    <col min="2794" max="2794" width="14.85546875" style="51" customWidth="1"/>
    <col min="2795" max="2795" width="15.28515625" style="51" customWidth="1"/>
    <col min="2796" max="2796" width="14.140625" style="51" customWidth="1"/>
    <col min="2797" max="2797" width="10.42578125" style="51" customWidth="1"/>
    <col min="2798" max="2798" width="14.7109375" style="51" customWidth="1"/>
    <col min="2799" max="2799" width="4" style="51" customWidth="1"/>
    <col min="2800" max="2800" width="13.5703125" style="51" customWidth="1"/>
    <col min="2801" max="2801" width="8.42578125" style="51" customWidth="1"/>
    <col min="2802" max="3035" width="9.140625" style="51"/>
    <col min="3036" max="3036" width="13.5703125" style="51" bestFit="1" customWidth="1"/>
    <col min="3037" max="3037" width="58.42578125" style="51" bestFit="1" customWidth="1"/>
    <col min="3038" max="3038" width="11.28515625" style="51" bestFit="1" customWidth="1"/>
    <col min="3039" max="3039" width="8.28515625" style="51" customWidth="1"/>
    <col min="3040" max="3040" width="12.5703125" style="51" customWidth="1"/>
    <col min="3041" max="3041" width="0.140625" style="51" customWidth="1"/>
    <col min="3042" max="3042" width="0" style="51" hidden="1" customWidth="1"/>
    <col min="3043" max="3043" width="13.85546875" style="51" customWidth="1"/>
    <col min="3044" max="3044" width="13.7109375" style="51" customWidth="1"/>
    <col min="3045" max="3045" width="12.85546875" style="51" customWidth="1"/>
    <col min="3046" max="3046" width="12.5703125" style="51" customWidth="1"/>
    <col min="3047" max="3048" width="11" style="51" customWidth="1"/>
    <col min="3049" max="3049" width="12.140625" style="51" customWidth="1"/>
    <col min="3050" max="3050" width="14.85546875" style="51" customWidth="1"/>
    <col min="3051" max="3051" width="15.28515625" style="51" customWidth="1"/>
    <col min="3052" max="3052" width="14.140625" style="51" customWidth="1"/>
    <col min="3053" max="3053" width="10.42578125" style="51" customWidth="1"/>
    <col min="3054" max="3054" width="14.7109375" style="51" customWidth="1"/>
    <col min="3055" max="3055" width="4" style="51" customWidth="1"/>
    <col min="3056" max="3056" width="13.5703125" style="51" customWidth="1"/>
    <col min="3057" max="3057" width="8.42578125" style="51" customWidth="1"/>
    <col min="3058" max="3291" width="9.140625" style="51"/>
    <col min="3292" max="3292" width="13.5703125" style="51" bestFit="1" customWidth="1"/>
    <col min="3293" max="3293" width="58.42578125" style="51" bestFit="1" customWidth="1"/>
    <col min="3294" max="3294" width="11.28515625" style="51" bestFit="1" customWidth="1"/>
    <col min="3295" max="3295" width="8.28515625" style="51" customWidth="1"/>
    <col min="3296" max="3296" width="12.5703125" style="51" customWidth="1"/>
    <col min="3297" max="3297" width="0.140625" style="51" customWidth="1"/>
    <col min="3298" max="3298" width="0" style="51" hidden="1" customWidth="1"/>
    <col min="3299" max="3299" width="13.85546875" style="51" customWidth="1"/>
    <col min="3300" max="3300" width="13.7109375" style="51" customWidth="1"/>
    <col min="3301" max="3301" width="12.85546875" style="51" customWidth="1"/>
    <col min="3302" max="3302" width="12.5703125" style="51" customWidth="1"/>
    <col min="3303" max="3304" width="11" style="51" customWidth="1"/>
    <col min="3305" max="3305" width="12.140625" style="51" customWidth="1"/>
    <col min="3306" max="3306" width="14.85546875" style="51" customWidth="1"/>
    <col min="3307" max="3307" width="15.28515625" style="51" customWidth="1"/>
    <col min="3308" max="3308" width="14.140625" style="51" customWidth="1"/>
    <col min="3309" max="3309" width="10.42578125" style="51" customWidth="1"/>
    <col min="3310" max="3310" width="14.7109375" style="51" customWidth="1"/>
    <col min="3311" max="3311" width="4" style="51" customWidth="1"/>
    <col min="3312" max="3312" width="13.5703125" style="51" customWidth="1"/>
    <col min="3313" max="3313" width="8.42578125" style="51" customWidth="1"/>
    <col min="3314" max="3547" width="9.140625" style="51"/>
    <col min="3548" max="3548" width="13.5703125" style="51" bestFit="1" customWidth="1"/>
    <col min="3549" max="3549" width="58.42578125" style="51" bestFit="1" customWidth="1"/>
    <col min="3550" max="3550" width="11.28515625" style="51" bestFit="1" customWidth="1"/>
    <col min="3551" max="3551" width="8.28515625" style="51" customWidth="1"/>
    <col min="3552" max="3552" width="12.5703125" style="51" customWidth="1"/>
    <col min="3553" max="3553" width="0.140625" style="51" customWidth="1"/>
    <col min="3554" max="3554" width="0" style="51" hidden="1" customWidth="1"/>
    <col min="3555" max="3555" width="13.85546875" style="51" customWidth="1"/>
    <col min="3556" max="3556" width="13.7109375" style="51" customWidth="1"/>
    <col min="3557" max="3557" width="12.85546875" style="51" customWidth="1"/>
    <col min="3558" max="3558" width="12.5703125" style="51" customWidth="1"/>
    <col min="3559" max="3560" width="11" style="51" customWidth="1"/>
    <col min="3561" max="3561" width="12.140625" style="51" customWidth="1"/>
    <col min="3562" max="3562" width="14.85546875" style="51" customWidth="1"/>
    <col min="3563" max="3563" width="15.28515625" style="51" customWidth="1"/>
    <col min="3564" max="3564" width="14.140625" style="51" customWidth="1"/>
    <col min="3565" max="3565" width="10.42578125" style="51" customWidth="1"/>
    <col min="3566" max="3566" width="14.7109375" style="51" customWidth="1"/>
    <col min="3567" max="3567" width="4" style="51" customWidth="1"/>
    <col min="3568" max="3568" width="13.5703125" style="51" customWidth="1"/>
    <col min="3569" max="3569" width="8.42578125" style="51" customWidth="1"/>
    <col min="3570" max="3803" width="9.140625" style="51"/>
    <col min="3804" max="3804" width="13.5703125" style="51" bestFit="1" customWidth="1"/>
    <col min="3805" max="3805" width="58.42578125" style="51" bestFit="1" customWidth="1"/>
    <col min="3806" max="3806" width="11.28515625" style="51" bestFit="1" customWidth="1"/>
    <col min="3807" max="3807" width="8.28515625" style="51" customWidth="1"/>
    <col min="3808" max="3808" width="12.5703125" style="51" customWidth="1"/>
    <col min="3809" max="3809" width="0.140625" style="51" customWidth="1"/>
    <col min="3810" max="3810" width="0" style="51" hidden="1" customWidth="1"/>
    <col min="3811" max="3811" width="13.85546875" style="51" customWidth="1"/>
    <col min="3812" max="3812" width="13.7109375" style="51" customWidth="1"/>
    <col min="3813" max="3813" width="12.85546875" style="51" customWidth="1"/>
    <col min="3814" max="3814" width="12.5703125" style="51" customWidth="1"/>
    <col min="3815" max="3816" width="11" style="51" customWidth="1"/>
    <col min="3817" max="3817" width="12.140625" style="51" customWidth="1"/>
    <col min="3818" max="3818" width="14.85546875" style="51" customWidth="1"/>
    <col min="3819" max="3819" width="15.28515625" style="51" customWidth="1"/>
    <col min="3820" max="3820" width="14.140625" style="51" customWidth="1"/>
    <col min="3821" max="3821" width="10.42578125" style="51" customWidth="1"/>
    <col min="3822" max="3822" width="14.7109375" style="51" customWidth="1"/>
    <col min="3823" max="3823" width="4" style="51" customWidth="1"/>
    <col min="3824" max="3824" width="13.5703125" style="51" customWidth="1"/>
    <col min="3825" max="3825" width="8.42578125" style="51" customWidth="1"/>
    <col min="3826" max="4059" width="9.140625" style="51"/>
    <col min="4060" max="4060" width="13.5703125" style="51" bestFit="1" customWidth="1"/>
    <col min="4061" max="4061" width="58.42578125" style="51" bestFit="1" customWidth="1"/>
    <col min="4062" max="4062" width="11.28515625" style="51" bestFit="1" customWidth="1"/>
    <col min="4063" max="4063" width="8.28515625" style="51" customWidth="1"/>
    <col min="4064" max="4064" width="12.5703125" style="51" customWidth="1"/>
    <col min="4065" max="4065" width="0.140625" style="51" customWidth="1"/>
    <col min="4066" max="4066" width="0" style="51" hidden="1" customWidth="1"/>
    <col min="4067" max="4067" width="13.85546875" style="51" customWidth="1"/>
    <col min="4068" max="4068" width="13.7109375" style="51" customWidth="1"/>
    <col min="4069" max="4069" width="12.85546875" style="51" customWidth="1"/>
    <col min="4070" max="4070" width="12.5703125" style="51" customWidth="1"/>
    <col min="4071" max="4072" width="11" style="51" customWidth="1"/>
    <col min="4073" max="4073" width="12.140625" style="51" customWidth="1"/>
    <col min="4074" max="4074" width="14.85546875" style="51" customWidth="1"/>
    <col min="4075" max="4075" width="15.28515625" style="51" customWidth="1"/>
    <col min="4076" max="4076" width="14.140625" style="51" customWidth="1"/>
    <col min="4077" max="4077" width="10.42578125" style="51" customWidth="1"/>
    <col min="4078" max="4078" width="14.7109375" style="51" customWidth="1"/>
    <col min="4079" max="4079" width="4" style="51" customWidth="1"/>
    <col min="4080" max="4080" width="13.5703125" style="51" customWidth="1"/>
    <col min="4081" max="4081" width="8.42578125" style="51" customWidth="1"/>
    <col min="4082" max="4315" width="9.140625" style="51"/>
    <col min="4316" max="4316" width="13.5703125" style="51" bestFit="1" customWidth="1"/>
    <col min="4317" max="4317" width="58.42578125" style="51" bestFit="1" customWidth="1"/>
    <col min="4318" max="4318" width="11.28515625" style="51" bestFit="1" customWidth="1"/>
    <col min="4319" max="4319" width="8.28515625" style="51" customWidth="1"/>
    <col min="4320" max="4320" width="12.5703125" style="51" customWidth="1"/>
    <col min="4321" max="4321" width="0.140625" style="51" customWidth="1"/>
    <col min="4322" max="4322" width="0" style="51" hidden="1" customWidth="1"/>
    <col min="4323" max="4323" width="13.85546875" style="51" customWidth="1"/>
    <col min="4324" max="4324" width="13.7109375" style="51" customWidth="1"/>
    <col min="4325" max="4325" width="12.85546875" style="51" customWidth="1"/>
    <col min="4326" max="4326" width="12.5703125" style="51" customWidth="1"/>
    <col min="4327" max="4328" width="11" style="51" customWidth="1"/>
    <col min="4329" max="4329" width="12.140625" style="51" customWidth="1"/>
    <col min="4330" max="4330" width="14.85546875" style="51" customWidth="1"/>
    <col min="4331" max="4331" width="15.28515625" style="51" customWidth="1"/>
    <col min="4332" max="4332" width="14.140625" style="51" customWidth="1"/>
    <col min="4333" max="4333" width="10.42578125" style="51" customWidth="1"/>
    <col min="4334" max="4334" width="14.7109375" style="51" customWidth="1"/>
    <col min="4335" max="4335" width="4" style="51" customWidth="1"/>
    <col min="4336" max="4336" width="13.5703125" style="51" customWidth="1"/>
    <col min="4337" max="4337" width="8.42578125" style="51" customWidth="1"/>
    <col min="4338" max="4571" width="9.140625" style="51"/>
    <col min="4572" max="4572" width="13.5703125" style="51" bestFit="1" customWidth="1"/>
    <col min="4573" max="4573" width="58.42578125" style="51" bestFit="1" customWidth="1"/>
    <col min="4574" max="4574" width="11.28515625" style="51" bestFit="1" customWidth="1"/>
    <col min="4575" max="4575" width="8.28515625" style="51" customWidth="1"/>
    <col min="4576" max="4576" width="12.5703125" style="51" customWidth="1"/>
    <col min="4577" max="4577" width="0.140625" style="51" customWidth="1"/>
    <col min="4578" max="4578" width="0" style="51" hidden="1" customWidth="1"/>
    <col min="4579" max="4579" width="13.85546875" style="51" customWidth="1"/>
    <col min="4580" max="4580" width="13.7109375" style="51" customWidth="1"/>
    <col min="4581" max="4581" width="12.85546875" style="51" customWidth="1"/>
    <col min="4582" max="4582" width="12.5703125" style="51" customWidth="1"/>
    <col min="4583" max="4584" width="11" style="51" customWidth="1"/>
    <col min="4585" max="4585" width="12.140625" style="51" customWidth="1"/>
    <col min="4586" max="4586" width="14.85546875" style="51" customWidth="1"/>
    <col min="4587" max="4587" width="15.28515625" style="51" customWidth="1"/>
    <col min="4588" max="4588" width="14.140625" style="51" customWidth="1"/>
    <col min="4589" max="4589" width="10.42578125" style="51" customWidth="1"/>
    <col min="4590" max="4590" width="14.7109375" style="51" customWidth="1"/>
    <col min="4591" max="4591" width="4" style="51" customWidth="1"/>
    <col min="4592" max="4592" width="13.5703125" style="51" customWidth="1"/>
    <col min="4593" max="4593" width="8.42578125" style="51" customWidth="1"/>
    <col min="4594" max="4827" width="9.140625" style="51"/>
    <col min="4828" max="4828" width="13.5703125" style="51" bestFit="1" customWidth="1"/>
    <col min="4829" max="4829" width="58.42578125" style="51" bestFit="1" customWidth="1"/>
    <col min="4830" max="4830" width="11.28515625" style="51" bestFit="1" customWidth="1"/>
    <col min="4831" max="4831" width="8.28515625" style="51" customWidth="1"/>
    <col min="4832" max="4832" width="12.5703125" style="51" customWidth="1"/>
    <col min="4833" max="4833" width="0.140625" style="51" customWidth="1"/>
    <col min="4834" max="4834" width="0" style="51" hidden="1" customWidth="1"/>
    <col min="4835" max="4835" width="13.85546875" style="51" customWidth="1"/>
    <col min="4836" max="4836" width="13.7109375" style="51" customWidth="1"/>
    <col min="4837" max="4837" width="12.85546875" style="51" customWidth="1"/>
    <col min="4838" max="4838" width="12.5703125" style="51" customWidth="1"/>
    <col min="4839" max="4840" width="11" style="51" customWidth="1"/>
    <col min="4841" max="4841" width="12.140625" style="51" customWidth="1"/>
    <col min="4842" max="4842" width="14.85546875" style="51" customWidth="1"/>
    <col min="4843" max="4843" width="15.28515625" style="51" customWidth="1"/>
    <col min="4844" max="4844" width="14.140625" style="51" customWidth="1"/>
    <col min="4845" max="4845" width="10.42578125" style="51" customWidth="1"/>
    <col min="4846" max="4846" width="14.7109375" style="51" customWidth="1"/>
    <col min="4847" max="4847" width="4" style="51" customWidth="1"/>
    <col min="4848" max="4848" width="13.5703125" style="51" customWidth="1"/>
    <col min="4849" max="4849" width="8.42578125" style="51" customWidth="1"/>
    <col min="4850" max="5083" width="9.140625" style="51"/>
    <col min="5084" max="5084" width="13.5703125" style="51" bestFit="1" customWidth="1"/>
    <col min="5085" max="5085" width="58.42578125" style="51" bestFit="1" customWidth="1"/>
    <col min="5086" max="5086" width="11.28515625" style="51" bestFit="1" customWidth="1"/>
    <col min="5087" max="5087" width="8.28515625" style="51" customWidth="1"/>
    <col min="5088" max="5088" width="12.5703125" style="51" customWidth="1"/>
    <col min="5089" max="5089" width="0.140625" style="51" customWidth="1"/>
    <col min="5090" max="5090" width="0" style="51" hidden="1" customWidth="1"/>
    <col min="5091" max="5091" width="13.85546875" style="51" customWidth="1"/>
    <col min="5092" max="5092" width="13.7109375" style="51" customWidth="1"/>
    <col min="5093" max="5093" width="12.85546875" style="51" customWidth="1"/>
    <col min="5094" max="5094" width="12.5703125" style="51" customWidth="1"/>
    <col min="5095" max="5096" width="11" style="51" customWidth="1"/>
    <col min="5097" max="5097" width="12.140625" style="51" customWidth="1"/>
    <col min="5098" max="5098" width="14.85546875" style="51" customWidth="1"/>
    <col min="5099" max="5099" width="15.28515625" style="51" customWidth="1"/>
    <col min="5100" max="5100" width="14.140625" style="51" customWidth="1"/>
    <col min="5101" max="5101" width="10.42578125" style="51" customWidth="1"/>
    <col min="5102" max="5102" width="14.7109375" style="51" customWidth="1"/>
    <col min="5103" max="5103" width="4" style="51" customWidth="1"/>
    <col min="5104" max="5104" width="13.5703125" style="51" customWidth="1"/>
    <col min="5105" max="5105" width="8.42578125" style="51" customWidth="1"/>
    <col min="5106" max="5339" width="9.140625" style="51"/>
    <col min="5340" max="5340" width="13.5703125" style="51" bestFit="1" customWidth="1"/>
    <col min="5341" max="5341" width="58.42578125" style="51" bestFit="1" customWidth="1"/>
    <col min="5342" max="5342" width="11.28515625" style="51" bestFit="1" customWidth="1"/>
    <col min="5343" max="5343" width="8.28515625" style="51" customWidth="1"/>
    <col min="5344" max="5344" width="12.5703125" style="51" customWidth="1"/>
    <col min="5345" max="5345" width="0.140625" style="51" customWidth="1"/>
    <col min="5346" max="5346" width="0" style="51" hidden="1" customWidth="1"/>
    <col min="5347" max="5347" width="13.85546875" style="51" customWidth="1"/>
    <col min="5348" max="5348" width="13.7109375" style="51" customWidth="1"/>
    <col min="5349" max="5349" width="12.85546875" style="51" customWidth="1"/>
    <col min="5350" max="5350" width="12.5703125" style="51" customWidth="1"/>
    <col min="5351" max="5352" width="11" style="51" customWidth="1"/>
    <col min="5353" max="5353" width="12.140625" style="51" customWidth="1"/>
    <col min="5354" max="5354" width="14.85546875" style="51" customWidth="1"/>
    <col min="5355" max="5355" width="15.28515625" style="51" customWidth="1"/>
    <col min="5356" max="5356" width="14.140625" style="51" customWidth="1"/>
    <col min="5357" max="5357" width="10.42578125" style="51" customWidth="1"/>
    <col min="5358" max="5358" width="14.7109375" style="51" customWidth="1"/>
    <col min="5359" max="5359" width="4" style="51" customWidth="1"/>
    <col min="5360" max="5360" width="13.5703125" style="51" customWidth="1"/>
    <col min="5361" max="5361" width="8.42578125" style="51" customWidth="1"/>
    <col min="5362" max="5595" width="9.140625" style="51"/>
    <col min="5596" max="5596" width="13.5703125" style="51" bestFit="1" customWidth="1"/>
    <col min="5597" max="5597" width="58.42578125" style="51" bestFit="1" customWidth="1"/>
    <col min="5598" max="5598" width="11.28515625" style="51" bestFit="1" customWidth="1"/>
    <col min="5599" max="5599" width="8.28515625" style="51" customWidth="1"/>
    <col min="5600" max="5600" width="12.5703125" style="51" customWidth="1"/>
    <col min="5601" max="5601" width="0.140625" style="51" customWidth="1"/>
    <col min="5602" max="5602" width="0" style="51" hidden="1" customWidth="1"/>
    <col min="5603" max="5603" width="13.85546875" style="51" customWidth="1"/>
    <col min="5604" max="5604" width="13.7109375" style="51" customWidth="1"/>
    <col min="5605" max="5605" width="12.85546875" style="51" customWidth="1"/>
    <col min="5606" max="5606" width="12.5703125" style="51" customWidth="1"/>
    <col min="5607" max="5608" width="11" style="51" customWidth="1"/>
    <col min="5609" max="5609" width="12.140625" style="51" customWidth="1"/>
    <col min="5610" max="5610" width="14.85546875" style="51" customWidth="1"/>
    <col min="5611" max="5611" width="15.28515625" style="51" customWidth="1"/>
    <col min="5612" max="5612" width="14.140625" style="51" customWidth="1"/>
    <col min="5613" max="5613" width="10.42578125" style="51" customWidth="1"/>
    <col min="5614" max="5614" width="14.7109375" style="51" customWidth="1"/>
    <col min="5615" max="5615" width="4" style="51" customWidth="1"/>
    <col min="5616" max="5616" width="13.5703125" style="51" customWidth="1"/>
    <col min="5617" max="5617" width="8.42578125" style="51" customWidth="1"/>
    <col min="5618" max="5851" width="9.140625" style="51"/>
    <col min="5852" max="5852" width="13.5703125" style="51" bestFit="1" customWidth="1"/>
    <col min="5853" max="5853" width="58.42578125" style="51" bestFit="1" customWidth="1"/>
    <col min="5854" max="5854" width="11.28515625" style="51" bestFit="1" customWidth="1"/>
    <col min="5855" max="5855" width="8.28515625" style="51" customWidth="1"/>
    <col min="5856" max="5856" width="12.5703125" style="51" customWidth="1"/>
    <col min="5857" max="5857" width="0.140625" style="51" customWidth="1"/>
    <col min="5858" max="5858" width="0" style="51" hidden="1" customWidth="1"/>
    <col min="5859" max="5859" width="13.85546875" style="51" customWidth="1"/>
    <col min="5860" max="5860" width="13.7109375" style="51" customWidth="1"/>
    <col min="5861" max="5861" width="12.85546875" style="51" customWidth="1"/>
    <col min="5862" max="5862" width="12.5703125" style="51" customWidth="1"/>
    <col min="5863" max="5864" width="11" style="51" customWidth="1"/>
    <col min="5865" max="5865" width="12.140625" style="51" customWidth="1"/>
    <col min="5866" max="5866" width="14.85546875" style="51" customWidth="1"/>
    <col min="5867" max="5867" width="15.28515625" style="51" customWidth="1"/>
    <col min="5868" max="5868" width="14.140625" style="51" customWidth="1"/>
    <col min="5869" max="5869" width="10.42578125" style="51" customWidth="1"/>
    <col min="5870" max="5870" width="14.7109375" style="51" customWidth="1"/>
    <col min="5871" max="5871" width="4" style="51" customWidth="1"/>
    <col min="5872" max="5872" width="13.5703125" style="51" customWidth="1"/>
    <col min="5873" max="5873" width="8.42578125" style="51" customWidth="1"/>
    <col min="5874" max="6107" width="9.140625" style="51"/>
    <col min="6108" max="6108" width="13.5703125" style="51" bestFit="1" customWidth="1"/>
    <col min="6109" max="6109" width="58.42578125" style="51" bestFit="1" customWidth="1"/>
    <col min="6110" max="6110" width="11.28515625" style="51" bestFit="1" customWidth="1"/>
    <col min="6111" max="6111" width="8.28515625" style="51" customWidth="1"/>
    <col min="6112" max="6112" width="12.5703125" style="51" customWidth="1"/>
    <col min="6113" max="6113" width="0.140625" style="51" customWidth="1"/>
    <col min="6114" max="6114" width="0" style="51" hidden="1" customWidth="1"/>
    <col min="6115" max="6115" width="13.85546875" style="51" customWidth="1"/>
    <col min="6116" max="6116" width="13.7109375" style="51" customWidth="1"/>
    <col min="6117" max="6117" width="12.85546875" style="51" customWidth="1"/>
    <col min="6118" max="6118" width="12.5703125" style="51" customWidth="1"/>
    <col min="6119" max="6120" width="11" style="51" customWidth="1"/>
    <col min="6121" max="6121" width="12.140625" style="51" customWidth="1"/>
    <col min="6122" max="6122" width="14.85546875" style="51" customWidth="1"/>
    <col min="6123" max="6123" width="15.28515625" style="51" customWidth="1"/>
    <col min="6124" max="6124" width="14.140625" style="51" customWidth="1"/>
    <col min="6125" max="6125" width="10.42578125" style="51" customWidth="1"/>
    <col min="6126" max="6126" width="14.7109375" style="51" customWidth="1"/>
    <col min="6127" max="6127" width="4" style="51" customWidth="1"/>
    <col min="6128" max="6128" width="13.5703125" style="51" customWidth="1"/>
    <col min="6129" max="6129" width="8.42578125" style="51" customWidth="1"/>
    <col min="6130" max="6363" width="9.140625" style="51"/>
    <col min="6364" max="6364" width="13.5703125" style="51" bestFit="1" customWidth="1"/>
    <col min="6365" max="6365" width="58.42578125" style="51" bestFit="1" customWidth="1"/>
    <col min="6366" max="6366" width="11.28515625" style="51" bestFit="1" customWidth="1"/>
    <col min="6367" max="6367" width="8.28515625" style="51" customWidth="1"/>
    <col min="6368" max="6368" width="12.5703125" style="51" customWidth="1"/>
    <col min="6369" max="6369" width="0.140625" style="51" customWidth="1"/>
    <col min="6370" max="6370" width="0" style="51" hidden="1" customWidth="1"/>
    <col min="6371" max="6371" width="13.85546875" style="51" customWidth="1"/>
    <col min="6372" max="6372" width="13.7109375" style="51" customWidth="1"/>
    <col min="6373" max="6373" width="12.85546875" style="51" customWidth="1"/>
    <col min="6374" max="6374" width="12.5703125" style="51" customWidth="1"/>
    <col min="6375" max="6376" width="11" style="51" customWidth="1"/>
    <col min="6377" max="6377" width="12.140625" style="51" customWidth="1"/>
    <col min="6378" max="6378" width="14.85546875" style="51" customWidth="1"/>
    <col min="6379" max="6379" width="15.28515625" style="51" customWidth="1"/>
    <col min="6380" max="6380" width="14.140625" style="51" customWidth="1"/>
    <col min="6381" max="6381" width="10.42578125" style="51" customWidth="1"/>
    <col min="6382" max="6382" width="14.7109375" style="51" customWidth="1"/>
    <col min="6383" max="6383" width="4" style="51" customWidth="1"/>
    <col min="6384" max="6384" width="13.5703125" style="51" customWidth="1"/>
    <col min="6385" max="6385" width="8.42578125" style="51" customWidth="1"/>
    <col min="6386" max="6619" width="9.140625" style="51"/>
    <col min="6620" max="6620" width="13.5703125" style="51" bestFit="1" customWidth="1"/>
    <col min="6621" max="6621" width="58.42578125" style="51" bestFit="1" customWidth="1"/>
    <col min="6622" max="6622" width="11.28515625" style="51" bestFit="1" customWidth="1"/>
    <col min="6623" max="6623" width="8.28515625" style="51" customWidth="1"/>
    <col min="6624" max="6624" width="12.5703125" style="51" customWidth="1"/>
    <col min="6625" max="6625" width="0.140625" style="51" customWidth="1"/>
    <col min="6626" max="6626" width="0" style="51" hidden="1" customWidth="1"/>
    <col min="6627" max="6627" width="13.85546875" style="51" customWidth="1"/>
    <col min="6628" max="6628" width="13.7109375" style="51" customWidth="1"/>
    <col min="6629" max="6629" width="12.85546875" style="51" customWidth="1"/>
    <col min="6630" max="6630" width="12.5703125" style="51" customWidth="1"/>
    <col min="6631" max="6632" width="11" style="51" customWidth="1"/>
    <col min="6633" max="6633" width="12.140625" style="51" customWidth="1"/>
    <col min="6634" max="6634" width="14.85546875" style="51" customWidth="1"/>
    <col min="6635" max="6635" width="15.28515625" style="51" customWidth="1"/>
    <col min="6636" max="6636" width="14.140625" style="51" customWidth="1"/>
    <col min="6637" max="6637" width="10.42578125" style="51" customWidth="1"/>
    <col min="6638" max="6638" width="14.7109375" style="51" customWidth="1"/>
    <col min="6639" max="6639" width="4" style="51" customWidth="1"/>
    <col min="6640" max="6640" width="13.5703125" style="51" customWidth="1"/>
    <col min="6641" max="6641" width="8.42578125" style="51" customWidth="1"/>
    <col min="6642" max="6875" width="9.140625" style="51"/>
    <col min="6876" max="6876" width="13.5703125" style="51" bestFit="1" customWidth="1"/>
    <col min="6877" max="6877" width="58.42578125" style="51" bestFit="1" customWidth="1"/>
    <col min="6878" max="6878" width="11.28515625" style="51" bestFit="1" customWidth="1"/>
    <col min="6879" max="6879" width="8.28515625" style="51" customWidth="1"/>
    <col min="6880" max="6880" width="12.5703125" style="51" customWidth="1"/>
    <col min="6881" max="6881" width="0.140625" style="51" customWidth="1"/>
    <col min="6882" max="6882" width="0" style="51" hidden="1" customWidth="1"/>
    <col min="6883" max="6883" width="13.85546875" style="51" customWidth="1"/>
    <col min="6884" max="6884" width="13.7109375" style="51" customWidth="1"/>
    <col min="6885" max="6885" width="12.85546875" style="51" customWidth="1"/>
    <col min="6886" max="6886" width="12.5703125" style="51" customWidth="1"/>
    <col min="6887" max="6888" width="11" style="51" customWidth="1"/>
    <col min="6889" max="6889" width="12.140625" style="51" customWidth="1"/>
    <col min="6890" max="6890" width="14.85546875" style="51" customWidth="1"/>
    <col min="6891" max="6891" width="15.28515625" style="51" customWidth="1"/>
    <col min="6892" max="6892" width="14.140625" style="51" customWidth="1"/>
    <col min="6893" max="6893" width="10.42578125" style="51" customWidth="1"/>
    <col min="6894" max="6894" width="14.7109375" style="51" customWidth="1"/>
    <col min="6895" max="6895" width="4" style="51" customWidth="1"/>
    <col min="6896" max="6896" width="13.5703125" style="51" customWidth="1"/>
    <col min="6897" max="6897" width="8.42578125" style="51" customWidth="1"/>
    <col min="6898" max="7131" width="9.140625" style="51"/>
    <col min="7132" max="7132" width="13.5703125" style="51" bestFit="1" customWidth="1"/>
    <col min="7133" max="7133" width="58.42578125" style="51" bestFit="1" customWidth="1"/>
    <col min="7134" max="7134" width="11.28515625" style="51" bestFit="1" customWidth="1"/>
    <col min="7135" max="7135" width="8.28515625" style="51" customWidth="1"/>
    <col min="7136" max="7136" width="12.5703125" style="51" customWidth="1"/>
    <col min="7137" max="7137" width="0.140625" style="51" customWidth="1"/>
    <col min="7138" max="7138" width="0" style="51" hidden="1" customWidth="1"/>
    <col min="7139" max="7139" width="13.85546875" style="51" customWidth="1"/>
    <col min="7140" max="7140" width="13.7109375" style="51" customWidth="1"/>
    <col min="7141" max="7141" width="12.85546875" style="51" customWidth="1"/>
    <col min="7142" max="7142" width="12.5703125" style="51" customWidth="1"/>
    <col min="7143" max="7144" width="11" style="51" customWidth="1"/>
    <col min="7145" max="7145" width="12.140625" style="51" customWidth="1"/>
    <col min="7146" max="7146" width="14.85546875" style="51" customWidth="1"/>
    <col min="7147" max="7147" width="15.28515625" style="51" customWidth="1"/>
    <col min="7148" max="7148" width="14.140625" style="51" customWidth="1"/>
    <col min="7149" max="7149" width="10.42578125" style="51" customWidth="1"/>
    <col min="7150" max="7150" width="14.7109375" style="51" customWidth="1"/>
    <col min="7151" max="7151" width="4" style="51" customWidth="1"/>
    <col min="7152" max="7152" width="13.5703125" style="51" customWidth="1"/>
    <col min="7153" max="7153" width="8.42578125" style="51" customWidth="1"/>
    <col min="7154" max="7387" width="9.140625" style="51"/>
    <col min="7388" max="7388" width="13.5703125" style="51" bestFit="1" customWidth="1"/>
    <col min="7389" max="7389" width="58.42578125" style="51" bestFit="1" customWidth="1"/>
    <col min="7390" max="7390" width="11.28515625" style="51" bestFit="1" customWidth="1"/>
    <col min="7391" max="7391" width="8.28515625" style="51" customWidth="1"/>
    <col min="7392" max="7392" width="12.5703125" style="51" customWidth="1"/>
    <col min="7393" max="7393" width="0.140625" style="51" customWidth="1"/>
    <col min="7394" max="7394" width="0" style="51" hidden="1" customWidth="1"/>
    <col min="7395" max="7395" width="13.85546875" style="51" customWidth="1"/>
    <col min="7396" max="7396" width="13.7109375" style="51" customWidth="1"/>
    <col min="7397" max="7397" width="12.85546875" style="51" customWidth="1"/>
    <col min="7398" max="7398" width="12.5703125" style="51" customWidth="1"/>
    <col min="7399" max="7400" width="11" style="51" customWidth="1"/>
    <col min="7401" max="7401" width="12.140625" style="51" customWidth="1"/>
    <col min="7402" max="7402" width="14.85546875" style="51" customWidth="1"/>
    <col min="7403" max="7403" width="15.28515625" style="51" customWidth="1"/>
    <col min="7404" max="7404" width="14.140625" style="51" customWidth="1"/>
    <col min="7405" max="7405" width="10.42578125" style="51" customWidth="1"/>
    <col min="7406" max="7406" width="14.7109375" style="51" customWidth="1"/>
    <col min="7407" max="7407" width="4" style="51" customWidth="1"/>
    <col min="7408" max="7408" width="13.5703125" style="51" customWidth="1"/>
    <col min="7409" max="7409" width="8.42578125" style="51" customWidth="1"/>
    <col min="7410" max="7643" width="9.140625" style="51"/>
    <col min="7644" max="7644" width="13.5703125" style="51" bestFit="1" customWidth="1"/>
    <col min="7645" max="7645" width="58.42578125" style="51" bestFit="1" customWidth="1"/>
    <col min="7646" max="7646" width="11.28515625" style="51" bestFit="1" customWidth="1"/>
    <col min="7647" max="7647" width="8.28515625" style="51" customWidth="1"/>
    <col min="7648" max="7648" width="12.5703125" style="51" customWidth="1"/>
    <col min="7649" max="7649" width="0.140625" style="51" customWidth="1"/>
    <col min="7650" max="7650" width="0" style="51" hidden="1" customWidth="1"/>
    <col min="7651" max="7651" width="13.85546875" style="51" customWidth="1"/>
    <col min="7652" max="7652" width="13.7109375" style="51" customWidth="1"/>
    <col min="7653" max="7653" width="12.85546875" style="51" customWidth="1"/>
    <col min="7654" max="7654" width="12.5703125" style="51" customWidth="1"/>
    <col min="7655" max="7656" width="11" style="51" customWidth="1"/>
    <col min="7657" max="7657" width="12.140625" style="51" customWidth="1"/>
    <col min="7658" max="7658" width="14.85546875" style="51" customWidth="1"/>
    <col min="7659" max="7659" width="15.28515625" style="51" customWidth="1"/>
    <col min="7660" max="7660" width="14.140625" style="51" customWidth="1"/>
    <col min="7661" max="7661" width="10.42578125" style="51" customWidth="1"/>
    <col min="7662" max="7662" width="14.7109375" style="51" customWidth="1"/>
    <col min="7663" max="7663" width="4" style="51" customWidth="1"/>
    <col min="7664" max="7664" width="13.5703125" style="51" customWidth="1"/>
    <col min="7665" max="7665" width="8.42578125" style="51" customWidth="1"/>
    <col min="7666" max="7899" width="9.140625" style="51"/>
    <col min="7900" max="7900" width="13.5703125" style="51" bestFit="1" customWidth="1"/>
    <col min="7901" max="7901" width="58.42578125" style="51" bestFit="1" customWidth="1"/>
    <col min="7902" max="7902" width="11.28515625" style="51" bestFit="1" customWidth="1"/>
    <col min="7903" max="7903" width="8.28515625" style="51" customWidth="1"/>
    <col min="7904" max="7904" width="12.5703125" style="51" customWidth="1"/>
    <col min="7905" max="7905" width="0.140625" style="51" customWidth="1"/>
    <col min="7906" max="7906" width="0" style="51" hidden="1" customWidth="1"/>
    <col min="7907" max="7907" width="13.85546875" style="51" customWidth="1"/>
    <col min="7908" max="7908" width="13.7109375" style="51" customWidth="1"/>
    <col min="7909" max="7909" width="12.85546875" style="51" customWidth="1"/>
    <col min="7910" max="7910" width="12.5703125" style="51" customWidth="1"/>
    <col min="7911" max="7912" width="11" style="51" customWidth="1"/>
    <col min="7913" max="7913" width="12.140625" style="51" customWidth="1"/>
    <col min="7914" max="7914" width="14.85546875" style="51" customWidth="1"/>
    <col min="7915" max="7915" width="15.28515625" style="51" customWidth="1"/>
    <col min="7916" max="7916" width="14.140625" style="51" customWidth="1"/>
    <col min="7917" max="7917" width="10.42578125" style="51" customWidth="1"/>
    <col min="7918" max="7918" width="14.7109375" style="51" customWidth="1"/>
    <col min="7919" max="7919" width="4" style="51" customWidth="1"/>
    <col min="7920" max="7920" width="13.5703125" style="51" customWidth="1"/>
    <col min="7921" max="7921" width="8.42578125" style="51" customWidth="1"/>
    <col min="7922" max="8155" width="9.140625" style="51"/>
    <col min="8156" max="8156" width="13.5703125" style="51" bestFit="1" customWidth="1"/>
    <col min="8157" max="8157" width="58.42578125" style="51" bestFit="1" customWidth="1"/>
    <col min="8158" max="8158" width="11.28515625" style="51" bestFit="1" customWidth="1"/>
    <col min="8159" max="8159" width="8.28515625" style="51" customWidth="1"/>
    <col min="8160" max="8160" width="12.5703125" style="51" customWidth="1"/>
    <col min="8161" max="8161" width="0.140625" style="51" customWidth="1"/>
    <col min="8162" max="8162" width="0" style="51" hidden="1" customWidth="1"/>
    <col min="8163" max="8163" width="13.85546875" style="51" customWidth="1"/>
    <col min="8164" max="8164" width="13.7109375" style="51" customWidth="1"/>
    <col min="8165" max="8165" width="12.85546875" style="51" customWidth="1"/>
    <col min="8166" max="8166" width="12.5703125" style="51" customWidth="1"/>
    <col min="8167" max="8168" width="11" style="51" customWidth="1"/>
    <col min="8169" max="8169" width="12.140625" style="51" customWidth="1"/>
    <col min="8170" max="8170" width="14.85546875" style="51" customWidth="1"/>
    <col min="8171" max="8171" width="15.28515625" style="51" customWidth="1"/>
    <col min="8172" max="8172" width="14.140625" style="51" customWidth="1"/>
    <col min="8173" max="8173" width="10.42578125" style="51" customWidth="1"/>
    <col min="8174" max="8174" width="14.7109375" style="51" customWidth="1"/>
    <col min="8175" max="8175" width="4" style="51" customWidth="1"/>
    <col min="8176" max="8176" width="13.5703125" style="51" customWidth="1"/>
    <col min="8177" max="8177" width="8.42578125" style="51" customWidth="1"/>
    <col min="8178" max="8411" width="9.140625" style="51"/>
    <col min="8412" max="8412" width="13.5703125" style="51" bestFit="1" customWidth="1"/>
    <col min="8413" max="8413" width="58.42578125" style="51" bestFit="1" customWidth="1"/>
    <col min="8414" max="8414" width="11.28515625" style="51" bestFit="1" customWidth="1"/>
    <col min="8415" max="8415" width="8.28515625" style="51" customWidth="1"/>
    <col min="8416" max="8416" width="12.5703125" style="51" customWidth="1"/>
    <col min="8417" max="8417" width="0.140625" style="51" customWidth="1"/>
    <col min="8418" max="8418" width="0" style="51" hidden="1" customWidth="1"/>
    <col min="8419" max="8419" width="13.85546875" style="51" customWidth="1"/>
    <col min="8420" max="8420" width="13.7109375" style="51" customWidth="1"/>
    <col min="8421" max="8421" width="12.85546875" style="51" customWidth="1"/>
    <col min="8422" max="8422" width="12.5703125" style="51" customWidth="1"/>
    <col min="8423" max="8424" width="11" style="51" customWidth="1"/>
    <col min="8425" max="8425" width="12.140625" style="51" customWidth="1"/>
    <col min="8426" max="8426" width="14.85546875" style="51" customWidth="1"/>
    <col min="8427" max="8427" width="15.28515625" style="51" customWidth="1"/>
    <col min="8428" max="8428" width="14.140625" style="51" customWidth="1"/>
    <col min="8429" max="8429" width="10.42578125" style="51" customWidth="1"/>
    <col min="8430" max="8430" width="14.7109375" style="51" customWidth="1"/>
    <col min="8431" max="8431" width="4" style="51" customWidth="1"/>
    <col min="8432" max="8432" width="13.5703125" style="51" customWidth="1"/>
    <col min="8433" max="8433" width="8.42578125" style="51" customWidth="1"/>
    <col min="8434" max="8667" width="9.140625" style="51"/>
    <col min="8668" max="8668" width="13.5703125" style="51" bestFit="1" customWidth="1"/>
    <col min="8669" max="8669" width="58.42578125" style="51" bestFit="1" customWidth="1"/>
    <col min="8670" max="8670" width="11.28515625" style="51" bestFit="1" customWidth="1"/>
    <col min="8671" max="8671" width="8.28515625" style="51" customWidth="1"/>
    <col min="8672" max="8672" width="12.5703125" style="51" customWidth="1"/>
    <col min="8673" max="8673" width="0.140625" style="51" customWidth="1"/>
    <col min="8674" max="8674" width="0" style="51" hidden="1" customWidth="1"/>
    <col min="8675" max="8675" width="13.85546875" style="51" customWidth="1"/>
    <col min="8676" max="8676" width="13.7109375" style="51" customWidth="1"/>
    <col min="8677" max="8677" width="12.85546875" style="51" customWidth="1"/>
    <col min="8678" max="8678" width="12.5703125" style="51" customWidth="1"/>
    <col min="8679" max="8680" width="11" style="51" customWidth="1"/>
    <col min="8681" max="8681" width="12.140625" style="51" customWidth="1"/>
    <col min="8682" max="8682" width="14.85546875" style="51" customWidth="1"/>
    <col min="8683" max="8683" width="15.28515625" style="51" customWidth="1"/>
    <col min="8684" max="8684" width="14.140625" style="51" customWidth="1"/>
    <col min="8685" max="8685" width="10.42578125" style="51" customWidth="1"/>
    <col min="8686" max="8686" width="14.7109375" style="51" customWidth="1"/>
    <col min="8687" max="8687" width="4" style="51" customWidth="1"/>
    <col min="8688" max="8688" width="13.5703125" style="51" customWidth="1"/>
    <col min="8689" max="8689" width="8.42578125" style="51" customWidth="1"/>
    <col min="8690" max="8923" width="9.140625" style="51"/>
    <col min="8924" max="8924" width="13.5703125" style="51" bestFit="1" customWidth="1"/>
    <col min="8925" max="8925" width="58.42578125" style="51" bestFit="1" customWidth="1"/>
    <col min="8926" max="8926" width="11.28515625" style="51" bestFit="1" customWidth="1"/>
    <col min="8927" max="8927" width="8.28515625" style="51" customWidth="1"/>
    <col min="8928" max="8928" width="12.5703125" style="51" customWidth="1"/>
    <col min="8929" max="8929" width="0.140625" style="51" customWidth="1"/>
    <col min="8930" max="8930" width="0" style="51" hidden="1" customWidth="1"/>
    <col min="8931" max="8931" width="13.85546875" style="51" customWidth="1"/>
    <col min="8932" max="8932" width="13.7109375" style="51" customWidth="1"/>
    <col min="8933" max="8933" width="12.85546875" style="51" customWidth="1"/>
    <col min="8934" max="8934" width="12.5703125" style="51" customWidth="1"/>
    <col min="8935" max="8936" width="11" style="51" customWidth="1"/>
    <col min="8937" max="8937" width="12.140625" style="51" customWidth="1"/>
    <col min="8938" max="8938" width="14.85546875" style="51" customWidth="1"/>
    <col min="8939" max="8939" width="15.28515625" style="51" customWidth="1"/>
    <col min="8940" max="8940" width="14.140625" style="51" customWidth="1"/>
    <col min="8941" max="8941" width="10.42578125" style="51" customWidth="1"/>
    <col min="8942" max="8942" width="14.7109375" style="51" customWidth="1"/>
    <col min="8943" max="8943" width="4" style="51" customWidth="1"/>
    <col min="8944" max="8944" width="13.5703125" style="51" customWidth="1"/>
    <col min="8945" max="8945" width="8.42578125" style="51" customWidth="1"/>
    <col min="8946" max="9179" width="9.140625" style="51"/>
    <col min="9180" max="9180" width="13.5703125" style="51" bestFit="1" customWidth="1"/>
    <col min="9181" max="9181" width="58.42578125" style="51" bestFit="1" customWidth="1"/>
    <col min="9182" max="9182" width="11.28515625" style="51" bestFit="1" customWidth="1"/>
    <col min="9183" max="9183" width="8.28515625" style="51" customWidth="1"/>
    <col min="9184" max="9184" width="12.5703125" style="51" customWidth="1"/>
    <col min="9185" max="9185" width="0.140625" style="51" customWidth="1"/>
    <col min="9186" max="9186" width="0" style="51" hidden="1" customWidth="1"/>
    <col min="9187" max="9187" width="13.85546875" style="51" customWidth="1"/>
    <col min="9188" max="9188" width="13.7109375" style="51" customWidth="1"/>
    <col min="9189" max="9189" width="12.85546875" style="51" customWidth="1"/>
    <col min="9190" max="9190" width="12.5703125" style="51" customWidth="1"/>
    <col min="9191" max="9192" width="11" style="51" customWidth="1"/>
    <col min="9193" max="9193" width="12.140625" style="51" customWidth="1"/>
    <col min="9194" max="9194" width="14.85546875" style="51" customWidth="1"/>
    <col min="9195" max="9195" width="15.28515625" style="51" customWidth="1"/>
    <col min="9196" max="9196" width="14.140625" style="51" customWidth="1"/>
    <col min="9197" max="9197" width="10.42578125" style="51" customWidth="1"/>
    <col min="9198" max="9198" width="14.7109375" style="51" customWidth="1"/>
    <col min="9199" max="9199" width="4" style="51" customWidth="1"/>
    <col min="9200" max="9200" width="13.5703125" style="51" customWidth="1"/>
    <col min="9201" max="9201" width="8.42578125" style="51" customWidth="1"/>
    <col min="9202" max="9435" width="9.140625" style="51"/>
    <col min="9436" max="9436" width="13.5703125" style="51" bestFit="1" customWidth="1"/>
    <col min="9437" max="9437" width="58.42578125" style="51" bestFit="1" customWidth="1"/>
    <col min="9438" max="9438" width="11.28515625" style="51" bestFit="1" customWidth="1"/>
    <col min="9439" max="9439" width="8.28515625" style="51" customWidth="1"/>
    <col min="9440" max="9440" width="12.5703125" style="51" customWidth="1"/>
    <col min="9441" max="9441" width="0.140625" style="51" customWidth="1"/>
    <col min="9442" max="9442" width="0" style="51" hidden="1" customWidth="1"/>
    <col min="9443" max="9443" width="13.85546875" style="51" customWidth="1"/>
    <col min="9444" max="9444" width="13.7109375" style="51" customWidth="1"/>
    <col min="9445" max="9445" width="12.85546875" style="51" customWidth="1"/>
    <col min="9446" max="9446" width="12.5703125" style="51" customWidth="1"/>
    <col min="9447" max="9448" width="11" style="51" customWidth="1"/>
    <col min="9449" max="9449" width="12.140625" style="51" customWidth="1"/>
    <col min="9450" max="9450" width="14.85546875" style="51" customWidth="1"/>
    <col min="9451" max="9451" width="15.28515625" style="51" customWidth="1"/>
    <col min="9452" max="9452" width="14.140625" style="51" customWidth="1"/>
    <col min="9453" max="9453" width="10.42578125" style="51" customWidth="1"/>
    <col min="9454" max="9454" width="14.7109375" style="51" customWidth="1"/>
    <col min="9455" max="9455" width="4" style="51" customWidth="1"/>
    <col min="9456" max="9456" width="13.5703125" style="51" customWidth="1"/>
    <col min="9457" max="9457" width="8.42578125" style="51" customWidth="1"/>
    <col min="9458" max="9691" width="9.140625" style="51"/>
    <col min="9692" max="9692" width="13.5703125" style="51" bestFit="1" customWidth="1"/>
    <col min="9693" max="9693" width="58.42578125" style="51" bestFit="1" customWidth="1"/>
    <col min="9694" max="9694" width="11.28515625" style="51" bestFit="1" customWidth="1"/>
    <col min="9695" max="9695" width="8.28515625" style="51" customWidth="1"/>
    <col min="9696" max="9696" width="12.5703125" style="51" customWidth="1"/>
    <col min="9697" max="9697" width="0.140625" style="51" customWidth="1"/>
    <col min="9698" max="9698" width="0" style="51" hidden="1" customWidth="1"/>
    <col min="9699" max="9699" width="13.85546875" style="51" customWidth="1"/>
    <col min="9700" max="9700" width="13.7109375" style="51" customWidth="1"/>
    <col min="9701" max="9701" width="12.85546875" style="51" customWidth="1"/>
    <col min="9702" max="9702" width="12.5703125" style="51" customWidth="1"/>
    <col min="9703" max="9704" width="11" style="51" customWidth="1"/>
    <col min="9705" max="9705" width="12.140625" style="51" customWidth="1"/>
    <col min="9706" max="9706" width="14.85546875" style="51" customWidth="1"/>
    <col min="9707" max="9707" width="15.28515625" style="51" customWidth="1"/>
    <col min="9708" max="9708" width="14.140625" style="51" customWidth="1"/>
    <col min="9709" max="9709" width="10.42578125" style="51" customWidth="1"/>
    <col min="9710" max="9710" width="14.7109375" style="51" customWidth="1"/>
    <col min="9711" max="9711" width="4" style="51" customWidth="1"/>
    <col min="9712" max="9712" width="13.5703125" style="51" customWidth="1"/>
    <col min="9713" max="9713" width="8.42578125" style="51" customWidth="1"/>
    <col min="9714" max="9947" width="9.140625" style="51"/>
    <col min="9948" max="9948" width="13.5703125" style="51" bestFit="1" customWidth="1"/>
    <col min="9949" max="9949" width="58.42578125" style="51" bestFit="1" customWidth="1"/>
    <col min="9950" max="9950" width="11.28515625" style="51" bestFit="1" customWidth="1"/>
    <col min="9951" max="9951" width="8.28515625" style="51" customWidth="1"/>
    <col min="9952" max="9952" width="12.5703125" style="51" customWidth="1"/>
    <col min="9953" max="9953" width="0.140625" style="51" customWidth="1"/>
    <col min="9954" max="9954" width="0" style="51" hidden="1" customWidth="1"/>
    <col min="9955" max="9955" width="13.85546875" style="51" customWidth="1"/>
    <col min="9956" max="9956" width="13.7109375" style="51" customWidth="1"/>
    <col min="9957" max="9957" width="12.85546875" style="51" customWidth="1"/>
    <col min="9958" max="9958" width="12.5703125" style="51" customWidth="1"/>
    <col min="9959" max="9960" width="11" style="51" customWidth="1"/>
    <col min="9961" max="9961" width="12.140625" style="51" customWidth="1"/>
    <col min="9962" max="9962" width="14.85546875" style="51" customWidth="1"/>
    <col min="9963" max="9963" width="15.28515625" style="51" customWidth="1"/>
    <col min="9964" max="9964" width="14.140625" style="51" customWidth="1"/>
    <col min="9965" max="9965" width="10.42578125" style="51" customWidth="1"/>
    <col min="9966" max="9966" width="14.7109375" style="51" customWidth="1"/>
    <col min="9967" max="9967" width="4" style="51" customWidth="1"/>
    <col min="9968" max="9968" width="13.5703125" style="51" customWidth="1"/>
    <col min="9969" max="9969" width="8.42578125" style="51" customWidth="1"/>
    <col min="9970" max="10203" width="9.140625" style="51"/>
    <col min="10204" max="10204" width="13.5703125" style="51" bestFit="1" customWidth="1"/>
    <col min="10205" max="10205" width="58.42578125" style="51" bestFit="1" customWidth="1"/>
    <col min="10206" max="10206" width="11.28515625" style="51" bestFit="1" customWidth="1"/>
    <col min="10207" max="10207" width="8.28515625" style="51" customWidth="1"/>
    <col min="10208" max="10208" width="12.5703125" style="51" customWidth="1"/>
    <col min="10209" max="10209" width="0.140625" style="51" customWidth="1"/>
    <col min="10210" max="10210" width="0" style="51" hidden="1" customWidth="1"/>
    <col min="10211" max="10211" width="13.85546875" style="51" customWidth="1"/>
    <col min="10212" max="10212" width="13.7109375" style="51" customWidth="1"/>
    <col min="10213" max="10213" width="12.85546875" style="51" customWidth="1"/>
    <col min="10214" max="10214" width="12.5703125" style="51" customWidth="1"/>
    <col min="10215" max="10216" width="11" style="51" customWidth="1"/>
    <col min="10217" max="10217" width="12.140625" style="51" customWidth="1"/>
    <col min="10218" max="10218" width="14.85546875" style="51" customWidth="1"/>
    <col min="10219" max="10219" width="15.28515625" style="51" customWidth="1"/>
    <col min="10220" max="10220" width="14.140625" style="51" customWidth="1"/>
    <col min="10221" max="10221" width="10.42578125" style="51" customWidth="1"/>
    <col min="10222" max="10222" width="14.7109375" style="51" customWidth="1"/>
    <col min="10223" max="10223" width="4" style="51" customWidth="1"/>
    <col min="10224" max="10224" width="13.5703125" style="51" customWidth="1"/>
    <col min="10225" max="10225" width="8.42578125" style="51" customWidth="1"/>
    <col min="10226" max="10459" width="9.140625" style="51"/>
    <col min="10460" max="10460" width="13.5703125" style="51" bestFit="1" customWidth="1"/>
    <col min="10461" max="10461" width="58.42578125" style="51" bestFit="1" customWidth="1"/>
    <col min="10462" max="10462" width="11.28515625" style="51" bestFit="1" customWidth="1"/>
    <col min="10463" max="10463" width="8.28515625" style="51" customWidth="1"/>
    <col min="10464" max="10464" width="12.5703125" style="51" customWidth="1"/>
    <col min="10465" max="10465" width="0.140625" style="51" customWidth="1"/>
    <col min="10466" max="10466" width="0" style="51" hidden="1" customWidth="1"/>
    <col min="10467" max="10467" width="13.85546875" style="51" customWidth="1"/>
    <col min="10468" max="10468" width="13.7109375" style="51" customWidth="1"/>
    <col min="10469" max="10469" width="12.85546875" style="51" customWidth="1"/>
    <col min="10470" max="10470" width="12.5703125" style="51" customWidth="1"/>
    <col min="10471" max="10472" width="11" style="51" customWidth="1"/>
    <col min="10473" max="10473" width="12.140625" style="51" customWidth="1"/>
    <col min="10474" max="10474" width="14.85546875" style="51" customWidth="1"/>
    <col min="10475" max="10475" width="15.28515625" style="51" customWidth="1"/>
    <col min="10476" max="10476" width="14.140625" style="51" customWidth="1"/>
    <col min="10477" max="10477" width="10.42578125" style="51" customWidth="1"/>
    <col min="10478" max="10478" width="14.7109375" style="51" customWidth="1"/>
    <col min="10479" max="10479" width="4" style="51" customWidth="1"/>
    <col min="10480" max="10480" width="13.5703125" style="51" customWidth="1"/>
    <col min="10481" max="10481" width="8.42578125" style="51" customWidth="1"/>
    <col min="10482" max="10715" width="9.140625" style="51"/>
    <col min="10716" max="10716" width="13.5703125" style="51" bestFit="1" customWidth="1"/>
    <col min="10717" max="10717" width="58.42578125" style="51" bestFit="1" customWidth="1"/>
    <col min="10718" max="10718" width="11.28515625" style="51" bestFit="1" customWidth="1"/>
    <col min="10719" max="10719" width="8.28515625" style="51" customWidth="1"/>
    <col min="10720" max="10720" width="12.5703125" style="51" customWidth="1"/>
    <col min="10721" max="10721" width="0.140625" style="51" customWidth="1"/>
    <col min="10722" max="10722" width="0" style="51" hidden="1" customWidth="1"/>
    <col min="10723" max="10723" width="13.85546875" style="51" customWidth="1"/>
    <col min="10724" max="10724" width="13.7109375" style="51" customWidth="1"/>
    <col min="10725" max="10725" width="12.85546875" style="51" customWidth="1"/>
    <col min="10726" max="10726" width="12.5703125" style="51" customWidth="1"/>
    <col min="10727" max="10728" width="11" style="51" customWidth="1"/>
    <col min="10729" max="10729" width="12.140625" style="51" customWidth="1"/>
    <col min="10730" max="10730" width="14.85546875" style="51" customWidth="1"/>
    <col min="10731" max="10731" width="15.28515625" style="51" customWidth="1"/>
    <col min="10732" max="10732" width="14.140625" style="51" customWidth="1"/>
    <col min="10733" max="10733" width="10.42578125" style="51" customWidth="1"/>
    <col min="10734" max="10734" width="14.7109375" style="51" customWidth="1"/>
    <col min="10735" max="10735" width="4" style="51" customWidth="1"/>
    <col min="10736" max="10736" width="13.5703125" style="51" customWidth="1"/>
    <col min="10737" max="10737" width="8.42578125" style="51" customWidth="1"/>
    <col min="10738" max="10971" width="9.140625" style="51"/>
    <col min="10972" max="10972" width="13.5703125" style="51" bestFit="1" customWidth="1"/>
    <col min="10973" max="10973" width="58.42578125" style="51" bestFit="1" customWidth="1"/>
    <col min="10974" max="10974" width="11.28515625" style="51" bestFit="1" customWidth="1"/>
    <col min="10975" max="10975" width="8.28515625" style="51" customWidth="1"/>
    <col min="10976" max="10976" width="12.5703125" style="51" customWidth="1"/>
    <col min="10977" max="10977" width="0.140625" style="51" customWidth="1"/>
    <col min="10978" max="10978" width="0" style="51" hidden="1" customWidth="1"/>
    <col min="10979" max="10979" width="13.85546875" style="51" customWidth="1"/>
    <col min="10980" max="10980" width="13.7109375" style="51" customWidth="1"/>
    <col min="10981" max="10981" width="12.85546875" style="51" customWidth="1"/>
    <col min="10982" max="10982" width="12.5703125" style="51" customWidth="1"/>
    <col min="10983" max="10984" width="11" style="51" customWidth="1"/>
    <col min="10985" max="10985" width="12.140625" style="51" customWidth="1"/>
    <col min="10986" max="10986" width="14.85546875" style="51" customWidth="1"/>
    <col min="10987" max="10987" width="15.28515625" style="51" customWidth="1"/>
    <col min="10988" max="10988" width="14.140625" style="51" customWidth="1"/>
    <col min="10989" max="10989" width="10.42578125" style="51" customWidth="1"/>
    <col min="10990" max="10990" width="14.7109375" style="51" customWidth="1"/>
    <col min="10991" max="10991" width="4" style="51" customWidth="1"/>
    <col min="10992" max="10992" width="13.5703125" style="51" customWidth="1"/>
    <col min="10993" max="10993" width="8.42578125" style="51" customWidth="1"/>
    <col min="10994" max="11227" width="9.140625" style="51"/>
    <col min="11228" max="11228" width="13.5703125" style="51" bestFit="1" customWidth="1"/>
    <col min="11229" max="11229" width="58.42578125" style="51" bestFit="1" customWidth="1"/>
    <col min="11230" max="11230" width="11.28515625" style="51" bestFit="1" customWidth="1"/>
    <col min="11231" max="11231" width="8.28515625" style="51" customWidth="1"/>
    <col min="11232" max="11232" width="12.5703125" style="51" customWidth="1"/>
    <col min="11233" max="11233" width="0.140625" style="51" customWidth="1"/>
    <col min="11234" max="11234" width="0" style="51" hidden="1" customWidth="1"/>
    <col min="11235" max="11235" width="13.85546875" style="51" customWidth="1"/>
    <col min="11236" max="11236" width="13.7109375" style="51" customWidth="1"/>
    <col min="11237" max="11237" width="12.85546875" style="51" customWidth="1"/>
    <col min="11238" max="11238" width="12.5703125" style="51" customWidth="1"/>
    <col min="11239" max="11240" width="11" style="51" customWidth="1"/>
    <col min="11241" max="11241" width="12.140625" style="51" customWidth="1"/>
    <col min="11242" max="11242" width="14.85546875" style="51" customWidth="1"/>
    <col min="11243" max="11243" width="15.28515625" style="51" customWidth="1"/>
    <col min="11244" max="11244" width="14.140625" style="51" customWidth="1"/>
    <col min="11245" max="11245" width="10.42578125" style="51" customWidth="1"/>
    <col min="11246" max="11246" width="14.7109375" style="51" customWidth="1"/>
    <col min="11247" max="11247" width="4" style="51" customWidth="1"/>
    <col min="11248" max="11248" width="13.5703125" style="51" customWidth="1"/>
    <col min="11249" max="11249" width="8.42578125" style="51" customWidth="1"/>
    <col min="11250" max="11483" width="9.140625" style="51"/>
    <col min="11484" max="11484" width="13.5703125" style="51" bestFit="1" customWidth="1"/>
    <col min="11485" max="11485" width="58.42578125" style="51" bestFit="1" customWidth="1"/>
    <col min="11486" max="11486" width="11.28515625" style="51" bestFit="1" customWidth="1"/>
    <col min="11487" max="11487" width="8.28515625" style="51" customWidth="1"/>
    <col min="11488" max="11488" width="12.5703125" style="51" customWidth="1"/>
    <col min="11489" max="11489" width="0.140625" style="51" customWidth="1"/>
    <col min="11490" max="11490" width="0" style="51" hidden="1" customWidth="1"/>
    <col min="11491" max="11491" width="13.85546875" style="51" customWidth="1"/>
    <col min="11492" max="11492" width="13.7109375" style="51" customWidth="1"/>
    <col min="11493" max="11493" width="12.85546875" style="51" customWidth="1"/>
    <col min="11494" max="11494" width="12.5703125" style="51" customWidth="1"/>
    <col min="11495" max="11496" width="11" style="51" customWidth="1"/>
    <col min="11497" max="11497" width="12.140625" style="51" customWidth="1"/>
    <col min="11498" max="11498" width="14.85546875" style="51" customWidth="1"/>
    <col min="11499" max="11499" width="15.28515625" style="51" customWidth="1"/>
    <col min="11500" max="11500" width="14.140625" style="51" customWidth="1"/>
    <col min="11501" max="11501" width="10.42578125" style="51" customWidth="1"/>
    <col min="11502" max="11502" width="14.7109375" style="51" customWidth="1"/>
    <col min="11503" max="11503" width="4" style="51" customWidth="1"/>
    <col min="11504" max="11504" width="13.5703125" style="51" customWidth="1"/>
    <col min="11505" max="11505" width="8.42578125" style="51" customWidth="1"/>
    <col min="11506" max="11739" width="9.140625" style="51"/>
    <col min="11740" max="11740" width="13.5703125" style="51" bestFit="1" customWidth="1"/>
    <col min="11741" max="11741" width="58.42578125" style="51" bestFit="1" customWidth="1"/>
    <col min="11742" max="11742" width="11.28515625" style="51" bestFit="1" customWidth="1"/>
    <col min="11743" max="11743" width="8.28515625" style="51" customWidth="1"/>
    <col min="11744" max="11744" width="12.5703125" style="51" customWidth="1"/>
    <col min="11745" max="11745" width="0.140625" style="51" customWidth="1"/>
    <col min="11746" max="11746" width="0" style="51" hidden="1" customWidth="1"/>
    <col min="11747" max="11747" width="13.85546875" style="51" customWidth="1"/>
    <col min="11748" max="11748" width="13.7109375" style="51" customWidth="1"/>
    <col min="11749" max="11749" width="12.85546875" style="51" customWidth="1"/>
    <col min="11750" max="11750" width="12.5703125" style="51" customWidth="1"/>
    <col min="11751" max="11752" width="11" style="51" customWidth="1"/>
    <col min="11753" max="11753" width="12.140625" style="51" customWidth="1"/>
    <col min="11754" max="11754" width="14.85546875" style="51" customWidth="1"/>
    <col min="11755" max="11755" width="15.28515625" style="51" customWidth="1"/>
    <col min="11756" max="11756" width="14.140625" style="51" customWidth="1"/>
    <col min="11757" max="11757" width="10.42578125" style="51" customWidth="1"/>
    <col min="11758" max="11758" width="14.7109375" style="51" customWidth="1"/>
    <col min="11759" max="11759" width="4" style="51" customWidth="1"/>
    <col min="11760" max="11760" width="13.5703125" style="51" customWidth="1"/>
    <col min="11761" max="11761" width="8.42578125" style="51" customWidth="1"/>
    <col min="11762" max="11995" width="9.140625" style="51"/>
    <col min="11996" max="11996" width="13.5703125" style="51" bestFit="1" customWidth="1"/>
    <col min="11997" max="11997" width="58.42578125" style="51" bestFit="1" customWidth="1"/>
    <col min="11998" max="11998" width="11.28515625" style="51" bestFit="1" customWidth="1"/>
    <col min="11999" max="11999" width="8.28515625" style="51" customWidth="1"/>
    <col min="12000" max="12000" width="12.5703125" style="51" customWidth="1"/>
    <col min="12001" max="12001" width="0.140625" style="51" customWidth="1"/>
    <col min="12002" max="12002" width="0" style="51" hidden="1" customWidth="1"/>
    <col min="12003" max="12003" width="13.85546875" style="51" customWidth="1"/>
    <col min="12004" max="12004" width="13.7109375" style="51" customWidth="1"/>
    <col min="12005" max="12005" width="12.85546875" style="51" customWidth="1"/>
    <col min="12006" max="12006" width="12.5703125" style="51" customWidth="1"/>
    <col min="12007" max="12008" width="11" style="51" customWidth="1"/>
    <col min="12009" max="12009" width="12.140625" style="51" customWidth="1"/>
    <col min="12010" max="12010" width="14.85546875" style="51" customWidth="1"/>
    <col min="12011" max="12011" width="15.28515625" style="51" customWidth="1"/>
    <col min="12012" max="12012" width="14.140625" style="51" customWidth="1"/>
    <col min="12013" max="12013" width="10.42578125" style="51" customWidth="1"/>
    <col min="12014" max="12014" width="14.7109375" style="51" customWidth="1"/>
    <col min="12015" max="12015" width="4" style="51" customWidth="1"/>
    <col min="12016" max="12016" width="13.5703125" style="51" customWidth="1"/>
    <col min="12017" max="12017" width="8.42578125" style="51" customWidth="1"/>
    <col min="12018" max="12251" width="9.140625" style="51"/>
    <col min="12252" max="12252" width="13.5703125" style="51" bestFit="1" customWidth="1"/>
    <col min="12253" max="12253" width="58.42578125" style="51" bestFit="1" customWidth="1"/>
    <col min="12254" max="12254" width="11.28515625" style="51" bestFit="1" customWidth="1"/>
    <col min="12255" max="12255" width="8.28515625" style="51" customWidth="1"/>
    <col min="12256" max="12256" width="12.5703125" style="51" customWidth="1"/>
    <col min="12257" max="12257" width="0.140625" style="51" customWidth="1"/>
    <col min="12258" max="12258" width="0" style="51" hidden="1" customWidth="1"/>
    <col min="12259" max="12259" width="13.85546875" style="51" customWidth="1"/>
    <col min="12260" max="12260" width="13.7109375" style="51" customWidth="1"/>
    <col min="12261" max="12261" width="12.85546875" style="51" customWidth="1"/>
    <col min="12262" max="12262" width="12.5703125" style="51" customWidth="1"/>
    <col min="12263" max="12264" width="11" style="51" customWidth="1"/>
    <col min="12265" max="12265" width="12.140625" style="51" customWidth="1"/>
    <col min="12266" max="12266" width="14.85546875" style="51" customWidth="1"/>
    <col min="12267" max="12267" width="15.28515625" style="51" customWidth="1"/>
    <col min="12268" max="12268" width="14.140625" style="51" customWidth="1"/>
    <col min="12269" max="12269" width="10.42578125" style="51" customWidth="1"/>
    <col min="12270" max="12270" width="14.7109375" style="51" customWidth="1"/>
    <col min="12271" max="12271" width="4" style="51" customWidth="1"/>
    <col min="12272" max="12272" width="13.5703125" style="51" customWidth="1"/>
    <col min="12273" max="12273" width="8.42578125" style="51" customWidth="1"/>
    <col min="12274" max="12507" width="9.140625" style="51"/>
    <col min="12508" max="12508" width="13.5703125" style="51" bestFit="1" customWidth="1"/>
    <col min="12509" max="12509" width="58.42578125" style="51" bestFit="1" customWidth="1"/>
    <col min="12510" max="12510" width="11.28515625" style="51" bestFit="1" customWidth="1"/>
    <col min="12511" max="12511" width="8.28515625" style="51" customWidth="1"/>
    <col min="12512" max="12512" width="12.5703125" style="51" customWidth="1"/>
    <col min="12513" max="12513" width="0.140625" style="51" customWidth="1"/>
    <col min="12514" max="12514" width="0" style="51" hidden="1" customWidth="1"/>
    <col min="12515" max="12515" width="13.85546875" style="51" customWidth="1"/>
    <col min="12516" max="12516" width="13.7109375" style="51" customWidth="1"/>
    <col min="12517" max="12517" width="12.85546875" style="51" customWidth="1"/>
    <col min="12518" max="12518" width="12.5703125" style="51" customWidth="1"/>
    <col min="12519" max="12520" width="11" style="51" customWidth="1"/>
    <col min="12521" max="12521" width="12.140625" style="51" customWidth="1"/>
    <col min="12522" max="12522" width="14.85546875" style="51" customWidth="1"/>
    <col min="12523" max="12523" width="15.28515625" style="51" customWidth="1"/>
    <col min="12524" max="12524" width="14.140625" style="51" customWidth="1"/>
    <col min="12525" max="12525" width="10.42578125" style="51" customWidth="1"/>
    <col min="12526" max="12526" width="14.7109375" style="51" customWidth="1"/>
    <col min="12527" max="12527" width="4" style="51" customWidth="1"/>
    <col min="12528" max="12528" width="13.5703125" style="51" customWidth="1"/>
    <col min="12529" max="12529" width="8.42578125" style="51" customWidth="1"/>
    <col min="12530" max="12763" width="9.140625" style="51"/>
    <col min="12764" max="12764" width="13.5703125" style="51" bestFit="1" customWidth="1"/>
    <col min="12765" max="12765" width="58.42578125" style="51" bestFit="1" customWidth="1"/>
    <col min="12766" max="12766" width="11.28515625" style="51" bestFit="1" customWidth="1"/>
    <col min="12767" max="12767" width="8.28515625" style="51" customWidth="1"/>
    <col min="12768" max="12768" width="12.5703125" style="51" customWidth="1"/>
    <col min="12769" max="12769" width="0.140625" style="51" customWidth="1"/>
    <col min="12770" max="12770" width="0" style="51" hidden="1" customWidth="1"/>
    <col min="12771" max="12771" width="13.85546875" style="51" customWidth="1"/>
    <col min="12772" max="12772" width="13.7109375" style="51" customWidth="1"/>
    <col min="12773" max="12773" width="12.85546875" style="51" customWidth="1"/>
    <col min="12774" max="12774" width="12.5703125" style="51" customWidth="1"/>
    <col min="12775" max="12776" width="11" style="51" customWidth="1"/>
    <col min="12777" max="12777" width="12.140625" style="51" customWidth="1"/>
    <col min="12778" max="12778" width="14.85546875" style="51" customWidth="1"/>
    <col min="12779" max="12779" width="15.28515625" style="51" customWidth="1"/>
    <col min="12780" max="12780" width="14.140625" style="51" customWidth="1"/>
    <col min="12781" max="12781" width="10.42578125" style="51" customWidth="1"/>
    <col min="12782" max="12782" width="14.7109375" style="51" customWidth="1"/>
    <col min="12783" max="12783" width="4" style="51" customWidth="1"/>
    <col min="12784" max="12784" width="13.5703125" style="51" customWidth="1"/>
    <col min="12785" max="12785" width="8.42578125" style="51" customWidth="1"/>
    <col min="12786" max="13019" width="9.140625" style="51"/>
    <col min="13020" max="13020" width="13.5703125" style="51" bestFit="1" customWidth="1"/>
    <col min="13021" max="13021" width="58.42578125" style="51" bestFit="1" customWidth="1"/>
    <col min="13022" max="13022" width="11.28515625" style="51" bestFit="1" customWidth="1"/>
    <col min="13023" max="13023" width="8.28515625" style="51" customWidth="1"/>
    <col min="13024" max="13024" width="12.5703125" style="51" customWidth="1"/>
    <col min="13025" max="13025" width="0.140625" style="51" customWidth="1"/>
    <col min="13026" max="13026" width="0" style="51" hidden="1" customWidth="1"/>
    <col min="13027" max="13027" width="13.85546875" style="51" customWidth="1"/>
    <col min="13028" max="13028" width="13.7109375" style="51" customWidth="1"/>
    <col min="13029" max="13029" width="12.85546875" style="51" customWidth="1"/>
    <col min="13030" max="13030" width="12.5703125" style="51" customWidth="1"/>
    <col min="13031" max="13032" width="11" style="51" customWidth="1"/>
    <col min="13033" max="13033" width="12.140625" style="51" customWidth="1"/>
    <col min="13034" max="13034" width="14.85546875" style="51" customWidth="1"/>
    <col min="13035" max="13035" width="15.28515625" style="51" customWidth="1"/>
    <col min="13036" max="13036" width="14.140625" style="51" customWidth="1"/>
    <col min="13037" max="13037" width="10.42578125" style="51" customWidth="1"/>
    <col min="13038" max="13038" width="14.7109375" style="51" customWidth="1"/>
    <col min="13039" max="13039" width="4" style="51" customWidth="1"/>
    <col min="13040" max="13040" width="13.5703125" style="51" customWidth="1"/>
    <col min="13041" max="13041" width="8.42578125" style="51" customWidth="1"/>
    <col min="13042" max="13275" width="9.140625" style="51"/>
    <col min="13276" max="13276" width="13.5703125" style="51" bestFit="1" customWidth="1"/>
    <col min="13277" max="13277" width="58.42578125" style="51" bestFit="1" customWidth="1"/>
    <col min="13278" max="13278" width="11.28515625" style="51" bestFit="1" customWidth="1"/>
    <col min="13279" max="13279" width="8.28515625" style="51" customWidth="1"/>
    <col min="13280" max="13280" width="12.5703125" style="51" customWidth="1"/>
    <col min="13281" max="13281" width="0.140625" style="51" customWidth="1"/>
    <col min="13282" max="13282" width="0" style="51" hidden="1" customWidth="1"/>
    <col min="13283" max="13283" width="13.85546875" style="51" customWidth="1"/>
    <col min="13284" max="13284" width="13.7109375" style="51" customWidth="1"/>
    <col min="13285" max="13285" width="12.85546875" style="51" customWidth="1"/>
    <col min="13286" max="13286" width="12.5703125" style="51" customWidth="1"/>
    <col min="13287" max="13288" width="11" style="51" customWidth="1"/>
    <col min="13289" max="13289" width="12.140625" style="51" customWidth="1"/>
    <col min="13290" max="13290" width="14.85546875" style="51" customWidth="1"/>
    <col min="13291" max="13291" width="15.28515625" style="51" customWidth="1"/>
    <col min="13292" max="13292" width="14.140625" style="51" customWidth="1"/>
    <col min="13293" max="13293" width="10.42578125" style="51" customWidth="1"/>
    <col min="13294" max="13294" width="14.7109375" style="51" customWidth="1"/>
    <col min="13295" max="13295" width="4" style="51" customWidth="1"/>
    <col min="13296" max="13296" width="13.5703125" style="51" customWidth="1"/>
    <col min="13297" max="13297" width="8.42578125" style="51" customWidth="1"/>
    <col min="13298" max="13531" width="9.140625" style="51"/>
    <col min="13532" max="13532" width="13.5703125" style="51" bestFit="1" customWidth="1"/>
    <col min="13533" max="13533" width="58.42578125" style="51" bestFit="1" customWidth="1"/>
    <col min="13534" max="13534" width="11.28515625" style="51" bestFit="1" customWidth="1"/>
    <col min="13535" max="13535" width="8.28515625" style="51" customWidth="1"/>
    <col min="13536" max="13536" width="12.5703125" style="51" customWidth="1"/>
    <col min="13537" max="13537" width="0.140625" style="51" customWidth="1"/>
    <col min="13538" max="13538" width="0" style="51" hidden="1" customWidth="1"/>
    <col min="13539" max="13539" width="13.85546875" style="51" customWidth="1"/>
    <col min="13540" max="13540" width="13.7109375" style="51" customWidth="1"/>
    <col min="13541" max="13541" width="12.85546875" style="51" customWidth="1"/>
    <col min="13542" max="13542" width="12.5703125" style="51" customWidth="1"/>
    <col min="13543" max="13544" width="11" style="51" customWidth="1"/>
    <col min="13545" max="13545" width="12.140625" style="51" customWidth="1"/>
    <col min="13546" max="13546" width="14.85546875" style="51" customWidth="1"/>
    <col min="13547" max="13547" width="15.28515625" style="51" customWidth="1"/>
    <col min="13548" max="13548" width="14.140625" style="51" customWidth="1"/>
    <col min="13549" max="13549" width="10.42578125" style="51" customWidth="1"/>
    <col min="13550" max="13550" width="14.7109375" style="51" customWidth="1"/>
    <col min="13551" max="13551" width="4" style="51" customWidth="1"/>
    <col min="13552" max="13552" width="13.5703125" style="51" customWidth="1"/>
    <col min="13553" max="13553" width="8.42578125" style="51" customWidth="1"/>
    <col min="13554" max="13787" width="9.140625" style="51"/>
    <col min="13788" max="13788" width="13.5703125" style="51" bestFit="1" customWidth="1"/>
    <col min="13789" max="13789" width="58.42578125" style="51" bestFit="1" customWidth="1"/>
    <col min="13790" max="13790" width="11.28515625" style="51" bestFit="1" customWidth="1"/>
    <col min="13791" max="13791" width="8.28515625" style="51" customWidth="1"/>
    <col min="13792" max="13792" width="12.5703125" style="51" customWidth="1"/>
    <col min="13793" max="13793" width="0.140625" style="51" customWidth="1"/>
    <col min="13794" max="13794" width="0" style="51" hidden="1" customWidth="1"/>
    <col min="13795" max="13795" width="13.85546875" style="51" customWidth="1"/>
    <col min="13796" max="13796" width="13.7109375" style="51" customWidth="1"/>
    <col min="13797" max="13797" width="12.85546875" style="51" customWidth="1"/>
    <col min="13798" max="13798" width="12.5703125" style="51" customWidth="1"/>
    <col min="13799" max="13800" width="11" style="51" customWidth="1"/>
    <col min="13801" max="13801" width="12.140625" style="51" customWidth="1"/>
    <col min="13802" max="13802" width="14.85546875" style="51" customWidth="1"/>
    <col min="13803" max="13803" width="15.28515625" style="51" customWidth="1"/>
    <col min="13804" max="13804" width="14.140625" style="51" customWidth="1"/>
    <col min="13805" max="13805" width="10.42578125" style="51" customWidth="1"/>
    <col min="13806" max="13806" width="14.7109375" style="51" customWidth="1"/>
    <col min="13807" max="13807" width="4" style="51" customWidth="1"/>
    <col min="13808" max="13808" width="13.5703125" style="51" customWidth="1"/>
    <col min="13809" max="13809" width="8.42578125" style="51" customWidth="1"/>
    <col min="13810" max="14043" width="9.140625" style="51"/>
    <col min="14044" max="14044" width="13.5703125" style="51" bestFit="1" customWidth="1"/>
    <col min="14045" max="14045" width="58.42578125" style="51" bestFit="1" customWidth="1"/>
    <col min="14046" max="14046" width="11.28515625" style="51" bestFit="1" customWidth="1"/>
    <col min="14047" max="14047" width="8.28515625" style="51" customWidth="1"/>
    <col min="14048" max="14048" width="12.5703125" style="51" customWidth="1"/>
    <col min="14049" max="14049" width="0.140625" style="51" customWidth="1"/>
    <col min="14050" max="14050" width="0" style="51" hidden="1" customWidth="1"/>
    <col min="14051" max="14051" width="13.85546875" style="51" customWidth="1"/>
    <col min="14052" max="14052" width="13.7109375" style="51" customWidth="1"/>
    <col min="14053" max="14053" width="12.85546875" style="51" customWidth="1"/>
    <col min="14054" max="14054" width="12.5703125" style="51" customWidth="1"/>
    <col min="14055" max="14056" width="11" style="51" customWidth="1"/>
    <col min="14057" max="14057" width="12.140625" style="51" customWidth="1"/>
    <col min="14058" max="14058" width="14.85546875" style="51" customWidth="1"/>
    <col min="14059" max="14059" width="15.28515625" style="51" customWidth="1"/>
    <col min="14060" max="14060" width="14.140625" style="51" customWidth="1"/>
    <col min="14061" max="14061" width="10.42578125" style="51" customWidth="1"/>
    <col min="14062" max="14062" width="14.7109375" style="51" customWidth="1"/>
    <col min="14063" max="14063" width="4" style="51" customWidth="1"/>
    <col min="14064" max="14064" width="13.5703125" style="51" customWidth="1"/>
    <col min="14065" max="14065" width="8.42578125" style="51" customWidth="1"/>
    <col min="14066" max="14299" width="9.140625" style="51"/>
    <col min="14300" max="14300" width="13.5703125" style="51" bestFit="1" customWidth="1"/>
    <col min="14301" max="14301" width="58.42578125" style="51" bestFit="1" customWidth="1"/>
    <col min="14302" max="14302" width="11.28515625" style="51" bestFit="1" customWidth="1"/>
    <col min="14303" max="14303" width="8.28515625" style="51" customWidth="1"/>
    <col min="14304" max="14304" width="12.5703125" style="51" customWidth="1"/>
    <col min="14305" max="14305" width="0.140625" style="51" customWidth="1"/>
    <col min="14306" max="14306" width="0" style="51" hidden="1" customWidth="1"/>
    <col min="14307" max="14307" width="13.85546875" style="51" customWidth="1"/>
    <col min="14308" max="14308" width="13.7109375" style="51" customWidth="1"/>
    <col min="14309" max="14309" width="12.85546875" style="51" customWidth="1"/>
    <col min="14310" max="14310" width="12.5703125" style="51" customWidth="1"/>
    <col min="14311" max="14312" width="11" style="51" customWidth="1"/>
    <col min="14313" max="14313" width="12.140625" style="51" customWidth="1"/>
    <col min="14314" max="14314" width="14.85546875" style="51" customWidth="1"/>
    <col min="14315" max="14315" width="15.28515625" style="51" customWidth="1"/>
    <col min="14316" max="14316" width="14.140625" style="51" customWidth="1"/>
    <col min="14317" max="14317" width="10.42578125" style="51" customWidth="1"/>
    <col min="14318" max="14318" width="14.7109375" style="51" customWidth="1"/>
    <col min="14319" max="14319" width="4" style="51" customWidth="1"/>
    <col min="14320" max="14320" width="13.5703125" style="51" customWidth="1"/>
    <col min="14321" max="14321" width="8.42578125" style="51" customWidth="1"/>
    <col min="14322" max="14555" width="9.140625" style="51"/>
    <col min="14556" max="14556" width="13.5703125" style="51" bestFit="1" customWidth="1"/>
    <col min="14557" max="14557" width="58.42578125" style="51" bestFit="1" customWidth="1"/>
    <col min="14558" max="14558" width="11.28515625" style="51" bestFit="1" customWidth="1"/>
    <col min="14559" max="14559" width="8.28515625" style="51" customWidth="1"/>
    <col min="14560" max="14560" width="12.5703125" style="51" customWidth="1"/>
    <col min="14561" max="14561" width="0.140625" style="51" customWidth="1"/>
    <col min="14562" max="14562" width="0" style="51" hidden="1" customWidth="1"/>
    <col min="14563" max="14563" width="13.85546875" style="51" customWidth="1"/>
    <col min="14564" max="14564" width="13.7109375" style="51" customWidth="1"/>
    <col min="14565" max="14565" width="12.85546875" style="51" customWidth="1"/>
    <col min="14566" max="14566" width="12.5703125" style="51" customWidth="1"/>
    <col min="14567" max="14568" width="11" style="51" customWidth="1"/>
    <col min="14569" max="14569" width="12.140625" style="51" customWidth="1"/>
    <col min="14570" max="14570" width="14.85546875" style="51" customWidth="1"/>
    <col min="14571" max="14571" width="15.28515625" style="51" customWidth="1"/>
    <col min="14572" max="14572" width="14.140625" style="51" customWidth="1"/>
    <col min="14573" max="14573" width="10.42578125" style="51" customWidth="1"/>
    <col min="14574" max="14574" width="14.7109375" style="51" customWidth="1"/>
    <col min="14575" max="14575" width="4" style="51" customWidth="1"/>
    <col min="14576" max="14576" width="13.5703125" style="51" customWidth="1"/>
    <col min="14577" max="14577" width="8.42578125" style="51" customWidth="1"/>
    <col min="14578" max="14811" width="9.140625" style="51"/>
    <col min="14812" max="14812" width="13.5703125" style="51" bestFit="1" customWidth="1"/>
    <col min="14813" max="14813" width="58.42578125" style="51" bestFit="1" customWidth="1"/>
    <col min="14814" max="14814" width="11.28515625" style="51" bestFit="1" customWidth="1"/>
    <col min="14815" max="14815" width="8.28515625" style="51" customWidth="1"/>
    <col min="14816" max="14816" width="12.5703125" style="51" customWidth="1"/>
    <col min="14817" max="14817" width="0.140625" style="51" customWidth="1"/>
    <col min="14818" max="14818" width="0" style="51" hidden="1" customWidth="1"/>
    <col min="14819" max="14819" width="13.85546875" style="51" customWidth="1"/>
    <col min="14820" max="14820" width="13.7109375" style="51" customWidth="1"/>
    <col min="14821" max="14821" width="12.85546875" style="51" customWidth="1"/>
    <col min="14822" max="14822" width="12.5703125" style="51" customWidth="1"/>
    <col min="14823" max="14824" width="11" style="51" customWidth="1"/>
    <col min="14825" max="14825" width="12.140625" style="51" customWidth="1"/>
    <col min="14826" max="14826" width="14.85546875" style="51" customWidth="1"/>
    <col min="14827" max="14827" width="15.28515625" style="51" customWidth="1"/>
    <col min="14828" max="14828" width="14.140625" style="51" customWidth="1"/>
    <col min="14829" max="14829" width="10.42578125" style="51" customWidth="1"/>
    <col min="14830" max="14830" width="14.7109375" style="51" customWidth="1"/>
    <col min="14831" max="14831" width="4" style="51" customWidth="1"/>
    <col min="14832" max="14832" width="13.5703125" style="51" customWidth="1"/>
    <col min="14833" max="14833" width="8.42578125" style="51" customWidth="1"/>
    <col min="14834" max="15067" width="9.140625" style="51"/>
    <col min="15068" max="15068" width="13.5703125" style="51" bestFit="1" customWidth="1"/>
    <col min="15069" max="15069" width="58.42578125" style="51" bestFit="1" customWidth="1"/>
    <col min="15070" max="15070" width="11.28515625" style="51" bestFit="1" customWidth="1"/>
    <col min="15071" max="15071" width="8.28515625" style="51" customWidth="1"/>
    <col min="15072" max="15072" width="12.5703125" style="51" customWidth="1"/>
    <col min="15073" max="15073" width="0.140625" style="51" customWidth="1"/>
    <col min="15074" max="15074" width="0" style="51" hidden="1" customWidth="1"/>
    <col min="15075" max="15075" width="13.85546875" style="51" customWidth="1"/>
    <col min="15076" max="15076" width="13.7109375" style="51" customWidth="1"/>
    <col min="15077" max="15077" width="12.85546875" style="51" customWidth="1"/>
    <col min="15078" max="15078" width="12.5703125" style="51" customWidth="1"/>
    <col min="15079" max="15080" width="11" style="51" customWidth="1"/>
    <col min="15081" max="15081" width="12.140625" style="51" customWidth="1"/>
    <col min="15082" max="15082" width="14.85546875" style="51" customWidth="1"/>
    <col min="15083" max="15083" width="15.28515625" style="51" customWidth="1"/>
    <col min="15084" max="15084" width="14.140625" style="51" customWidth="1"/>
    <col min="15085" max="15085" width="10.42578125" style="51" customWidth="1"/>
    <col min="15086" max="15086" width="14.7109375" style="51" customWidth="1"/>
    <col min="15087" max="15087" width="4" style="51" customWidth="1"/>
    <col min="15088" max="15088" width="13.5703125" style="51" customWidth="1"/>
    <col min="15089" max="15089" width="8.42578125" style="51" customWidth="1"/>
    <col min="15090" max="15323" width="9.140625" style="51"/>
    <col min="15324" max="15324" width="13.5703125" style="51" bestFit="1" customWidth="1"/>
    <col min="15325" max="15325" width="58.42578125" style="51" bestFit="1" customWidth="1"/>
    <col min="15326" max="15326" width="11.28515625" style="51" bestFit="1" customWidth="1"/>
    <col min="15327" max="15327" width="8.28515625" style="51" customWidth="1"/>
    <col min="15328" max="15328" width="12.5703125" style="51" customWidth="1"/>
    <col min="15329" max="15329" width="0.140625" style="51" customWidth="1"/>
    <col min="15330" max="15330" width="0" style="51" hidden="1" customWidth="1"/>
    <col min="15331" max="15331" width="13.85546875" style="51" customWidth="1"/>
    <col min="15332" max="15332" width="13.7109375" style="51" customWidth="1"/>
    <col min="15333" max="15333" width="12.85546875" style="51" customWidth="1"/>
    <col min="15334" max="15334" width="12.5703125" style="51" customWidth="1"/>
    <col min="15335" max="15336" width="11" style="51" customWidth="1"/>
    <col min="15337" max="15337" width="12.140625" style="51" customWidth="1"/>
    <col min="15338" max="15338" width="14.85546875" style="51" customWidth="1"/>
    <col min="15339" max="15339" width="15.28515625" style="51" customWidth="1"/>
    <col min="15340" max="15340" width="14.140625" style="51" customWidth="1"/>
    <col min="15341" max="15341" width="10.42578125" style="51" customWidth="1"/>
    <col min="15342" max="15342" width="14.7109375" style="51" customWidth="1"/>
    <col min="15343" max="15343" width="4" style="51" customWidth="1"/>
    <col min="15344" max="15344" width="13.5703125" style="51" customWidth="1"/>
    <col min="15345" max="15345" width="8.42578125" style="51" customWidth="1"/>
    <col min="15346" max="15579" width="9.140625" style="51"/>
    <col min="15580" max="15580" width="13.5703125" style="51" bestFit="1" customWidth="1"/>
    <col min="15581" max="15581" width="58.42578125" style="51" bestFit="1" customWidth="1"/>
    <col min="15582" max="15582" width="11.28515625" style="51" bestFit="1" customWidth="1"/>
    <col min="15583" max="15583" width="8.28515625" style="51" customWidth="1"/>
    <col min="15584" max="15584" width="12.5703125" style="51" customWidth="1"/>
    <col min="15585" max="15585" width="0.140625" style="51" customWidth="1"/>
    <col min="15586" max="15586" width="0" style="51" hidden="1" customWidth="1"/>
    <col min="15587" max="15587" width="13.85546875" style="51" customWidth="1"/>
    <col min="15588" max="15588" width="13.7109375" style="51" customWidth="1"/>
    <col min="15589" max="15589" width="12.85546875" style="51" customWidth="1"/>
    <col min="15590" max="15590" width="12.5703125" style="51" customWidth="1"/>
    <col min="15591" max="15592" width="11" style="51" customWidth="1"/>
    <col min="15593" max="15593" width="12.140625" style="51" customWidth="1"/>
    <col min="15594" max="15594" width="14.85546875" style="51" customWidth="1"/>
    <col min="15595" max="15595" width="15.28515625" style="51" customWidth="1"/>
    <col min="15596" max="15596" width="14.140625" style="51" customWidth="1"/>
    <col min="15597" max="15597" width="10.42578125" style="51" customWidth="1"/>
    <col min="15598" max="15598" width="14.7109375" style="51" customWidth="1"/>
    <col min="15599" max="15599" width="4" style="51" customWidth="1"/>
    <col min="15600" max="15600" width="13.5703125" style="51" customWidth="1"/>
    <col min="15601" max="15601" width="8.42578125" style="51" customWidth="1"/>
    <col min="15602" max="15835" width="9.140625" style="51"/>
    <col min="15836" max="15836" width="13.5703125" style="51" bestFit="1" customWidth="1"/>
    <col min="15837" max="15837" width="58.42578125" style="51" bestFit="1" customWidth="1"/>
    <col min="15838" max="15838" width="11.28515625" style="51" bestFit="1" customWidth="1"/>
    <col min="15839" max="15839" width="8.28515625" style="51" customWidth="1"/>
    <col min="15840" max="15840" width="12.5703125" style="51" customWidth="1"/>
    <col min="15841" max="15841" width="0.140625" style="51" customWidth="1"/>
    <col min="15842" max="15842" width="0" style="51" hidden="1" customWidth="1"/>
    <col min="15843" max="15843" width="13.85546875" style="51" customWidth="1"/>
    <col min="15844" max="15844" width="13.7109375" style="51" customWidth="1"/>
    <col min="15845" max="15845" width="12.85546875" style="51" customWidth="1"/>
    <col min="15846" max="15846" width="12.5703125" style="51" customWidth="1"/>
    <col min="15847" max="15848" width="11" style="51" customWidth="1"/>
    <col min="15849" max="15849" width="12.140625" style="51" customWidth="1"/>
    <col min="15850" max="15850" width="14.85546875" style="51" customWidth="1"/>
    <col min="15851" max="15851" width="15.28515625" style="51" customWidth="1"/>
    <col min="15852" max="15852" width="14.140625" style="51" customWidth="1"/>
    <col min="15853" max="15853" width="10.42578125" style="51" customWidth="1"/>
    <col min="15854" max="15854" width="14.7109375" style="51" customWidth="1"/>
    <col min="15855" max="15855" width="4" style="51" customWidth="1"/>
    <col min="15856" max="15856" width="13.5703125" style="51" customWidth="1"/>
    <col min="15857" max="15857" width="8.42578125" style="51" customWidth="1"/>
    <col min="15858" max="16091" width="9.140625" style="51"/>
    <col min="16092" max="16092" width="13.5703125" style="51" bestFit="1" customWidth="1"/>
    <col min="16093" max="16093" width="58.42578125" style="51" bestFit="1" customWidth="1"/>
    <col min="16094" max="16094" width="11.28515625" style="51" bestFit="1" customWidth="1"/>
    <col min="16095" max="16095" width="8.28515625" style="51" customWidth="1"/>
    <col min="16096" max="16096" width="12.5703125" style="51" customWidth="1"/>
    <col min="16097" max="16097" width="0.140625" style="51" customWidth="1"/>
    <col min="16098" max="16098" width="0" style="51" hidden="1" customWidth="1"/>
    <col min="16099" max="16099" width="13.85546875" style="51" customWidth="1"/>
    <col min="16100" max="16100" width="13.7109375" style="51" customWidth="1"/>
    <col min="16101" max="16101" width="12.85546875" style="51" customWidth="1"/>
    <col min="16102" max="16102" width="12.5703125" style="51" customWidth="1"/>
    <col min="16103" max="16104" width="11" style="51" customWidth="1"/>
    <col min="16105" max="16105" width="12.140625" style="51" customWidth="1"/>
    <col min="16106" max="16106" width="14.85546875" style="51" customWidth="1"/>
    <col min="16107" max="16107" width="15.28515625" style="51" customWidth="1"/>
    <col min="16108" max="16108" width="14.140625" style="51" customWidth="1"/>
    <col min="16109" max="16109" width="10.42578125" style="51" customWidth="1"/>
    <col min="16110" max="16110" width="14.7109375" style="51" customWidth="1"/>
    <col min="16111" max="16111" width="4" style="51" customWidth="1"/>
    <col min="16112" max="16112" width="13.5703125" style="51" customWidth="1"/>
    <col min="16113" max="16113" width="8.42578125" style="51" customWidth="1"/>
    <col min="16114" max="16384" width="9.140625" style="51"/>
  </cols>
  <sheetData>
    <row r="1" spans="1:8" ht="18" customHeight="1" x14ac:dyDescent="0.25">
      <c r="A1" s="139" t="s">
        <v>590</v>
      </c>
      <c r="B1" s="139"/>
      <c r="C1" s="139"/>
      <c r="D1" s="139"/>
      <c r="E1" s="139"/>
      <c r="F1" s="139"/>
      <c r="G1" s="139"/>
      <c r="H1" s="139"/>
    </row>
    <row r="2" spans="1:8" ht="18" customHeight="1" x14ac:dyDescent="0.25">
      <c r="A2" s="150" t="s">
        <v>1270</v>
      </c>
      <c r="B2" s="150"/>
      <c r="C2" s="150"/>
      <c r="D2" s="150"/>
      <c r="E2" s="150"/>
      <c r="F2" s="150"/>
      <c r="G2" s="150"/>
      <c r="H2" s="150"/>
    </row>
    <row r="3" spans="1:8" ht="18" customHeight="1" x14ac:dyDescent="0.25">
      <c r="B3" s="59" t="s">
        <v>1</v>
      </c>
      <c r="C3" s="52"/>
      <c r="D3" s="52"/>
      <c r="E3" s="52"/>
      <c r="F3" s="52"/>
    </row>
    <row r="4" spans="1:8" s="53" customFormat="1" ht="51.75" thickBot="1" x14ac:dyDescent="0.25">
      <c r="A4" s="131" t="s">
        <v>608</v>
      </c>
      <c r="B4" s="61" t="s">
        <v>1228</v>
      </c>
      <c r="C4" s="61" t="s">
        <v>1229</v>
      </c>
      <c r="D4" s="93" t="s">
        <v>1271</v>
      </c>
      <c r="E4" s="103" t="s">
        <v>1262</v>
      </c>
      <c r="F4" s="103" t="s">
        <v>1263</v>
      </c>
      <c r="G4" s="103" t="s">
        <v>1264</v>
      </c>
      <c r="H4" s="103" t="s">
        <v>1265</v>
      </c>
    </row>
    <row r="5" spans="1:8" ht="15.75" thickTop="1" x14ac:dyDescent="0.25">
      <c r="A5" t="s">
        <v>614</v>
      </c>
      <c r="B5" s="63">
        <v>2.1185441013245914</v>
      </c>
      <c r="C5" s="52">
        <v>2177</v>
      </c>
      <c r="D5" s="62">
        <f t="shared" ref="D5:D68" si="0">C5*B5</f>
        <v>4612.0705085836353</v>
      </c>
      <c r="E5" s="62">
        <v>4612.0705085836353</v>
      </c>
      <c r="F5" s="104">
        <v>8.3442689288567239E-4</v>
      </c>
      <c r="G5" s="105">
        <v>198.95661942372044</v>
      </c>
      <c r="H5" s="62">
        <f t="shared" ref="H5:H68" si="1">D5+G5</f>
        <v>4811.0271280073557</v>
      </c>
    </row>
    <row r="6" spans="1:8" ht="15" x14ac:dyDescent="0.25">
      <c r="A6" t="s">
        <v>615</v>
      </c>
      <c r="B6" s="63">
        <v>2.0484970817893542</v>
      </c>
      <c r="C6" s="52">
        <v>5479</v>
      </c>
      <c r="D6" s="62">
        <f t="shared" si="0"/>
        <v>11223.715511123872</v>
      </c>
      <c r="E6" s="62">
        <v>11223.715511123872</v>
      </c>
      <c r="F6" s="104">
        <v>2.0306216141209687E-3</v>
      </c>
      <c r="G6" s="105">
        <v>484.1713697374812</v>
      </c>
      <c r="H6" s="62">
        <f t="shared" si="1"/>
        <v>11707.886880861353</v>
      </c>
    </row>
    <row r="7" spans="1:8" ht="15" x14ac:dyDescent="0.25">
      <c r="A7" t="s">
        <v>616</v>
      </c>
      <c r="B7" s="63">
        <v>2.2067948663273693</v>
      </c>
      <c r="C7" s="52">
        <v>0</v>
      </c>
      <c r="D7" s="62">
        <f t="shared" si="0"/>
        <v>0</v>
      </c>
      <c r="E7" s="62">
        <v>0</v>
      </c>
      <c r="F7" s="104">
        <v>0</v>
      </c>
      <c r="G7" s="105">
        <v>0</v>
      </c>
      <c r="H7" s="62">
        <f t="shared" si="1"/>
        <v>0</v>
      </c>
    </row>
    <row r="8" spans="1:8" ht="15" x14ac:dyDescent="0.25">
      <c r="A8" t="s">
        <v>617</v>
      </c>
      <c r="B8" s="63">
        <v>-1.5042328083812666</v>
      </c>
      <c r="C8" s="52">
        <v>9441</v>
      </c>
      <c r="D8" s="62">
        <f t="shared" si="0"/>
        <v>-14201.461943927538</v>
      </c>
      <c r="E8" s="62">
        <v>14201.461943927538</v>
      </c>
      <c r="F8" s="104">
        <v>2.5693626630926619E-3</v>
      </c>
      <c r="G8" s="105">
        <v>612.62611965274186</v>
      </c>
      <c r="H8" s="62">
        <f t="shared" si="1"/>
        <v>-13588.835824274796</v>
      </c>
    </row>
    <row r="9" spans="1:8" ht="15" x14ac:dyDescent="0.25">
      <c r="A9" t="s">
        <v>618</v>
      </c>
      <c r="B9" s="63">
        <v>2.007098886613766</v>
      </c>
      <c r="C9" s="52">
        <v>0</v>
      </c>
      <c r="D9" s="62">
        <f t="shared" si="0"/>
        <v>0</v>
      </c>
      <c r="E9" s="62">
        <v>0</v>
      </c>
      <c r="F9" s="104">
        <v>0</v>
      </c>
      <c r="G9" s="105">
        <v>0</v>
      </c>
      <c r="H9" s="62">
        <f t="shared" si="1"/>
        <v>0</v>
      </c>
    </row>
    <row r="10" spans="1:8" ht="15" x14ac:dyDescent="0.25">
      <c r="A10" t="s">
        <v>619</v>
      </c>
      <c r="B10" s="63">
        <v>-1.4252232017230535</v>
      </c>
      <c r="C10" s="52">
        <v>3040</v>
      </c>
      <c r="D10" s="62">
        <f t="shared" si="0"/>
        <v>-4332.6785332380823</v>
      </c>
      <c r="E10" s="62">
        <v>4332.6785332380823</v>
      </c>
      <c r="F10" s="104">
        <v>7.8387862449929527E-4</v>
      </c>
      <c r="G10" s="105">
        <v>186.90414043290437</v>
      </c>
      <c r="H10" s="62">
        <f t="shared" si="1"/>
        <v>-4145.7743928051777</v>
      </c>
    </row>
    <row r="11" spans="1:8" ht="15" x14ac:dyDescent="0.25">
      <c r="A11" t="s">
        <v>620</v>
      </c>
      <c r="B11" s="63">
        <v>1.0783215923919771</v>
      </c>
      <c r="C11" s="52">
        <v>367</v>
      </c>
      <c r="D11" s="62">
        <f t="shared" si="0"/>
        <v>395.74402440785559</v>
      </c>
      <c r="E11" s="62">
        <v>395.74402440785559</v>
      </c>
      <c r="F11" s="104">
        <v>7.159896104149736E-5</v>
      </c>
      <c r="G11" s="105">
        <v>17.071701984344774</v>
      </c>
      <c r="H11" s="62">
        <f t="shared" si="1"/>
        <v>412.81572639220036</v>
      </c>
    </row>
    <row r="12" spans="1:8" ht="15" x14ac:dyDescent="0.25">
      <c r="A12" t="s">
        <v>621</v>
      </c>
      <c r="B12" s="63">
        <v>1.1334985209884951</v>
      </c>
      <c r="C12" s="52">
        <v>0</v>
      </c>
      <c r="D12" s="62">
        <f t="shared" si="0"/>
        <v>0</v>
      </c>
      <c r="E12" s="62">
        <v>0</v>
      </c>
      <c r="F12" s="104">
        <v>0</v>
      </c>
      <c r="G12" s="105">
        <v>0</v>
      </c>
      <c r="H12" s="62">
        <f t="shared" si="1"/>
        <v>0</v>
      </c>
    </row>
    <row r="13" spans="1:8" ht="15" x14ac:dyDescent="0.25">
      <c r="A13" t="s">
        <v>622</v>
      </c>
      <c r="B13" s="63">
        <v>2.173321261537946</v>
      </c>
      <c r="C13" s="52">
        <v>1988</v>
      </c>
      <c r="D13" s="62">
        <f t="shared" si="0"/>
        <v>4320.5626679374363</v>
      </c>
      <c r="E13" s="62">
        <v>4320.5626679374363</v>
      </c>
      <c r="F13" s="104">
        <v>7.8168659299877429E-4</v>
      </c>
      <c r="G13" s="105">
        <v>186.381483288543</v>
      </c>
      <c r="H13" s="62">
        <f t="shared" si="1"/>
        <v>4506.9441512259791</v>
      </c>
    </row>
    <row r="14" spans="1:8" ht="15" x14ac:dyDescent="0.25">
      <c r="A14" t="s">
        <v>624</v>
      </c>
      <c r="B14" s="63">
        <v>1.8980085183430848</v>
      </c>
      <c r="C14" s="52">
        <v>1941</v>
      </c>
      <c r="D14" s="62">
        <f t="shared" si="0"/>
        <v>3684.0345341039279</v>
      </c>
      <c r="E14" s="62">
        <v>3684.0345341039279</v>
      </c>
      <c r="F14" s="104">
        <v>6.6652439156223949E-4</v>
      </c>
      <c r="G14" s="105">
        <v>158.92277782428158</v>
      </c>
      <c r="H14" s="62">
        <f t="shared" si="1"/>
        <v>3842.9573119282095</v>
      </c>
    </row>
    <row r="15" spans="1:8" ht="15" x14ac:dyDescent="0.25">
      <c r="A15" t="s">
        <v>625</v>
      </c>
      <c r="B15" s="63">
        <v>-1.3961804412655103</v>
      </c>
      <c r="C15" s="52">
        <v>5854</v>
      </c>
      <c r="D15" s="62">
        <f t="shared" si="0"/>
        <v>-8173.240303168297</v>
      </c>
      <c r="E15" s="62">
        <v>8173.240303168297</v>
      </c>
      <c r="F15" s="104">
        <v>1.4787223001660231E-3</v>
      </c>
      <c r="G15" s="105">
        <v>352.57922822941606</v>
      </c>
      <c r="H15" s="62">
        <f t="shared" si="1"/>
        <v>-7820.661074938881</v>
      </c>
    </row>
    <row r="16" spans="1:8" ht="15" x14ac:dyDescent="0.25">
      <c r="A16" t="s">
        <v>626</v>
      </c>
      <c r="B16" s="63">
        <v>1.0246594894086598</v>
      </c>
      <c r="C16" s="52">
        <v>4013</v>
      </c>
      <c r="D16" s="62">
        <f t="shared" si="0"/>
        <v>4111.9585309969516</v>
      </c>
      <c r="E16" s="62">
        <v>4111.9585309969516</v>
      </c>
      <c r="F16" s="104">
        <v>7.4394543064958867E-4</v>
      </c>
      <c r="G16" s="105">
        <v>177.38266728903926</v>
      </c>
      <c r="H16" s="62">
        <f t="shared" si="1"/>
        <v>4289.3411982859907</v>
      </c>
    </row>
    <row r="17" spans="1:8" ht="15" x14ac:dyDescent="0.25">
      <c r="A17" t="s">
        <v>627</v>
      </c>
      <c r="B17" s="63">
        <v>-1.2978283050022181</v>
      </c>
      <c r="C17" s="52">
        <v>719</v>
      </c>
      <c r="D17" s="62">
        <f t="shared" si="0"/>
        <v>-933.13855129659487</v>
      </c>
      <c r="E17" s="62">
        <v>933.13855129659487</v>
      </c>
      <c r="F17" s="104">
        <v>1.6882567179775704E-4</v>
      </c>
      <c r="G17" s="105">
        <v>40.253957799299286</v>
      </c>
      <c r="H17" s="62">
        <f t="shared" si="1"/>
        <v>-892.88459349729555</v>
      </c>
    </row>
    <row r="18" spans="1:8" ht="15" x14ac:dyDescent="0.25">
      <c r="A18" t="s">
        <v>628</v>
      </c>
      <c r="B18" s="63">
        <v>-1.4200336824935682</v>
      </c>
      <c r="C18" s="52">
        <v>0</v>
      </c>
      <c r="D18" s="62">
        <f t="shared" si="0"/>
        <v>0</v>
      </c>
      <c r="E18" s="62">
        <v>0</v>
      </c>
      <c r="F18" s="104">
        <v>0</v>
      </c>
      <c r="G18" s="105">
        <v>0</v>
      </c>
      <c r="H18" s="62">
        <f t="shared" si="1"/>
        <v>0</v>
      </c>
    </row>
    <row r="19" spans="1:8" ht="15" x14ac:dyDescent="0.25">
      <c r="A19" t="s">
        <v>629</v>
      </c>
      <c r="B19" s="63">
        <v>-1.3229155369132028</v>
      </c>
      <c r="C19" s="52">
        <v>2337</v>
      </c>
      <c r="D19" s="62">
        <f t="shared" si="0"/>
        <v>-3091.6536097661551</v>
      </c>
      <c r="E19" s="62">
        <v>3091.6536097661551</v>
      </c>
      <c r="F19" s="104">
        <v>5.5934940948424241E-4</v>
      </c>
      <c r="G19" s="105">
        <v>133.36850542146524</v>
      </c>
      <c r="H19" s="62">
        <f t="shared" si="1"/>
        <v>-2958.2851043446899</v>
      </c>
    </row>
    <row r="20" spans="1:8" ht="15" x14ac:dyDescent="0.25">
      <c r="A20" t="s">
        <v>630</v>
      </c>
      <c r="B20" s="63">
        <v>-1.5627283520138777</v>
      </c>
      <c r="C20" s="52">
        <v>12728</v>
      </c>
      <c r="D20" s="62">
        <f t="shared" si="0"/>
        <v>-19890.406464432635</v>
      </c>
      <c r="E20" s="62">
        <v>19890.406464432635</v>
      </c>
      <c r="F20" s="104">
        <v>3.5986201931345958E-3</v>
      </c>
      <c r="G20" s="105">
        <v>858.03719213792465</v>
      </c>
      <c r="H20" s="62">
        <f t="shared" si="1"/>
        <v>-19032.369272294709</v>
      </c>
    </row>
    <row r="21" spans="1:8" ht="15" x14ac:dyDescent="0.25">
      <c r="A21" t="s">
        <v>631</v>
      </c>
      <c r="B21" s="63">
        <v>-1.3646959012519118</v>
      </c>
      <c r="C21" s="52">
        <v>7248</v>
      </c>
      <c r="D21" s="62">
        <f t="shared" si="0"/>
        <v>-9891.3158922738567</v>
      </c>
      <c r="E21" s="62">
        <v>9891.3158922738567</v>
      </c>
      <c r="F21" s="104">
        <v>1.7895606693739418E-3</v>
      </c>
      <c r="G21" s="105">
        <v>426.69399089115007</v>
      </c>
      <c r="H21" s="62">
        <f t="shared" si="1"/>
        <v>-9464.6219013827067</v>
      </c>
    </row>
    <row r="22" spans="1:8" ht="15" x14ac:dyDescent="0.25">
      <c r="A22" t="s">
        <v>632</v>
      </c>
      <c r="B22" s="63">
        <v>-1.4705955844949474</v>
      </c>
      <c r="C22" s="52">
        <v>5373</v>
      </c>
      <c r="D22" s="62">
        <f t="shared" si="0"/>
        <v>-7901.5100754913528</v>
      </c>
      <c r="E22" s="62">
        <v>7901.5100754913528</v>
      </c>
      <c r="F22" s="104">
        <v>1.4295602136017349E-3</v>
      </c>
      <c r="G22" s="105">
        <v>340.85726357314599</v>
      </c>
      <c r="H22" s="62">
        <f t="shared" si="1"/>
        <v>-7560.6528119182067</v>
      </c>
    </row>
    <row r="23" spans="1:8" ht="15" x14ac:dyDescent="0.25">
      <c r="A23" t="s">
        <v>633</v>
      </c>
      <c r="B23" s="63">
        <v>1.0613272292701934</v>
      </c>
      <c r="C23" s="52">
        <v>3828</v>
      </c>
      <c r="D23" s="62">
        <f t="shared" si="0"/>
        <v>4062.7606336463004</v>
      </c>
      <c r="E23" s="62">
        <v>4062.7606336463004</v>
      </c>
      <c r="F23" s="104">
        <v>7.3504442869256974E-4</v>
      </c>
      <c r="G23" s="105">
        <v>175.26035642639661</v>
      </c>
      <c r="H23" s="62">
        <f t="shared" si="1"/>
        <v>4238.0209900726968</v>
      </c>
    </row>
    <row r="24" spans="1:8" ht="15" x14ac:dyDescent="0.25">
      <c r="A24" t="s">
        <v>634</v>
      </c>
      <c r="B24" s="63">
        <v>-1.5183927343038714</v>
      </c>
      <c r="C24" s="52">
        <v>556</v>
      </c>
      <c r="D24" s="62">
        <f t="shared" si="0"/>
        <v>-844.22636027295255</v>
      </c>
      <c r="E24" s="62">
        <v>844.22636027295255</v>
      </c>
      <c r="F24" s="104">
        <v>1.5273946427828459E-4</v>
      </c>
      <c r="G24" s="105">
        <v>36.418442076220622</v>
      </c>
      <c r="H24" s="62">
        <f t="shared" si="1"/>
        <v>-807.80791819673198</v>
      </c>
    </row>
    <row r="25" spans="1:8" ht="15" x14ac:dyDescent="0.25">
      <c r="A25" t="s">
        <v>636</v>
      </c>
      <c r="B25" s="63">
        <v>-1.4987855635306422</v>
      </c>
      <c r="C25" s="52">
        <v>13561</v>
      </c>
      <c r="D25" s="62">
        <f t="shared" si="0"/>
        <v>-20325.03102703904</v>
      </c>
      <c r="E25" s="62">
        <v>20325.03102703904</v>
      </c>
      <c r="F25" s="104">
        <v>3.6772535146921258E-3</v>
      </c>
      <c r="G25" s="105">
        <v>876.78613223624916</v>
      </c>
      <c r="H25" s="62">
        <f t="shared" si="1"/>
        <v>-19448.244894802792</v>
      </c>
    </row>
    <row r="26" spans="1:8" ht="15" x14ac:dyDescent="0.25">
      <c r="A26" t="s">
        <v>637</v>
      </c>
      <c r="B26" s="63">
        <v>-1.334777295152026</v>
      </c>
      <c r="C26" s="52">
        <v>6942</v>
      </c>
      <c r="D26" s="62">
        <f t="shared" si="0"/>
        <v>-9266.023982945364</v>
      </c>
      <c r="E26" s="62">
        <v>9266.023982945364</v>
      </c>
      <c r="F26" s="104">
        <v>1.6764313527087992E-3</v>
      </c>
      <c r="G26" s="105">
        <v>399.71999641264733</v>
      </c>
      <c r="H26" s="62">
        <f t="shared" si="1"/>
        <v>-8866.3039865327173</v>
      </c>
    </row>
    <row r="27" spans="1:8" ht="15" x14ac:dyDescent="0.25">
      <c r="A27" t="s">
        <v>638</v>
      </c>
      <c r="B27" s="63">
        <v>0.25152793247968508</v>
      </c>
      <c r="C27" s="52">
        <v>6507</v>
      </c>
      <c r="D27" s="62">
        <f t="shared" si="0"/>
        <v>1636.6922566453109</v>
      </c>
      <c r="E27" s="62">
        <v>1636.6922566453109</v>
      </c>
      <c r="F27" s="104">
        <v>2.9611430089389334E-4</v>
      </c>
      <c r="G27" s="105">
        <v>70.604028670657158</v>
      </c>
      <c r="H27" s="62">
        <f t="shared" si="1"/>
        <v>1707.2962853159679</v>
      </c>
    </row>
    <row r="28" spans="1:8" ht="15" x14ac:dyDescent="0.25">
      <c r="A28" t="s">
        <v>639</v>
      </c>
      <c r="B28" s="63">
        <v>-1.4985005451317737</v>
      </c>
      <c r="C28" s="52">
        <v>1691</v>
      </c>
      <c r="D28" s="62">
        <f t="shared" si="0"/>
        <v>-2533.9644218178291</v>
      </c>
      <c r="E28" s="62">
        <v>2533.9644218178291</v>
      </c>
      <c r="F28" s="104">
        <v>4.5845093982087109E-4</v>
      </c>
      <c r="G28" s="105">
        <v>109.31077358131751</v>
      </c>
      <c r="H28" s="62">
        <f t="shared" si="1"/>
        <v>-2424.6536482365118</v>
      </c>
    </row>
    <row r="29" spans="1:8" ht="15" x14ac:dyDescent="0.25">
      <c r="A29" t="s">
        <v>640</v>
      </c>
      <c r="B29" s="63">
        <v>1.4418658035709775</v>
      </c>
      <c r="C29" s="52">
        <v>2156</v>
      </c>
      <c r="D29" s="62">
        <f t="shared" si="0"/>
        <v>3108.6626724990274</v>
      </c>
      <c r="E29" s="62">
        <v>3108.6626724990274</v>
      </c>
      <c r="F29" s="104">
        <v>5.6242673003705564E-4</v>
      </c>
      <c r="G29" s="105">
        <v>134.1022465068628</v>
      </c>
      <c r="H29" s="62">
        <f t="shared" si="1"/>
        <v>3242.7649190058901</v>
      </c>
    </row>
    <row r="30" spans="1:8" ht="15" x14ac:dyDescent="0.25">
      <c r="A30" t="s">
        <v>641</v>
      </c>
      <c r="B30" s="63">
        <v>-1.4186508105055169</v>
      </c>
      <c r="C30" s="52">
        <v>5248</v>
      </c>
      <c r="D30" s="62">
        <f t="shared" si="0"/>
        <v>-7445.0794535329524</v>
      </c>
      <c r="E30" s="62">
        <v>7445.0794535329524</v>
      </c>
      <c r="F30" s="104">
        <v>1.346981687321662E-3</v>
      </c>
      <c r="G30" s="105">
        <v>321.16764838246297</v>
      </c>
      <c r="H30" s="62">
        <f t="shared" si="1"/>
        <v>-7123.9118051504893</v>
      </c>
    </row>
    <row r="31" spans="1:8" ht="15" x14ac:dyDescent="0.25">
      <c r="A31" t="s">
        <v>642</v>
      </c>
      <c r="B31" s="63">
        <v>-1.7306653041465936</v>
      </c>
      <c r="C31" s="52">
        <v>3782</v>
      </c>
      <c r="D31" s="62">
        <f t="shared" si="0"/>
        <v>-6545.3761802824165</v>
      </c>
      <c r="E31" s="62">
        <v>6545.3761802824165</v>
      </c>
      <c r="F31" s="104">
        <v>1.1842052064720524E-3</v>
      </c>
      <c r="G31" s="105">
        <v>282.35602974019861</v>
      </c>
      <c r="H31" s="62">
        <f t="shared" si="1"/>
        <v>-6263.0201505422183</v>
      </c>
    </row>
    <row r="32" spans="1:8" ht="15" x14ac:dyDescent="0.25">
      <c r="A32" t="s">
        <v>643</v>
      </c>
      <c r="B32" s="63">
        <v>0.3026687995969059</v>
      </c>
      <c r="C32" s="52">
        <v>0</v>
      </c>
      <c r="D32" s="62">
        <f t="shared" si="0"/>
        <v>0</v>
      </c>
      <c r="E32" s="62">
        <v>0</v>
      </c>
      <c r="F32" s="104">
        <v>0</v>
      </c>
      <c r="G32" s="105">
        <v>0</v>
      </c>
      <c r="H32" s="62">
        <f t="shared" si="1"/>
        <v>0</v>
      </c>
    </row>
    <row r="33" spans="1:8" ht="15" x14ac:dyDescent="0.25">
      <c r="A33" t="s">
        <v>644</v>
      </c>
      <c r="B33" s="63">
        <v>-1.2038005098473425</v>
      </c>
      <c r="C33" s="52">
        <v>5554</v>
      </c>
      <c r="D33" s="62">
        <f t="shared" si="0"/>
        <v>-6685.9080316921409</v>
      </c>
      <c r="E33" s="62">
        <v>6685.9080316921409</v>
      </c>
      <c r="F33" s="104">
        <v>1.209630567143587E-3</v>
      </c>
      <c r="G33" s="105">
        <v>288.41832692880376</v>
      </c>
      <c r="H33" s="62">
        <f t="shared" si="1"/>
        <v>-6397.4897047633367</v>
      </c>
    </row>
    <row r="34" spans="1:8" ht="15" x14ac:dyDescent="0.25">
      <c r="A34" t="s">
        <v>645</v>
      </c>
      <c r="B34" s="63">
        <v>-1.0932231761522084</v>
      </c>
      <c r="C34" s="52">
        <v>2483</v>
      </c>
      <c r="D34" s="62">
        <f t="shared" si="0"/>
        <v>-2714.4731463859334</v>
      </c>
      <c r="E34" s="62">
        <v>2714.4731463859334</v>
      </c>
      <c r="F34" s="104">
        <v>4.9110901256711249E-4</v>
      </c>
      <c r="G34" s="105">
        <v>117.09760284806836</v>
      </c>
      <c r="H34" s="62">
        <f t="shared" si="1"/>
        <v>-2597.3755435378653</v>
      </c>
    </row>
    <row r="35" spans="1:8" ht="15" x14ac:dyDescent="0.25">
      <c r="A35" t="s">
        <v>646</v>
      </c>
      <c r="B35" s="63">
        <v>0.19651566797387379</v>
      </c>
      <c r="C35" s="52">
        <v>9403</v>
      </c>
      <c r="D35" s="62">
        <f t="shared" si="0"/>
        <v>1847.8368259583353</v>
      </c>
      <c r="E35" s="62">
        <v>1847.8368259583353</v>
      </c>
      <c r="F35" s="104">
        <v>3.3431508438010605E-4</v>
      </c>
      <c r="G35" s="105">
        <v>79.712434459773675</v>
      </c>
      <c r="H35" s="62">
        <f t="shared" si="1"/>
        <v>1927.549260418109</v>
      </c>
    </row>
    <row r="36" spans="1:8" ht="15" x14ac:dyDescent="0.25">
      <c r="A36" t="s">
        <v>647</v>
      </c>
      <c r="B36" s="63">
        <v>0.24402141071578989</v>
      </c>
      <c r="C36" s="52">
        <v>2154</v>
      </c>
      <c r="D36" s="62">
        <f t="shared" si="0"/>
        <v>525.62211868181146</v>
      </c>
      <c r="E36" s="62">
        <v>525.62211868181146</v>
      </c>
      <c r="F36" s="104">
        <v>9.5096818339479336E-5</v>
      </c>
      <c r="G36" s="105">
        <v>22.674414806243284</v>
      </c>
      <c r="H36" s="62">
        <f t="shared" si="1"/>
        <v>548.29653348805471</v>
      </c>
    </row>
    <row r="37" spans="1:8" ht="15" x14ac:dyDescent="0.25">
      <c r="A37" t="s">
        <v>648</v>
      </c>
      <c r="B37" s="63">
        <v>0.25179831481636689</v>
      </c>
      <c r="C37" s="52">
        <v>680</v>
      </c>
      <c r="D37" s="62">
        <f t="shared" si="0"/>
        <v>171.22285407512948</v>
      </c>
      <c r="E37" s="62">
        <v>171.22285407512948</v>
      </c>
      <c r="F37" s="104">
        <v>3.0978050715188092E-5</v>
      </c>
      <c r="G37" s="105">
        <v>7.3862531267611491</v>
      </c>
      <c r="H37" s="62">
        <f t="shared" si="1"/>
        <v>178.60910720189062</v>
      </c>
    </row>
    <row r="38" spans="1:8" ht="15" x14ac:dyDescent="0.25">
      <c r="A38" t="s">
        <v>649</v>
      </c>
      <c r="B38" s="63">
        <v>-1.5847775674703264</v>
      </c>
      <c r="C38" s="52">
        <v>2964</v>
      </c>
      <c r="D38" s="62">
        <f t="shared" si="0"/>
        <v>-4697.2807099820475</v>
      </c>
      <c r="E38" s="62">
        <v>4697.2807099820475</v>
      </c>
      <c r="F38" s="104">
        <v>8.4984332753529671E-4</v>
      </c>
      <c r="G38" s="105">
        <v>202.63243781788648</v>
      </c>
      <c r="H38" s="62">
        <f t="shared" si="1"/>
        <v>-4494.6482721641614</v>
      </c>
    </row>
    <row r="39" spans="1:8" ht="15" x14ac:dyDescent="0.25">
      <c r="A39" t="s">
        <v>650</v>
      </c>
      <c r="B39" s="63">
        <v>0.2284933352669502</v>
      </c>
      <c r="C39" s="52">
        <v>5780</v>
      </c>
      <c r="D39" s="62">
        <f t="shared" si="0"/>
        <v>1320.6914778429723</v>
      </c>
      <c r="E39" s="62">
        <v>1320.6914778429723</v>
      </c>
      <c r="F39" s="104">
        <v>2.3894267970667434E-4</v>
      </c>
      <c r="G39" s="105">
        <v>56.972310211720668</v>
      </c>
      <c r="H39" s="62">
        <f t="shared" si="1"/>
        <v>1377.663788054693</v>
      </c>
    </row>
    <row r="40" spans="1:8" ht="15" x14ac:dyDescent="0.25">
      <c r="A40" t="s">
        <v>651</v>
      </c>
      <c r="B40" s="63">
        <v>1.0980197133386034</v>
      </c>
      <c r="C40" s="52">
        <v>5823</v>
      </c>
      <c r="D40" s="62">
        <f t="shared" si="0"/>
        <v>6393.7687907706877</v>
      </c>
      <c r="E40" s="62">
        <v>6393.7687907706877</v>
      </c>
      <c r="F40" s="104">
        <v>1.156776032799764E-3</v>
      </c>
      <c r="G40" s="105">
        <v>275.8159532949727</v>
      </c>
      <c r="H40" s="62">
        <f t="shared" si="1"/>
        <v>6669.5847440656607</v>
      </c>
    </row>
    <row r="41" spans="1:8" ht="15" x14ac:dyDescent="0.25">
      <c r="A41" t="s">
        <v>652</v>
      </c>
      <c r="B41" s="63">
        <v>1.016550228736889</v>
      </c>
      <c r="C41" s="52">
        <v>3698</v>
      </c>
      <c r="D41" s="62">
        <f t="shared" si="0"/>
        <v>3759.2027458690159</v>
      </c>
      <c r="E41" s="62">
        <v>3759.2027458690159</v>
      </c>
      <c r="F41" s="104">
        <v>6.8012400528674364E-4</v>
      </c>
      <c r="G41" s="105">
        <v>162.16540242706569</v>
      </c>
      <c r="H41" s="62">
        <f t="shared" si="1"/>
        <v>3921.3681482960815</v>
      </c>
    </row>
    <row r="42" spans="1:8" ht="15" x14ac:dyDescent="0.25">
      <c r="A42" t="s">
        <v>654</v>
      </c>
      <c r="B42" s="63">
        <v>-1.541901143707219</v>
      </c>
      <c r="C42" s="52">
        <v>6607</v>
      </c>
      <c r="D42" s="62">
        <f t="shared" si="0"/>
        <v>-10187.340856473596</v>
      </c>
      <c r="E42" s="62">
        <v>10187.340856473596</v>
      </c>
      <c r="F42" s="104">
        <v>1.8431182181221802E-3</v>
      </c>
      <c r="G42" s="105">
        <v>439.46398780090999</v>
      </c>
      <c r="H42" s="62">
        <f t="shared" si="1"/>
        <v>-9747.8768686726871</v>
      </c>
    </row>
    <row r="43" spans="1:8" ht="15" x14ac:dyDescent="0.25">
      <c r="A43" t="s">
        <v>655</v>
      </c>
      <c r="B43" s="63">
        <v>1.1521585490578612</v>
      </c>
      <c r="C43" s="52">
        <v>713</v>
      </c>
      <c r="D43" s="62">
        <f t="shared" si="0"/>
        <v>821.48904547825498</v>
      </c>
      <c r="E43" s="62">
        <v>821.48904547825498</v>
      </c>
      <c r="F43" s="104">
        <v>1.4862577458048129E-4</v>
      </c>
      <c r="G43" s="105">
        <v>35.43759426005937</v>
      </c>
      <c r="H43" s="62">
        <f t="shared" si="1"/>
        <v>856.92663973831441</v>
      </c>
    </row>
    <row r="44" spans="1:8" ht="15" x14ac:dyDescent="0.25">
      <c r="A44" t="s">
        <v>656</v>
      </c>
      <c r="B44" s="63">
        <v>-1.4562118865094904</v>
      </c>
      <c r="C44" s="52">
        <v>4085</v>
      </c>
      <c r="D44" s="62">
        <f t="shared" si="0"/>
        <v>-5948.6255563912682</v>
      </c>
      <c r="E44" s="62">
        <v>5948.6255563912682</v>
      </c>
      <c r="F44" s="104">
        <v>1.0762396478375214E-3</v>
      </c>
      <c r="G44" s="105">
        <v>256.61325617517775</v>
      </c>
      <c r="H44" s="62">
        <f t="shared" si="1"/>
        <v>-5692.0123002160908</v>
      </c>
    </row>
    <row r="45" spans="1:8" ht="15" x14ac:dyDescent="0.25">
      <c r="A45" t="s">
        <v>657</v>
      </c>
      <c r="B45" s="63">
        <v>0.2202069144831891</v>
      </c>
      <c r="C45" s="52">
        <v>2444</v>
      </c>
      <c r="D45" s="62">
        <f t="shared" si="0"/>
        <v>538.1856989969142</v>
      </c>
      <c r="E45" s="62">
        <v>538.1856989969142</v>
      </c>
      <c r="F45" s="104">
        <v>9.7369851517601814E-5</v>
      </c>
      <c r="G45" s="105">
        <v>23.216385589798993</v>
      </c>
      <c r="H45" s="62">
        <f t="shared" si="1"/>
        <v>561.40208458671316</v>
      </c>
    </row>
    <row r="46" spans="1:8" ht="15" x14ac:dyDescent="0.25">
      <c r="A46" t="s">
        <v>658</v>
      </c>
      <c r="B46" s="63">
        <v>-1.4637807455505323</v>
      </c>
      <c r="C46" s="52">
        <v>6993</v>
      </c>
      <c r="D46" s="62">
        <f t="shared" si="0"/>
        <v>-10236.218753634872</v>
      </c>
      <c r="E46" s="62">
        <v>10236.218753634872</v>
      </c>
      <c r="F46" s="104">
        <v>1.8519613248750286E-3</v>
      </c>
      <c r="G46" s="105">
        <v>441.5724944175476</v>
      </c>
      <c r="H46" s="62">
        <f t="shared" si="1"/>
        <v>-9794.6462592173248</v>
      </c>
    </row>
    <row r="47" spans="1:8" ht="15" x14ac:dyDescent="0.25">
      <c r="A47" t="s">
        <v>659</v>
      </c>
      <c r="B47" s="63">
        <v>0.93753740676023611</v>
      </c>
      <c r="C47" s="52">
        <v>2959</v>
      </c>
      <c r="D47" s="62">
        <f t="shared" si="0"/>
        <v>2774.1731866035389</v>
      </c>
      <c r="E47" s="62">
        <v>2774.1731866035389</v>
      </c>
      <c r="F47" s="104">
        <v>5.0191008747939184E-4</v>
      </c>
      <c r="G47" s="105">
        <v>119.67295770421138</v>
      </c>
      <c r="H47" s="62">
        <f t="shared" si="1"/>
        <v>2893.8461443077504</v>
      </c>
    </row>
    <row r="48" spans="1:8" ht="15" x14ac:dyDescent="0.25">
      <c r="A48" t="s">
        <v>660</v>
      </c>
      <c r="B48" s="63">
        <v>2.0800562478557114</v>
      </c>
      <c r="C48" s="52">
        <v>0</v>
      </c>
      <c r="D48" s="62">
        <f t="shared" si="0"/>
        <v>0</v>
      </c>
      <c r="E48" s="62">
        <v>0</v>
      </c>
      <c r="F48" s="104">
        <v>0</v>
      </c>
      <c r="G48" s="105">
        <v>0</v>
      </c>
      <c r="H48" s="62">
        <f t="shared" si="1"/>
        <v>0</v>
      </c>
    </row>
    <row r="49" spans="1:8" ht="15" x14ac:dyDescent="0.25">
      <c r="A49" t="s">
        <v>661</v>
      </c>
      <c r="B49" s="63">
        <v>-1.4257342088203004</v>
      </c>
      <c r="C49" s="52">
        <v>3864</v>
      </c>
      <c r="D49" s="62">
        <f t="shared" si="0"/>
        <v>-5509.0369828816411</v>
      </c>
      <c r="E49" s="62">
        <v>5509.0369828816411</v>
      </c>
      <c r="F49" s="104">
        <v>9.967082254841522E-4</v>
      </c>
      <c r="G49" s="105">
        <v>237.65017736708086</v>
      </c>
      <c r="H49" s="62">
        <f t="shared" si="1"/>
        <v>-5271.3868055145604</v>
      </c>
    </row>
    <row r="50" spans="1:8" ht="15" x14ac:dyDescent="0.25">
      <c r="A50" t="s">
        <v>662</v>
      </c>
      <c r="B50" s="63">
        <v>0.26485620797643461</v>
      </c>
      <c r="C50" s="52">
        <v>3076</v>
      </c>
      <c r="D50" s="62">
        <f t="shared" si="0"/>
        <v>814.69769573551287</v>
      </c>
      <c r="E50" s="62">
        <v>814.69769573551287</v>
      </c>
      <c r="F50" s="104">
        <v>1.4739706724528566E-4</v>
      </c>
      <c r="G50" s="105">
        <v>35.144627362952015</v>
      </c>
      <c r="H50" s="62">
        <f t="shared" si="1"/>
        <v>849.84232309846493</v>
      </c>
    </row>
    <row r="51" spans="1:8" ht="15" x14ac:dyDescent="0.25">
      <c r="A51" t="s">
        <v>663</v>
      </c>
      <c r="B51" s="63">
        <v>2.7497754147637372</v>
      </c>
      <c r="C51" s="52">
        <v>8767</v>
      </c>
      <c r="D51" s="62">
        <f t="shared" si="0"/>
        <v>24107.281061233683</v>
      </c>
      <c r="E51" s="62">
        <v>24107.281061233683</v>
      </c>
      <c r="F51" s="104">
        <v>4.3615472908336735E-3</v>
      </c>
      <c r="G51" s="105">
        <v>1039.9457541930503</v>
      </c>
      <c r="H51" s="62">
        <f t="shared" si="1"/>
        <v>25147.226815426733</v>
      </c>
    </row>
    <row r="52" spans="1:8" ht="15" x14ac:dyDescent="0.25">
      <c r="A52" t="s">
        <v>664</v>
      </c>
      <c r="B52" s="63">
        <v>2.6733278990254687</v>
      </c>
      <c r="C52" s="52">
        <v>106</v>
      </c>
      <c r="D52" s="62">
        <f t="shared" si="0"/>
        <v>283.37275729669966</v>
      </c>
      <c r="E52" s="62">
        <v>283.37275729669966</v>
      </c>
      <c r="F52" s="104">
        <v>5.1268481034594093E-5</v>
      </c>
      <c r="G52" s="105">
        <v>12.224202930896585</v>
      </c>
      <c r="H52" s="62">
        <f t="shared" si="1"/>
        <v>295.59696022759624</v>
      </c>
    </row>
    <row r="53" spans="1:8" ht="15" x14ac:dyDescent="0.25">
      <c r="A53" t="s">
        <v>665</v>
      </c>
      <c r="B53" s="63">
        <v>0.23270760520782863</v>
      </c>
      <c r="C53" s="52">
        <v>6192</v>
      </c>
      <c r="D53" s="62">
        <f t="shared" si="0"/>
        <v>1440.925491446875</v>
      </c>
      <c r="E53" s="62">
        <v>1440.925491446875</v>
      </c>
      <c r="F53" s="104">
        <v>2.6069570672652542E-4</v>
      </c>
      <c r="G53" s="105">
        <v>62.158994335880834</v>
      </c>
      <c r="H53" s="62">
        <f t="shared" si="1"/>
        <v>1503.0844857827558</v>
      </c>
    </row>
    <row r="54" spans="1:8" ht="15" x14ac:dyDescent="0.25">
      <c r="A54" t="s">
        <v>666</v>
      </c>
      <c r="B54" s="63">
        <v>-1.0598766507517285</v>
      </c>
      <c r="C54" s="52">
        <v>2028</v>
      </c>
      <c r="D54" s="62">
        <f t="shared" si="0"/>
        <v>-2149.4298477245056</v>
      </c>
      <c r="E54" s="62">
        <v>2149.4298477245056</v>
      </c>
      <c r="F54" s="104">
        <v>3.8888001949980577E-4</v>
      </c>
      <c r="G54" s="105">
        <v>92.72262759118982</v>
      </c>
      <c r="H54" s="62">
        <f t="shared" si="1"/>
        <v>-2056.7072201333158</v>
      </c>
    </row>
    <row r="55" spans="1:8" ht="15" x14ac:dyDescent="0.25">
      <c r="A55" t="s">
        <v>667</v>
      </c>
      <c r="B55" s="63">
        <v>-1.3523135078978226</v>
      </c>
      <c r="C55" s="52">
        <v>2230</v>
      </c>
      <c r="D55" s="62">
        <f t="shared" si="0"/>
        <v>-3015.6591226121445</v>
      </c>
      <c r="E55" s="62">
        <v>3015.6591226121445</v>
      </c>
      <c r="F55" s="104">
        <v>5.4560030402838605E-4</v>
      </c>
      <c r="G55" s="105">
        <v>130.09023674997334</v>
      </c>
      <c r="H55" s="62">
        <f t="shared" si="1"/>
        <v>-2885.5688858621711</v>
      </c>
    </row>
    <row r="56" spans="1:8" ht="15" x14ac:dyDescent="0.25">
      <c r="A56" t="s">
        <v>668</v>
      </c>
      <c r="B56" s="63">
        <v>-1.5053002275859881</v>
      </c>
      <c r="C56" s="52">
        <v>1226</v>
      </c>
      <c r="D56" s="62">
        <f t="shared" si="0"/>
        <v>-1845.4980790204215</v>
      </c>
      <c r="E56" s="62">
        <v>1845.4980790204215</v>
      </c>
      <c r="F56" s="104">
        <v>3.3389195265715922E-4</v>
      </c>
      <c r="G56" s="105">
        <v>79.611545025497051</v>
      </c>
      <c r="H56" s="62">
        <f t="shared" si="1"/>
        <v>-1765.8865339949245</v>
      </c>
    </row>
    <row r="57" spans="1:8" ht="15" x14ac:dyDescent="0.25">
      <c r="A57" t="s">
        <v>669</v>
      </c>
      <c r="B57" s="63">
        <v>-1.6668159151858635</v>
      </c>
      <c r="C57" s="52">
        <v>10239</v>
      </c>
      <c r="D57" s="62">
        <f t="shared" si="0"/>
        <v>-17066.528155588057</v>
      </c>
      <c r="E57" s="62">
        <v>17066.528155588057</v>
      </c>
      <c r="F57" s="104">
        <v>3.087717335350652E-3</v>
      </c>
      <c r="G57" s="105">
        <v>736.22004278037355</v>
      </c>
      <c r="H57" s="62">
        <f t="shared" si="1"/>
        <v>-16330.308112807685</v>
      </c>
    </row>
    <row r="58" spans="1:8" ht="15" x14ac:dyDescent="0.25">
      <c r="A58" t="s">
        <v>670</v>
      </c>
      <c r="B58" s="63">
        <v>-1.8271894972216434</v>
      </c>
      <c r="C58" s="52">
        <v>2046</v>
      </c>
      <c r="D58" s="62">
        <f t="shared" si="0"/>
        <v>-3738.4297113154821</v>
      </c>
      <c r="E58" s="62">
        <v>3738.4297113154821</v>
      </c>
      <c r="F58" s="104">
        <v>6.7636569789615803E-4</v>
      </c>
      <c r="G58" s="105">
        <v>161.26929020973265</v>
      </c>
      <c r="H58" s="62">
        <f t="shared" si="1"/>
        <v>-3577.1604211057493</v>
      </c>
    </row>
    <row r="59" spans="1:8" ht="15" x14ac:dyDescent="0.25">
      <c r="A59" t="s">
        <v>671</v>
      </c>
      <c r="B59" s="63">
        <v>-1.6920099390528009</v>
      </c>
      <c r="C59" s="52">
        <v>2495</v>
      </c>
      <c r="D59" s="62">
        <f t="shared" si="0"/>
        <v>-4221.5647979367386</v>
      </c>
      <c r="E59" s="62">
        <v>4221.5647979367386</v>
      </c>
      <c r="F59" s="104">
        <v>7.637756601729988E-4</v>
      </c>
      <c r="G59" s="105">
        <v>182.11088909254565</v>
      </c>
      <c r="H59" s="62">
        <f t="shared" si="1"/>
        <v>-4039.4539088441929</v>
      </c>
    </row>
    <row r="60" spans="1:8" ht="15" x14ac:dyDescent="0.25">
      <c r="A60" t="s">
        <v>672</v>
      </c>
      <c r="B60" s="63">
        <v>2.2415523222429581</v>
      </c>
      <c r="C60" s="52">
        <v>0</v>
      </c>
      <c r="D60" s="62">
        <f t="shared" si="0"/>
        <v>0</v>
      </c>
      <c r="E60" s="62">
        <v>0</v>
      </c>
      <c r="F60" s="104">
        <v>0</v>
      </c>
      <c r="G60" s="105">
        <v>0</v>
      </c>
      <c r="H60" s="62">
        <f t="shared" si="1"/>
        <v>0</v>
      </c>
    </row>
    <row r="61" spans="1:8" ht="15" x14ac:dyDescent="0.25">
      <c r="A61" t="s">
        <v>673</v>
      </c>
      <c r="B61" s="63">
        <v>-1.4024881650986423</v>
      </c>
      <c r="C61" s="52">
        <v>4213</v>
      </c>
      <c r="D61" s="62">
        <f t="shared" si="0"/>
        <v>-5908.6826395605794</v>
      </c>
      <c r="E61" s="62">
        <v>5908.6826395605794</v>
      </c>
      <c r="F61" s="104">
        <v>1.0690130792233184E-3</v>
      </c>
      <c r="G61" s="105">
        <v>254.89018891335547</v>
      </c>
      <c r="H61" s="62">
        <f t="shared" si="1"/>
        <v>-5653.7924506472236</v>
      </c>
    </row>
    <row r="62" spans="1:8" ht="15" x14ac:dyDescent="0.25">
      <c r="A62" t="s">
        <v>674</v>
      </c>
      <c r="B62" s="63">
        <v>-1.4295148719074029</v>
      </c>
      <c r="C62" s="52">
        <v>5204</v>
      </c>
      <c r="D62" s="62">
        <f t="shared" si="0"/>
        <v>-7439.1953934061248</v>
      </c>
      <c r="E62" s="62">
        <v>7439.1953934061248</v>
      </c>
      <c r="F62" s="104">
        <v>1.3459171290066832E-3</v>
      </c>
      <c r="G62" s="105">
        <v>320.913820365493</v>
      </c>
      <c r="H62" s="62">
        <f t="shared" si="1"/>
        <v>-7118.2815730406319</v>
      </c>
    </row>
    <row r="63" spans="1:8" ht="15" x14ac:dyDescent="0.25">
      <c r="A63" t="s">
        <v>675</v>
      </c>
      <c r="B63" s="63">
        <v>0.21887402111736906</v>
      </c>
      <c r="C63" s="52">
        <v>0</v>
      </c>
      <c r="D63" s="62">
        <f t="shared" si="0"/>
        <v>0</v>
      </c>
      <c r="E63" s="62">
        <v>0</v>
      </c>
      <c r="F63" s="104">
        <v>0</v>
      </c>
      <c r="G63" s="105">
        <v>0</v>
      </c>
      <c r="H63" s="62">
        <f t="shared" si="1"/>
        <v>0</v>
      </c>
    </row>
    <row r="64" spans="1:8" ht="15" x14ac:dyDescent="0.25">
      <c r="A64" t="s">
        <v>676</v>
      </c>
      <c r="B64" s="63">
        <v>1.9678650186347133</v>
      </c>
      <c r="C64" s="52">
        <v>544</v>
      </c>
      <c r="D64" s="62">
        <f t="shared" si="0"/>
        <v>1070.5185701372841</v>
      </c>
      <c r="E64" s="62">
        <v>1070.5185701372841</v>
      </c>
      <c r="F64" s="104">
        <v>1.9368079533770818E-4</v>
      </c>
      <c r="G64" s="105">
        <v>46.180290467900321</v>
      </c>
      <c r="H64" s="62">
        <f t="shared" si="1"/>
        <v>1116.6988606051843</v>
      </c>
    </row>
    <row r="65" spans="1:8" ht="15" x14ac:dyDescent="0.25">
      <c r="A65" t="s">
        <v>677</v>
      </c>
      <c r="B65" s="63">
        <v>0</v>
      </c>
      <c r="C65" s="52">
        <v>0</v>
      </c>
      <c r="D65" s="62">
        <f t="shared" si="0"/>
        <v>0</v>
      </c>
      <c r="E65" s="62">
        <v>0</v>
      </c>
      <c r="F65" s="104">
        <v>0</v>
      </c>
      <c r="G65" s="105">
        <v>0</v>
      </c>
      <c r="H65" s="62">
        <f t="shared" si="1"/>
        <v>0</v>
      </c>
    </row>
    <row r="66" spans="1:8" ht="15" x14ac:dyDescent="0.25">
      <c r="A66" t="s">
        <v>678</v>
      </c>
      <c r="B66" s="63">
        <v>1.2307572822441502</v>
      </c>
      <c r="C66" s="52">
        <v>2779</v>
      </c>
      <c r="D66" s="62">
        <f t="shared" si="0"/>
        <v>3420.2744873564934</v>
      </c>
      <c r="E66" s="62">
        <v>3420.2744873564934</v>
      </c>
      <c r="F66" s="104">
        <v>6.1880428930768179E-4</v>
      </c>
      <c r="G66" s="105">
        <v>147.54463277158862</v>
      </c>
      <c r="H66" s="62">
        <f t="shared" si="1"/>
        <v>3567.819120128082</v>
      </c>
    </row>
    <row r="67" spans="1:8" ht="15" x14ac:dyDescent="0.25">
      <c r="A67" t="s">
        <v>679</v>
      </c>
      <c r="B67" s="63">
        <v>-1.7216382202086067</v>
      </c>
      <c r="C67" s="52">
        <v>4567</v>
      </c>
      <c r="D67" s="62">
        <f t="shared" si="0"/>
        <v>-7862.7217516927067</v>
      </c>
      <c r="E67" s="62">
        <v>7862.7217516927067</v>
      </c>
      <c r="F67" s="104">
        <v>1.4225425367367975E-3</v>
      </c>
      <c r="G67" s="105">
        <v>339.18400342637926</v>
      </c>
      <c r="H67" s="62">
        <f t="shared" si="1"/>
        <v>-7523.5377482663271</v>
      </c>
    </row>
    <row r="68" spans="1:8" ht="15" x14ac:dyDescent="0.25">
      <c r="A68" t="s">
        <v>680</v>
      </c>
      <c r="B68" s="63">
        <v>-1.6848639098395175</v>
      </c>
      <c r="C68" s="52">
        <v>2078</v>
      </c>
      <c r="D68" s="62">
        <f t="shared" si="0"/>
        <v>-3501.1472046465174</v>
      </c>
      <c r="E68" s="62">
        <v>3501.1472046465174</v>
      </c>
      <c r="F68" s="104">
        <v>6.3343597589658859E-4</v>
      </c>
      <c r="G68" s="105">
        <v>151.03333972125202</v>
      </c>
      <c r="H68" s="62">
        <f t="shared" si="1"/>
        <v>-3350.1138649252653</v>
      </c>
    </row>
    <row r="69" spans="1:8" ht="15" x14ac:dyDescent="0.25">
      <c r="A69" t="s">
        <v>681</v>
      </c>
      <c r="B69" s="63">
        <v>-1.8365465604580393</v>
      </c>
      <c r="C69" s="52">
        <v>0</v>
      </c>
      <c r="D69" s="62">
        <f t="shared" ref="D69:D132" si="2">C69*B69</f>
        <v>0</v>
      </c>
      <c r="E69" s="62">
        <v>0</v>
      </c>
      <c r="F69" s="104">
        <v>0</v>
      </c>
      <c r="G69" s="105">
        <v>0</v>
      </c>
      <c r="H69" s="62">
        <f t="shared" ref="H69:H132" si="3">D69+G69</f>
        <v>0</v>
      </c>
    </row>
    <row r="70" spans="1:8" ht="15" x14ac:dyDescent="0.25">
      <c r="A70" t="s">
        <v>682</v>
      </c>
      <c r="B70" s="63">
        <v>-1.9686025192423615</v>
      </c>
      <c r="C70" s="52">
        <v>4338</v>
      </c>
      <c r="D70" s="62">
        <f t="shared" si="2"/>
        <v>-8539.7977284733643</v>
      </c>
      <c r="E70" s="62">
        <v>8539.7977284733643</v>
      </c>
      <c r="F70" s="104">
        <v>1.5450407514759556E-3</v>
      </c>
      <c r="G70" s="105">
        <v>368.39187160241505</v>
      </c>
      <c r="H70" s="62">
        <f t="shared" si="3"/>
        <v>-8171.4058568709488</v>
      </c>
    </row>
    <row r="71" spans="1:8" ht="15" x14ac:dyDescent="0.25">
      <c r="A71" t="s">
        <v>683</v>
      </c>
      <c r="B71" s="63">
        <v>-1.5335441189734185</v>
      </c>
      <c r="C71" s="52">
        <v>2457</v>
      </c>
      <c r="D71" s="62">
        <f t="shared" si="2"/>
        <v>-3767.9179003176891</v>
      </c>
      <c r="E71" s="62">
        <v>3767.9179003176891</v>
      </c>
      <c r="F71" s="104">
        <v>6.8170077199794E-4</v>
      </c>
      <c r="G71" s="105">
        <v>162.54135887951725</v>
      </c>
      <c r="H71" s="62">
        <f t="shared" si="3"/>
        <v>-3605.3765414381719</v>
      </c>
    </row>
    <row r="72" spans="1:8" ht="15" x14ac:dyDescent="0.25">
      <c r="A72" t="s">
        <v>684</v>
      </c>
      <c r="B72" s="63">
        <v>-1.8711852883434108</v>
      </c>
      <c r="C72" s="52">
        <v>8716</v>
      </c>
      <c r="D72" s="62">
        <f t="shared" si="2"/>
        <v>-16309.250973201168</v>
      </c>
      <c r="E72" s="62">
        <v>16309.250973201168</v>
      </c>
      <c r="F72" s="104">
        <v>2.950708925532051E-3</v>
      </c>
      <c r="G72" s="105">
        <v>703.55243548902592</v>
      </c>
      <c r="H72" s="62">
        <f t="shared" si="3"/>
        <v>-15605.698537712142</v>
      </c>
    </row>
    <row r="73" spans="1:8" ht="15" x14ac:dyDescent="0.25">
      <c r="A73" t="s">
        <v>685</v>
      </c>
      <c r="B73" s="63">
        <v>1.919545771090641</v>
      </c>
      <c r="C73" s="52">
        <v>1757</v>
      </c>
      <c r="D73" s="62">
        <f t="shared" si="2"/>
        <v>3372.6419198062563</v>
      </c>
      <c r="E73" s="62">
        <v>3372.6419198062563</v>
      </c>
      <c r="F73" s="104">
        <v>6.1018649058427988E-4</v>
      </c>
      <c r="G73" s="105">
        <v>145.48984748662176</v>
      </c>
      <c r="H73" s="62">
        <f t="shared" si="3"/>
        <v>3518.1317672928781</v>
      </c>
    </row>
    <row r="74" spans="1:8" ht="15" x14ac:dyDescent="0.25">
      <c r="A74" t="s">
        <v>686</v>
      </c>
      <c r="B74" s="63">
        <v>1.0684643926738584</v>
      </c>
      <c r="C74" s="52">
        <v>2672</v>
      </c>
      <c r="D74" s="62">
        <f t="shared" si="2"/>
        <v>2854.9368572245498</v>
      </c>
      <c r="E74" s="62">
        <v>2854.9368572245498</v>
      </c>
      <c r="F74" s="104">
        <v>5.1652204508257857E-4</v>
      </c>
      <c r="G74" s="105">
        <v>123.15696057214278</v>
      </c>
      <c r="H74" s="62">
        <f t="shared" si="3"/>
        <v>2978.0938177966927</v>
      </c>
    </row>
    <row r="75" spans="1:8" ht="15" x14ac:dyDescent="0.25">
      <c r="A75" t="s">
        <v>687</v>
      </c>
      <c r="B75" s="63">
        <v>-1.5234122004777571</v>
      </c>
      <c r="C75" s="52">
        <v>7165</v>
      </c>
      <c r="D75" s="62">
        <f t="shared" si="2"/>
        <v>-10915.24841642313</v>
      </c>
      <c r="E75" s="62">
        <v>10915.24841642313</v>
      </c>
      <c r="F75" s="104">
        <v>1.9748130051871786E-3</v>
      </c>
      <c r="G75" s="105">
        <v>470.8646411757872</v>
      </c>
      <c r="H75" s="62">
        <f t="shared" si="3"/>
        <v>-10444.383775247343</v>
      </c>
    </row>
    <row r="76" spans="1:8" ht="15" x14ac:dyDescent="0.25">
      <c r="A76" t="s">
        <v>688</v>
      </c>
      <c r="B76" s="63">
        <v>-1.3516329647711545</v>
      </c>
      <c r="C76" s="52">
        <v>769</v>
      </c>
      <c r="D76" s="62">
        <f t="shared" si="2"/>
        <v>-1039.4057499090177</v>
      </c>
      <c r="E76" s="62">
        <v>1039.4057499090177</v>
      </c>
      <c r="F76" s="104">
        <v>1.880517890457043E-4</v>
      </c>
      <c r="G76" s="105">
        <v>44.838138061116148</v>
      </c>
      <c r="H76" s="62">
        <f t="shared" si="3"/>
        <v>-994.5676118479015</v>
      </c>
    </row>
    <row r="77" spans="1:8" ht="15" x14ac:dyDescent="0.25">
      <c r="A77" t="s">
        <v>690</v>
      </c>
      <c r="B77" s="63">
        <v>0.39851020308272661</v>
      </c>
      <c r="C77" s="52">
        <v>7367</v>
      </c>
      <c r="D77" s="62">
        <f t="shared" si="2"/>
        <v>2935.8246661104467</v>
      </c>
      <c r="E77" s="62">
        <v>2935.8246661104467</v>
      </c>
      <c r="F77" s="104">
        <v>5.3115646207932063E-4</v>
      </c>
      <c r="G77" s="105">
        <v>126.64631854673981</v>
      </c>
      <c r="H77" s="62">
        <f t="shared" si="3"/>
        <v>3062.4709846571864</v>
      </c>
    </row>
    <row r="78" spans="1:8" ht="15" x14ac:dyDescent="0.25">
      <c r="A78" t="s">
        <v>691</v>
      </c>
      <c r="B78" s="63">
        <v>-2.0617578890154413</v>
      </c>
      <c r="C78" s="52">
        <v>5747</v>
      </c>
      <c r="D78" s="62">
        <f t="shared" si="2"/>
        <v>-11848.922588171741</v>
      </c>
      <c r="E78" s="62">
        <v>11848.922588171741</v>
      </c>
      <c r="F78" s="104">
        <v>2.1437355827257976E-3</v>
      </c>
      <c r="G78" s="105">
        <v>511.14170470042808</v>
      </c>
      <c r="H78" s="62">
        <f t="shared" si="3"/>
        <v>-11337.780883471312</v>
      </c>
    </row>
    <row r="79" spans="1:8" ht="15" x14ac:dyDescent="0.25">
      <c r="A79" t="s">
        <v>692</v>
      </c>
      <c r="B79" s="63">
        <v>2.7910602725333931</v>
      </c>
      <c r="C79" s="52">
        <v>700</v>
      </c>
      <c r="D79" s="62">
        <f t="shared" si="2"/>
        <v>1953.7421907733751</v>
      </c>
      <c r="E79" s="62">
        <v>1953.7421907733751</v>
      </c>
      <c r="F79" s="104">
        <v>3.5347573778687192E-4</v>
      </c>
      <c r="G79" s="105">
        <v>84.281005847227803</v>
      </c>
      <c r="H79" s="62">
        <f t="shared" si="3"/>
        <v>2038.0231966206029</v>
      </c>
    </row>
    <row r="80" spans="1:8" ht="15" x14ac:dyDescent="0.25">
      <c r="A80" t="s">
        <v>693</v>
      </c>
      <c r="B80" s="63">
        <v>1.3150425502535588</v>
      </c>
      <c r="C80" s="52">
        <v>998</v>
      </c>
      <c r="D80" s="62">
        <f t="shared" si="2"/>
        <v>1312.4124651530517</v>
      </c>
      <c r="E80" s="62">
        <v>1312.4124651530517</v>
      </c>
      <c r="F80" s="104">
        <v>2.374448208118126E-4</v>
      </c>
      <c r="G80" s="105">
        <v>56.615168148543809</v>
      </c>
      <c r="H80" s="62">
        <f t="shared" si="3"/>
        <v>1369.0276333015954</v>
      </c>
    </row>
    <row r="81" spans="1:8" ht="15" x14ac:dyDescent="0.25">
      <c r="A81" t="s">
        <v>694</v>
      </c>
      <c r="B81" s="63">
        <v>0.25936224932313307</v>
      </c>
      <c r="C81" s="52">
        <v>2787</v>
      </c>
      <c r="D81" s="62">
        <f t="shared" si="2"/>
        <v>722.8425888635719</v>
      </c>
      <c r="E81" s="62">
        <v>722.8425888635719</v>
      </c>
      <c r="F81" s="104">
        <v>1.3077842030999128E-4</v>
      </c>
      <c r="G81" s="105">
        <v>31.182159420184544</v>
      </c>
      <c r="H81" s="62">
        <f t="shared" si="3"/>
        <v>754.02474828375648</v>
      </c>
    </row>
    <row r="82" spans="1:8" ht="15" x14ac:dyDescent="0.25">
      <c r="A82" t="s">
        <v>695</v>
      </c>
      <c r="B82" s="63">
        <v>-1.1939189160660004</v>
      </c>
      <c r="C82" s="52">
        <v>4060</v>
      </c>
      <c r="D82" s="62">
        <f t="shared" si="2"/>
        <v>-4847.310799227962</v>
      </c>
      <c r="E82" s="62">
        <v>4847.310799227962</v>
      </c>
      <c r="F82" s="104">
        <v>8.7698713224856732E-4</v>
      </c>
      <c r="G82" s="105">
        <v>209.1044723005885</v>
      </c>
      <c r="H82" s="62">
        <f t="shared" si="3"/>
        <v>-4638.2063269273731</v>
      </c>
    </row>
    <row r="83" spans="1:8" ht="15" x14ac:dyDescent="0.25">
      <c r="A83" t="s">
        <v>696</v>
      </c>
      <c r="B83" s="63">
        <v>-1.240047975883646</v>
      </c>
      <c r="C83" s="52">
        <v>4262</v>
      </c>
      <c r="D83" s="62">
        <f t="shared" si="2"/>
        <v>-5285.0844732160995</v>
      </c>
      <c r="E83" s="62">
        <v>5285.0844732160995</v>
      </c>
      <c r="F83" s="104">
        <v>9.5619019861392673E-4</v>
      </c>
      <c r="G83" s="105">
        <v>227.98925953167733</v>
      </c>
      <c r="H83" s="62">
        <f t="shared" si="3"/>
        <v>-5057.0952136844226</v>
      </c>
    </row>
    <row r="84" spans="1:8" ht="15" x14ac:dyDescent="0.25">
      <c r="A84" t="s">
        <v>697</v>
      </c>
      <c r="B84" s="63">
        <v>-1.2219318151833956</v>
      </c>
      <c r="C84" s="52">
        <v>5023</v>
      </c>
      <c r="D84" s="62">
        <f t="shared" si="2"/>
        <v>-6137.7635076661954</v>
      </c>
      <c r="E84" s="62">
        <v>6137.7635076661954</v>
      </c>
      <c r="F84" s="104">
        <v>1.1104589410411646E-3</v>
      </c>
      <c r="G84" s="105">
        <v>264.77233512255145</v>
      </c>
      <c r="H84" s="62">
        <f t="shared" si="3"/>
        <v>-5872.9911725436441</v>
      </c>
    </row>
    <row r="85" spans="1:8" ht="15" x14ac:dyDescent="0.25">
      <c r="A85" t="s">
        <v>698</v>
      </c>
      <c r="B85" s="63">
        <v>0.21639468609538909</v>
      </c>
      <c r="C85" s="52">
        <v>4614</v>
      </c>
      <c r="D85" s="62">
        <f t="shared" si="2"/>
        <v>998.44508164412525</v>
      </c>
      <c r="E85" s="62">
        <v>998.44508164412525</v>
      </c>
      <c r="F85" s="104">
        <v>1.8064108639335235E-4</v>
      </c>
      <c r="G85" s="105">
        <v>43.071166790370732</v>
      </c>
      <c r="H85" s="62">
        <f t="shared" si="3"/>
        <v>1041.516248434496</v>
      </c>
    </row>
    <row r="86" spans="1:8" ht="15" x14ac:dyDescent="0.25">
      <c r="A86" t="s">
        <v>699</v>
      </c>
      <c r="B86" s="63">
        <v>-1.4193712699150836</v>
      </c>
      <c r="C86" s="52">
        <v>2948</v>
      </c>
      <c r="D86" s="62">
        <f t="shared" si="2"/>
        <v>-4184.3065037096667</v>
      </c>
      <c r="E86" s="62">
        <v>4184.3065037096667</v>
      </c>
      <c r="F86" s="104">
        <v>7.5703479993934563E-4</v>
      </c>
      <c r="G86" s="105">
        <v>180.50363173359668</v>
      </c>
      <c r="H86" s="62">
        <f t="shared" si="3"/>
        <v>-4003.80287197607</v>
      </c>
    </row>
    <row r="87" spans="1:8" ht="15" x14ac:dyDescent="0.25">
      <c r="A87" t="s">
        <v>700</v>
      </c>
      <c r="B87" s="63">
        <v>-1.4660300246357627</v>
      </c>
      <c r="C87" s="52">
        <v>2770</v>
      </c>
      <c r="D87" s="62">
        <f t="shared" si="2"/>
        <v>-4060.9031682410628</v>
      </c>
      <c r="E87" s="62">
        <v>4060.9031682410628</v>
      </c>
      <c r="F87" s="104">
        <v>7.3470837158246048E-4</v>
      </c>
      <c r="G87" s="105">
        <v>175.1802286319419</v>
      </c>
      <c r="H87" s="62">
        <f t="shared" si="3"/>
        <v>-3885.7229396091207</v>
      </c>
    </row>
    <row r="88" spans="1:8" ht="15" x14ac:dyDescent="0.25">
      <c r="A88" t="s">
        <v>701</v>
      </c>
      <c r="B88" s="63">
        <v>0.28518893881459445</v>
      </c>
      <c r="C88" s="52">
        <v>0</v>
      </c>
      <c r="D88" s="62">
        <f t="shared" si="2"/>
        <v>0</v>
      </c>
      <c r="E88" s="62">
        <v>0</v>
      </c>
      <c r="F88" s="104">
        <v>0</v>
      </c>
      <c r="G88" s="105">
        <v>0</v>
      </c>
      <c r="H88" s="62">
        <f t="shared" si="3"/>
        <v>0</v>
      </c>
    </row>
    <row r="89" spans="1:8" ht="15" x14ac:dyDescent="0.25">
      <c r="A89" t="s">
        <v>702</v>
      </c>
      <c r="B89" s="63">
        <v>1.0111763203290913</v>
      </c>
      <c r="C89" s="52">
        <v>1553</v>
      </c>
      <c r="D89" s="62">
        <f t="shared" si="2"/>
        <v>1570.3568254710788</v>
      </c>
      <c r="E89" s="62">
        <v>1570.3568254710788</v>
      </c>
      <c r="F89" s="104">
        <v>2.8411273508523345E-4</v>
      </c>
      <c r="G89" s="105">
        <v>67.742434705457086</v>
      </c>
      <c r="H89" s="62">
        <f t="shared" si="3"/>
        <v>1638.0992601765358</v>
      </c>
    </row>
    <row r="90" spans="1:8" ht="15" x14ac:dyDescent="0.25">
      <c r="A90" t="s">
        <v>703</v>
      </c>
      <c r="B90" s="63">
        <v>1.2350611884528322</v>
      </c>
      <c r="C90" s="52">
        <v>3563</v>
      </c>
      <c r="D90" s="62">
        <f t="shared" si="2"/>
        <v>4400.5230144574407</v>
      </c>
      <c r="E90" s="62">
        <v>4400.5230144574407</v>
      </c>
      <c r="F90" s="104">
        <v>7.961532112728386E-4</v>
      </c>
      <c r="G90" s="105">
        <v>189.83083216600733</v>
      </c>
      <c r="H90" s="62">
        <f t="shared" si="3"/>
        <v>4590.3538466234477</v>
      </c>
    </row>
    <row r="91" spans="1:8" ht="15" x14ac:dyDescent="0.25">
      <c r="A91" t="s">
        <v>704</v>
      </c>
      <c r="B91" s="63">
        <v>0.25777218671053509</v>
      </c>
      <c r="C91" s="52">
        <v>1966</v>
      </c>
      <c r="D91" s="62">
        <f t="shared" si="2"/>
        <v>506.78011907291199</v>
      </c>
      <c r="E91" s="62">
        <v>506.78011907291199</v>
      </c>
      <c r="F91" s="104">
        <v>9.1687878437076299E-5</v>
      </c>
      <c r="G91" s="105">
        <v>21.861604044050289</v>
      </c>
      <c r="H91" s="62">
        <f t="shared" si="3"/>
        <v>528.64172311696223</v>
      </c>
    </row>
    <row r="92" spans="1:8" ht="15" x14ac:dyDescent="0.25">
      <c r="A92" t="s">
        <v>706</v>
      </c>
      <c r="B92" s="63">
        <v>-1.3593319743850858</v>
      </c>
      <c r="C92" s="52">
        <v>3353</v>
      </c>
      <c r="D92" s="62">
        <f t="shared" si="2"/>
        <v>-4557.8401101131931</v>
      </c>
      <c r="E92" s="62">
        <v>4557.8401101131931</v>
      </c>
      <c r="F92" s="104">
        <v>8.2461539871804752E-4</v>
      </c>
      <c r="G92" s="105">
        <v>196.61721530368371</v>
      </c>
      <c r="H92" s="62">
        <f t="shared" si="3"/>
        <v>-4361.2228948095089</v>
      </c>
    </row>
    <row r="93" spans="1:8" ht="15" x14ac:dyDescent="0.25">
      <c r="A93" t="s">
        <v>707</v>
      </c>
      <c r="B93" s="63">
        <v>2.1808570675366377</v>
      </c>
      <c r="C93" s="52">
        <v>3103</v>
      </c>
      <c r="D93" s="62">
        <f t="shared" si="2"/>
        <v>6767.199480566187</v>
      </c>
      <c r="E93" s="62">
        <v>6767.199480566187</v>
      </c>
      <c r="F93" s="104">
        <v>1.2243380116581282E-3</v>
      </c>
      <c r="G93" s="105">
        <v>291.92509722338963</v>
      </c>
      <c r="H93" s="62">
        <f t="shared" si="3"/>
        <v>7059.1245777895765</v>
      </c>
    </row>
    <row r="94" spans="1:8" ht="15" x14ac:dyDescent="0.25">
      <c r="A94" t="s">
        <v>708</v>
      </c>
      <c r="B94" s="63">
        <v>1.0831731555144546</v>
      </c>
      <c r="C94" s="52">
        <v>8215</v>
      </c>
      <c r="D94" s="62">
        <f t="shared" si="2"/>
        <v>8898.2674725512443</v>
      </c>
      <c r="E94" s="62">
        <v>8898.2674725512443</v>
      </c>
      <c r="F94" s="104">
        <v>1.6098959600396004E-3</v>
      </c>
      <c r="G94" s="105">
        <v>383.85562661541536</v>
      </c>
      <c r="H94" s="62">
        <f t="shared" si="3"/>
        <v>9282.1230991666598</v>
      </c>
    </row>
    <row r="95" spans="1:8" ht="15" x14ac:dyDescent="0.25">
      <c r="A95" t="s">
        <v>709</v>
      </c>
      <c r="B95" s="63">
        <v>-1.5681749767209137</v>
      </c>
      <c r="C95" s="52">
        <v>6978</v>
      </c>
      <c r="D95" s="62">
        <f t="shared" si="2"/>
        <v>-10942.724987558535</v>
      </c>
      <c r="E95" s="62">
        <v>10942.724987558535</v>
      </c>
      <c r="F95" s="104">
        <v>1.9797841325446199E-3</v>
      </c>
      <c r="G95" s="105">
        <v>472.04993218473459</v>
      </c>
      <c r="H95" s="62">
        <f t="shared" si="3"/>
        <v>-10470.6750553738</v>
      </c>
    </row>
    <row r="96" spans="1:8" ht="15" x14ac:dyDescent="0.25">
      <c r="A96" t="s">
        <v>710</v>
      </c>
      <c r="B96" s="63">
        <v>-1.3141062702131971</v>
      </c>
      <c r="C96" s="52">
        <v>0</v>
      </c>
      <c r="D96" s="62">
        <f t="shared" si="2"/>
        <v>0</v>
      </c>
      <c r="E96" s="62">
        <v>0</v>
      </c>
      <c r="F96" s="104">
        <v>0</v>
      </c>
      <c r="G96" s="105">
        <v>0</v>
      </c>
      <c r="H96" s="62">
        <f t="shared" si="3"/>
        <v>0</v>
      </c>
    </row>
    <row r="97" spans="1:8" ht="15" x14ac:dyDescent="0.25">
      <c r="A97" t="s">
        <v>711</v>
      </c>
      <c r="B97" s="63">
        <v>-1.2734915442514394</v>
      </c>
      <c r="C97" s="52">
        <v>2002</v>
      </c>
      <c r="D97" s="62">
        <f t="shared" si="2"/>
        <v>-2549.5300715913818</v>
      </c>
      <c r="E97" s="62">
        <v>2549.5300715913818</v>
      </c>
      <c r="F97" s="104">
        <v>4.6126711462828545E-4</v>
      </c>
      <c r="G97" s="105">
        <v>109.98224836738505</v>
      </c>
      <c r="H97" s="62">
        <f t="shared" si="3"/>
        <v>-2439.5478232239966</v>
      </c>
    </row>
    <row r="98" spans="1:8" ht="15" x14ac:dyDescent="0.25">
      <c r="A98" t="s">
        <v>712</v>
      </c>
      <c r="B98" s="63">
        <v>2.2058029988784611</v>
      </c>
      <c r="C98" s="52">
        <v>4240</v>
      </c>
      <c r="D98" s="62">
        <f t="shared" si="2"/>
        <v>9352.6047152446754</v>
      </c>
      <c r="E98" s="62">
        <v>9352.6047152446754</v>
      </c>
      <c r="F98" s="104">
        <v>1.6920957471064613E-3</v>
      </c>
      <c r="G98" s="105">
        <v>403.45493710217966</v>
      </c>
      <c r="H98" s="62">
        <f t="shared" si="3"/>
        <v>9756.0596523468557</v>
      </c>
    </row>
    <row r="99" spans="1:8" ht="15" x14ac:dyDescent="0.25">
      <c r="A99" t="s">
        <v>713</v>
      </c>
      <c r="B99" s="63">
        <v>1.2697406035765986</v>
      </c>
      <c r="C99" s="52">
        <v>3921</v>
      </c>
      <c r="D99" s="62">
        <f t="shared" si="2"/>
        <v>4978.6529066238427</v>
      </c>
      <c r="E99" s="62">
        <v>4978.6529066238427</v>
      </c>
      <c r="F99" s="104">
        <v>9.0074986232292992E-4</v>
      </c>
      <c r="G99" s="105">
        <v>214.77034007664221</v>
      </c>
      <c r="H99" s="62">
        <f t="shared" si="3"/>
        <v>5193.4232467004849</v>
      </c>
    </row>
    <row r="100" spans="1:8" ht="15" x14ac:dyDescent="0.25">
      <c r="A100" t="s">
        <v>714</v>
      </c>
      <c r="B100" s="63">
        <v>1.1302784339786427</v>
      </c>
      <c r="C100" s="52">
        <v>0</v>
      </c>
      <c r="D100" s="62">
        <f t="shared" si="2"/>
        <v>0</v>
      </c>
      <c r="E100" s="62">
        <v>0</v>
      </c>
      <c r="F100" s="104">
        <v>0</v>
      </c>
      <c r="G100" s="105">
        <v>0</v>
      </c>
      <c r="H100" s="62">
        <f t="shared" si="3"/>
        <v>0</v>
      </c>
    </row>
    <row r="101" spans="1:8" ht="15" x14ac:dyDescent="0.25">
      <c r="A101" t="s">
        <v>715</v>
      </c>
      <c r="B101" s="63">
        <v>-1.4984893822292198</v>
      </c>
      <c r="C101" s="52">
        <v>6301</v>
      </c>
      <c r="D101" s="62">
        <f t="shared" si="2"/>
        <v>-9441.9815974263147</v>
      </c>
      <c r="E101" s="62">
        <v>9441.9815974263147</v>
      </c>
      <c r="F101" s="104">
        <v>1.7082660276682685E-3</v>
      </c>
      <c r="G101" s="105">
        <v>407.3104987854619</v>
      </c>
      <c r="H101" s="62">
        <f t="shared" si="3"/>
        <v>-9034.6710986408525</v>
      </c>
    </row>
    <row r="102" spans="1:8" ht="15" x14ac:dyDescent="0.25">
      <c r="A102" t="s">
        <v>717</v>
      </c>
      <c r="B102" s="63">
        <v>0.2526227435881731</v>
      </c>
      <c r="C102" s="52">
        <v>5517</v>
      </c>
      <c r="D102" s="62">
        <f t="shared" si="2"/>
        <v>1393.7196763759509</v>
      </c>
      <c r="E102" s="62">
        <v>1393.7196763759509</v>
      </c>
      <c r="F102" s="104">
        <v>2.5215511708843178E-4</v>
      </c>
      <c r="G102" s="105">
        <v>60.122618403168445</v>
      </c>
      <c r="H102" s="62">
        <f t="shared" si="3"/>
        <v>1453.8422947791194</v>
      </c>
    </row>
    <row r="103" spans="1:8" ht="15" x14ac:dyDescent="0.25">
      <c r="A103" t="s">
        <v>718</v>
      </c>
      <c r="B103" s="63">
        <v>0.25966410515202454</v>
      </c>
      <c r="C103" s="52">
        <v>0</v>
      </c>
      <c r="D103" s="62">
        <f t="shared" si="2"/>
        <v>0</v>
      </c>
      <c r="E103" s="62">
        <v>0</v>
      </c>
      <c r="F103" s="104">
        <v>0</v>
      </c>
      <c r="G103" s="105">
        <v>0</v>
      </c>
      <c r="H103" s="62">
        <f t="shared" si="3"/>
        <v>0</v>
      </c>
    </row>
    <row r="104" spans="1:8" ht="15" x14ac:dyDescent="0.25">
      <c r="A104" t="s">
        <v>719</v>
      </c>
      <c r="B104" s="63">
        <v>1.1391533415153734</v>
      </c>
      <c r="C104" s="52">
        <v>126</v>
      </c>
      <c r="D104" s="62">
        <f t="shared" si="2"/>
        <v>143.53332103093706</v>
      </c>
      <c r="E104" s="62">
        <v>143.53332103093706</v>
      </c>
      <c r="F104" s="104">
        <v>2.5968393776830455E-5</v>
      </c>
      <c r="G104" s="105">
        <v>6.1917753151923618</v>
      </c>
      <c r="H104" s="62">
        <f t="shared" si="3"/>
        <v>149.72509634612942</v>
      </c>
    </row>
    <row r="105" spans="1:8" ht="15" x14ac:dyDescent="0.25">
      <c r="A105" t="s">
        <v>720</v>
      </c>
      <c r="B105" s="63">
        <v>2.1464853772314267</v>
      </c>
      <c r="C105" s="52">
        <v>3791</v>
      </c>
      <c r="D105" s="62">
        <f t="shared" si="2"/>
        <v>8137.3260650843386</v>
      </c>
      <c r="E105" s="62">
        <v>8137.3260650843386</v>
      </c>
      <c r="F105" s="104">
        <v>1.4722246098035319E-3</v>
      </c>
      <c r="G105" s="105">
        <v>351.02995109129239</v>
      </c>
      <c r="H105" s="62">
        <f t="shared" si="3"/>
        <v>8488.3560161756304</v>
      </c>
    </row>
    <row r="106" spans="1:8" ht="15" x14ac:dyDescent="0.25">
      <c r="A106" t="s">
        <v>721</v>
      </c>
      <c r="B106" s="63">
        <v>0.29198047708033303</v>
      </c>
      <c r="C106" s="52">
        <v>1874</v>
      </c>
      <c r="D106" s="62">
        <f t="shared" si="2"/>
        <v>547.17141404854408</v>
      </c>
      <c r="E106" s="62">
        <v>547.17141404854408</v>
      </c>
      <c r="F106" s="104">
        <v>9.8995568704043991E-5</v>
      </c>
      <c r="G106" s="105">
        <v>23.604013551351155</v>
      </c>
      <c r="H106" s="62">
        <f t="shared" si="3"/>
        <v>570.77542759989524</v>
      </c>
    </row>
    <row r="107" spans="1:8" ht="15" x14ac:dyDescent="0.25">
      <c r="A107" t="s">
        <v>722</v>
      </c>
      <c r="B107" s="63">
        <v>1.6568594696546983</v>
      </c>
      <c r="C107" s="52">
        <v>3142</v>
      </c>
      <c r="D107" s="62">
        <f t="shared" si="2"/>
        <v>5205.8524536550622</v>
      </c>
      <c r="E107" s="62">
        <v>5205.8524536550622</v>
      </c>
      <c r="F107" s="104">
        <v>9.4185535100560686E-4</v>
      </c>
      <c r="G107" s="105">
        <v>224.57132939972473</v>
      </c>
      <c r="H107" s="62">
        <f t="shared" si="3"/>
        <v>5430.4237830547872</v>
      </c>
    </row>
    <row r="108" spans="1:8" ht="15" x14ac:dyDescent="0.25">
      <c r="A108" t="s">
        <v>723</v>
      </c>
      <c r="B108" s="63">
        <v>0.23927731722604634</v>
      </c>
      <c r="C108" s="52">
        <v>991</v>
      </c>
      <c r="D108" s="62">
        <f t="shared" si="2"/>
        <v>237.12382137101193</v>
      </c>
      <c r="E108" s="62">
        <v>237.12382137101193</v>
      </c>
      <c r="F108" s="104">
        <v>4.2901012273672755E-5</v>
      </c>
      <c r="G108" s="105">
        <v>10.229105083499435</v>
      </c>
      <c r="H108" s="62">
        <f t="shared" si="3"/>
        <v>247.35292645451136</v>
      </c>
    </row>
    <row r="109" spans="1:8" ht="15" x14ac:dyDescent="0.25">
      <c r="A109" t="s">
        <v>724</v>
      </c>
      <c r="B109" s="63">
        <v>2.0610769481137345</v>
      </c>
      <c r="C109" s="52">
        <v>816</v>
      </c>
      <c r="D109" s="62">
        <f t="shared" si="2"/>
        <v>1681.8387896608074</v>
      </c>
      <c r="E109" s="62">
        <v>1681.8387896608074</v>
      </c>
      <c r="F109" s="104">
        <v>3.0428232026796185E-4</v>
      </c>
      <c r="G109" s="105">
        <v>72.551570793169716</v>
      </c>
      <c r="H109" s="62">
        <f t="shared" si="3"/>
        <v>1754.3903604539771</v>
      </c>
    </row>
    <row r="110" spans="1:8" ht="15" x14ac:dyDescent="0.25">
      <c r="A110" t="s">
        <v>725</v>
      </c>
      <c r="B110" s="63">
        <v>1.064211587480804</v>
      </c>
      <c r="C110" s="52">
        <v>1543</v>
      </c>
      <c r="D110" s="62">
        <f t="shared" si="2"/>
        <v>1642.0784794828805</v>
      </c>
      <c r="E110" s="62">
        <v>1642.0784794828805</v>
      </c>
      <c r="F110" s="104">
        <v>2.9708878928872133E-4</v>
      </c>
      <c r="G110" s="105">
        <v>70.836380861550879</v>
      </c>
      <c r="H110" s="62">
        <f t="shared" si="3"/>
        <v>1712.9148603444314</v>
      </c>
    </row>
    <row r="111" spans="1:8" ht="15" x14ac:dyDescent="0.25">
      <c r="A111" t="s">
        <v>726</v>
      </c>
      <c r="B111" s="63">
        <v>2.1843747073592654</v>
      </c>
      <c r="C111" s="52">
        <v>5009</v>
      </c>
      <c r="D111" s="62">
        <f t="shared" si="2"/>
        <v>10941.532909162561</v>
      </c>
      <c r="E111" s="62">
        <v>10941.532909162561</v>
      </c>
      <c r="F111" s="104">
        <v>1.9795684588531232E-3</v>
      </c>
      <c r="G111" s="105">
        <v>471.99850801693191</v>
      </c>
      <c r="H111" s="62">
        <f t="shared" si="3"/>
        <v>11413.531417179493</v>
      </c>
    </row>
    <row r="112" spans="1:8" ht="15" x14ac:dyDescent="0.25">
      <c r="A112" t="s">
        <v>727</v>
      </c>
      <c r="B112" s="63">
        <v>-1.3884847005111429</v>
      </c>
      <c r="C112" s="52">
        <v>0</v>
      </c>
      <c r="D112" s="62">
        <f t="shared" si="2"/>
        <v>0</v>
      </c>
      <c r="E112" s="62">
        <v>0</v>
      </c>
      <c r="F112" s="104">
        <v>0</v>
      </c>
      <c r="G112" s="105">
        <v>0</v>
      </c>
      <c r="H112" s="62">
        <f t="shared" si="3"/>
        <v>0</v>
      </c>
    </row>
    <row r="113" spans="1:8" ht="15" x14ac:dyDescent="0.25">
      <c r="A113" t="s">
        <v>728</v>
      </c>
      <c r="B113" s="63">
        <v>-1.496248162609455</v>
      </c>
      <c r="C113" s="52">
        <v>615</v>
      </c>
      <c r="D113" s="62">
        <f t="shared" si="2"/>
        <v>-920.1926200048149</v>
      </c>
      <c r="E113" s="62">
        <v>920.1926200048149</v>
      </c>
      <c r="F113" s="104">
        <v>1.6648346276101171E-4</v>
      </c>
      <c r="G113" s="105">
        <v>39.695493066309922</v>
      </c>
      <c r="H113" s="62">
        <f t="shared" si="3"/>
        <v>-880.49712693850495</v>
      </c>
    </row>
    <row r="114" spans="1:8" ht="15" x14ac:dyDescent="0.25">
      <c r="A114" t="s">
        <v>729</v>
      </c>
      <c r="B114" s="63">
        <v>-1.4440866922556266</v>
      </c>
      <c r="C114" s="52">
        <v>356</v>
      </c>
      <c r="D114" s="62">
        <f t="shared" si="2"/>
        <v>-514.09486244300308</v>
      </c>
      <c r="E114" s="62">
        <v>514.09486244300308</v>
      </c>
      <c r="F114" s="104">
        <v>9.3011279406597815E-5</v>
      </c>
      <c r="G114" s="105">
        <v>22.177149222762729</v>
      </c>
      <c r="H114" s="62">
        <f t="shared" si="3"/>
        <v>-491.91771322024033</v>
      </c>
    </row>
    <row r="115" spans="1:8" ht="15" x14ac:dyDescent="0.25">
      <c r="A115" t="s">
        <v>730</v>
      </c>
      <c r="B115" s="63">
        <v>0</v>
      </c>
      <c r="C115" s="52">
        <v>0</v>
      </c>
      <c r="D115" s="62">
        <f t="shared" si="2"/>
        <v>0</v>
      </c>
      <c r="E115" s="62">
        <v>0</v>
      </c>
      <c r="F115" s="104">
        <v>0</v>
      </c>
      <c r="G115" s="105">
        <v>0</v>
      </c>
      <c r="H115" s="62">
        <f t="shared" si="3"/>
        <v>0</v>
      </c>
    </row>
    <row r="116" spans="1:8" ht="15" x14ac:dyDescent="0.25">
      <c r="A116" t="s">
        <v>731</v>
      </c>
      <c r="B116" s="63">
        <v>-1.5057019364406248</v>
      </c>
      <c r="C116" s="52">
        <v>0</v>
      </c>
      <c r="D116" s="62">
        <f t="shared" si="2"/>
        <v>0</v>
      </c>
      <c r="E116" s="62">
        <v>0</v>
      </c>
      <c r="F116" s="104">
        <v>0</v>
      </c>
      <c r="G116" s="105">
        <v>0</v>
      </c>
      <c r="H116" s="62">
        <f t="shared" si="3"/>
        <v>0</v>
      </c>
    </row>
    <row r="117" spans="1:8" ht="15" x14ac:dyDescent="0.25">
      <c r="A117" t="s">
        <v>733</v>
      </c>
      <c r="B117" s="63">
        <v>2.0252831231770916</v>
      </c>
      <c r="C117" s="52">
        <v>4871</v>
      </c>
      <c r="D117" s="62">
        <f t="shared" si="2"/>
        <v>9865.1540929956136</v>
      </c>
      <c r="E117" s="62">
        <v>9865.1540929956136</v>
      </c>
      <c r="F117" s="104">
        <v>1.7848274137041912E-3</v>
      </c>
      <c r="G117" s="105">
        <v>425.56541683037761</v>
      </c>
      <c r="H117" s="62">
        <f t="shared" si="3"/>
        <v>10290.719509825991</v>
      </c>
    </row>
    <row r="118" spans="1:8" ht="15" x14ac:dyDescent="0.25">
      <c r="A118" t="s">
        <v>734</v>
      </c>
      <c r="B118" s="63">
        <v>0.9616778531160084</v>
      </c>
      <c r="C118" s="52">
        <v>0</v>
      </c>
      <c r="D118" s="62">
        <f t="shared" si="2"/>
        <v>0</v>
      </c>
      <c r="E118" s="62">
        <v>0</v>
      </c>
      <c r="F118" s="104">
        <v>0</v>
      </c>
      <c r="G118" s="105">
        <v>0</v>
      </c>
      <c r="H118" s="62">
        <f t="shared" si="3"/>
        <v>0</v>
      </c>
    </row>
    <row r="119" spans="1:8" ht="15" x14ac:dyDescent="0.25">
      <c r="A119" t="s">
        <v>735</v>
      </c>
      <c r="B119" s="63">
        <v>-1.7033388278614781</v>
      </c>
      <c r="C119" s="52">
        <v>998</v>
      </c>
      <c r="D119" s="62">
        <f t="shared" si="2"/>
        <v>-1699.9321502057551</v>
      </c>
      <c r="E119" s="62">
        <v>1699.9321502057551</v>
      </c>
      <c r="F119" s="104">
        <v>3.0755581458971658E-4</v>
      </c>
      <c r="G119" s="105">
        <v>73.332086581325527</v>
      </c>
      <c r="H119" s="62">
        <f t="shared" si="3"/>
        <v>-1626.6000636244296</v>
      </c>
    </row>
    <row r="120" spans="1:8" ht="15" x14ac:dyDescent="0.25">
      <c r="A120" t="s">
        <v>736</v>
      </c>
      <c r="B120" s="63">
        <v>2.3816941598182577</v>
      </c>
      <c r="C120" s="52">
        <v>2294</v>
      </c>
      <c r="D120" s="62">
        <f t="shared" si="2"/>
        <v>5463.6064026230833</v>
      </c>
      <c r="E120" s="62">
        <v>5463.6064026230833</v>
      </c>
      <c r="F120" s="104">
        <v>9.8848881559946192E-4</v>
      </c>
      <c r="G120" s="105">
        <v>235.69038194550646</v>
      </c>
      <c r="H120" s="62">
        <f t="shared" si="3"/>
        <v>5699.2967845685898</v>
      </c>
    </row>
    <row r="121" spans="1:8" ht="15" x14ac:dyDescent="0.25">
      <c r="A121" t="s">
        <v>737</v>
      </c>
      <c r="B121" s="63">
        <v>0.24366035236999381</v>
      </c>
      <c r="C121" s="52">
        <v>3195</v>
      </c>
      <c r="D121" s="62">
        <f t="shared" si="2"/>
        <v>778.49482582213022</v>
      </c>
      <c r="E121" s="62">
        <v>778.49482582213022</v>
      </c>
      <c r="F121" s="104">
        <v>1.4084715691777743E-4</v>
      </c>
      <c r="G121" s="105">
        <v>33.582899154764817</v>
      </c>
      <c r="H121" s="62">
        <f t="shared" si="3"/>
        <v>812.07772497689507</v>
      </c>
    </row>
    <row r="122" spans="1:8" ht="15" x14ac:dyDescent="0.25">
      <c r="A122" t="s">
        <v>738</v>
      </c>
      <c r="B122" s="63">
        <v>1.166131594558995</v>
      </c>
      <c r="C122" s="52">
        <v>4966</v>
      </c>
      <c r="D122" s="62">
        <f t="shared" si="2"/>
        <v>5791.0094985799687</v>
      </c>
      <c r="E122" s="62">
        <v>5791.0094985799687</v>
      </c>
      <c r="F122" s="104">
        <v>1.0477233714398389E-3</v>
      </c>
      <c r="G122" s="105">
        <v>249.81397633531685</v>
      </c>
      <c r="H122" s="62">
        <f t="shared" si="3"/>
        <v>6040.8234749152853</v>
      </c>
    </row>
    <row r="123" spans="1:8" ht="15" x14ac:dyDescent="0.25">
      <c r="A123" t="s">
        <v>739</v>
      </c>
      <c r="B123" s="63">
        <v>-1.2376591495716611</v>
      </c>
      <c r="C123" s="52">
        <v>6974</v>
      </c>
      <c r="D123" s="62">
        <f t="shared" si="2"/>
        <v>-8631.4349091127642</v>
      </c>
      <c r="E123" s="62">
        <v>8631.4349091127642</v>
      </c>
      <c r="F123" s="104">
        <v>1.5616199706729361E-3</v>
      </c>
      <c r="G123" s="105">
        <v>372.34493859035553</v>
      </c>
      <c r="H123" s="62">
        <f t="shared" si="3"/>
        <v>-8259.0899705224092</v>
      </c>
    </row>
    <row r="124" spans="1:8" ht="15" x14ac:dyDescent="0.25">
      <c r="A124" t="s">
        <v>740</v>
      </c>
      <c r="B124" s="63">
        <v>-1.7147926135283829</v>
      </c>
      <c r="C124" s="52">
        <v>1818</v>
      </c>
      <c r="D124" s="62">
        <f t="shared" si="2"/>
        <v>-3117.4929713945999</v>
      </c>
      <c r="E124" s="62">
        <v>3117.4929713945999</v>
      </c>
      <c r="F124" s="104">
        <v>5.6402432895861826E-4</v>
      </c>
      <c r="G124" s="105">
        <v>134.48317008847204</v>
      </c>
      <c r="H124" s="62">
        <f t="shared" si="3"/>
        <v>-2983.0098013061279</v>
      </c>
    </row>
    <row r="125" spans="1:8" ht="15" x14ac:dyDescent="0.25">
      <c r="A125" t="s">
        <v>741</v>
      </c>
      <c r="B125" s="63">
        <v>-1.6016119732166503</v>
      </c>
      <c r="C125" s="52">
        <v>3551</v>
      </c>
      <c r="D125" s="62">
        <f t="shared" si="2"/>
        <v>-5687.324116892325</v>
      </c>
      <c r="E125" s="62">
        <v>5687.324116892325</v>
      </c>
      <c r="F125" s="104">
        <v>1.0289643627216798E-3</v>
      </c>
      <c r="G125" s="105">
        <v>245.34117111999356</v>
      </c>
      <c r="H125" s="62">
        <f t="shared" si="3"/>
        <v>-5441.9829457723317</v>
      </c>
    </row>
    <row r="126" spans="1:8" ht="15" x14ac:dyDescent="0.25">
      <c r="A126" t="s">
        <v>742</v>
      </c>
      <c r="B126" s="63">
        <v>0.24004506309901033</v>
      </c>
      <c r="C126" s="52">
        <v>5551</v>
      </c>
      <c r="D126" s="62">
        <f t="shared" si="2"/>
        <v>1332.4901452626063</v>
      </c>
      <c r="E126" s="62">
        <v>1332.4901452626063</v>
      </c>
      <c r="F126" s="104">
        <v>2.4107732300339622E-4</v>
      </c>
      <c r="G126" s="105">
        <v>57.481283996736821</v>
      </c>
      <c r="H126" s="62">
        <f t="shared" si="3"/>
        <v>1389.9714292593433</v>
      </c>
    </row>
    <row r="127" spans="1:8" ht="15" x14ac:dyDescent="0.25">
      <c r="A127" t="s">
        <v>744</v>
      </c>
      <c r="B127" s="63">
        <v>0.23292561364102543</v>
      </c>
      <c r="C127" s="52">
        <v>258</v>
      </c>
      <c r="D127" s="62">
        <f t="shared" si="2"/>
        <v>60.094808319384562</v>
      </c>
      <c r="E127" s="62">
        <v>60.094808319384562</v>
      </c>
      <c r="F127" s="104">
        <v>1.0872497307050827E-5</v>
      </c>
      <c r="G127" s="105">
        <v>2.5923844585396387</v>
      </c>
      <c r="H127" s="62">
        <f t="shared" si="3"/>
        <v>62.687192777924203</v>
      </c>
    </row>
    <row r="128" spans="1:8" ht="15" x14ac:dyDescent="0.25">
      <c r="A128" t="s">
        <v>745</v>
      </c>
      <c r="B128" s="63">
        <v>-1.5860508339288073</v>
      </c>
      <c r="C128" s="52">
        <v>7329</v>
      </c>
      <c r="D128" s="62">
        <f t="shared" si="2"/>
        <v>-11624.166561864229</v>
      </c>
      <c r="E128" s="62">
        <v>11624.166561864229</v>
      </c>
      <c r="F128" s="104">
        <v>2.1030721816914753E-3</v>
      </c>
      <c r="G128" s="105">
        <v>501.44612456867861</v>
      </c>
      <c r="H128" s="62">
        <f t="shared" si="3"/>
        <v>-11122.720437295551</v>
      </c>
    </row>
    <row r="129" spans="1:8" ht="15" x14ac:dyDescent="0.25">
      <c r="A129" t="s">
        <v>746</v>
      </c>
      <c r="B129" s="63">
        <v>-1.324563003335262</v>
      </c>
      <c r="C129" s="52">
        <v>0</v>
      </c>
      <c r="D129" s="62">
        <f t="shared" si="2"/>
        <v>0</v>
      </c>
      <c r="E129" s="62">
        <v>0</v>
      </c>
      <c r="F129" s="104">
        <v>0</v>
      </c>
      <c r="G129" s="105">
        <v>0</v>
      </c>
      <c r="H129" s="62">
        <f t="shared" si="3"/>
        <v>0</v>
      </c>
    </row>
    <row r="130" spans="1:8" ht="15" x14ac:dyDescent="0.25">
      <c r="A130" t="s">
        <v>748</v>
      </c>
      <c r="B130" s="63">
        <v>0.2104298127089389</v>
      </c>
      <c r="C130" s="52">
        <v>2618</v>
      </c>
      <c r="D130" s="62">
        <f t="shared" si="2"/>
        <v>550.90524967200201</v>
      </c>
      <c r="E130" s="62">
        <v>550.90524967200201</v>
      </c>
      <c r="F130" s="104">
        <v>9.9671103228511759E-5</v>
      </c>
      <c r="G130" s="105">
        <v>23.765084660681442</v>
      </c>
      <c r="H130" s="62">
        <f t="shared" si="3"/>
        <v>574.67033433268341</v>
      </c>
    </row>
    <row r="131" spans="1:8" ht="15" x14ac:dyDescent="0.25">
      <c r="A131" t="s">
        <v>749</v>
      </c>
      <c r="B131" s="63">
        <v>0.25029880268302157</v>
      </c>
      <c r="C131" s="52">
        <v>0</v>
      </c>
      <c r="D131" s="62">
        <f t="shared" si="2"/>
        <v>0</v>
      </c>
      <c r="E131" s="62">
        <v>0</v>
      </c>
      <c r="F131" s="104">
        <v>0</v>
      </c>
      <c r="G131" s="105">
        <v>0</v>
      </c>
      <c r="H131" s="62">
        <f t="shared" si="3"/>
        <v>0</v>
      </c>
    </row>
    <row r="132" spans="1:8" ht="15" x14ac:dyDescent="0.25">
      <c r="A132" t="s">
        <v>750</v>
      </c>
      <c r="B132" s="63">
        <v>1.2794141179700038</v>
      </c>
      <c r="C132" s="52">
        <v>14224</v>
      </c>
      <c r="D132" s="62">
        <f t="shared" si="2"/>
        <v>18198.386414005334</v>
      </c>
      <c r="E132" s="62">
        <v>18198.386414005334</v>
      </c>
      <c r="F132" s="104">
        <v>3.2924958546730197E-3</v>
      </c>
      <c r="G132" s="105">
        <v>785.04641964135453</v>
      </c>
      <c r="H132" s="62">
        <f t="shared" si="3"/>
        <v>18983.43283364669</v>
      </c>
    </row>
    <row r="133" spans="1:8" ht="15" x14ac:dyDescent="0.25">
      <c r="A133" t="s">
        <v>751</v>
      </c>
      <c r="B133" s="63">
        <v>-1.4369940561726771</v>
      </c>
      <c r="C133" s="52">
        <v>1315</v>
      </c>
      <c r="D133" s="62">
        <f t="shared" ref="D133:D196" si="4">C133*B133</f>
        <v>-1889.6471838670702</v>
      </c>
      <c r="E133" s="62">
        <v>1889.6471838670702</v>
      </c>
      <c r="F133" s="104">
        <v>3.4187951492714418E-4</v>
      </c>
      <c r="G133" s="105">
        <v>81.516059849050805</v>
      </c>
      <c r="H133" s="62">
        <f t="shared" ref="H133:H196" si="5">D133+G133</f>
        <v>-1808.1311240180194</v>
      </c>
    </row>
    <row r="134" spans="1:8" ht="15" x14ac:dyDescent="0.25">
      <c r="A134" t="s">
        <v>752</v>
      </c>
      <c r="B134" s="63">
        <v>0.30249897035974049</v>
      </c>
      <c r="C134" s="52">
        <v>8347</v>
      </c>
      <c r="D134" s="62">
        <f t="shared" si="4"/>
        <v>2524.958905592754</v>
      </c>
      <c r="E134" s="62">
        <v>2524.958905592754</v>
      </c>
      <c r="F134" s="104">
        <v>4.5682164015848828E-4</v>
      </c>
      <c r="G134" s="105">
        <v>108.9222914319289</v>
      </c>
      <c r="H134" s="62">
        <f t="shared" si="5"/>
        <v>2633.8811970246829</v>
      </c>
    </row>
    <row r="135" spans="1:8" ht="15" x14ac:dyDescent="0.25">
      <c r="A135" t="s">
        <v>753</v>
      </c>
      <c r="B135" s="63">
        <v>2.090060788235061</v>
      </c>
      <c r="C135" s="52">
        <v>2415</v>
      </c>
      <c r="D135" s="62">
        <f t="shared" si="4"/>
        <v>5047.4968035876727</v>
      </c>
      <c r="E135" s="62">
        <v>5047.4968035876727</v>
      </c>
      <c r="F135" s="104">
        <v>9.1320526579752065E-4</v>
      </c>
      <c r="G135" s="105">
        <v>217.74014484922469</v>
      </c>
      <c r="H135" s="62">
        <f t="shared" si="5"/>
        <v>5265.2369484368974</v>
      </c>
    </row>
    <row r="136" spans="1:8" ht="15" x14ac:dyDescent="0.25">
      <c r="A136" t="s">
        <v>754</v>
      </c>
      <c r="B136" s="63">
        <v>2.2540158866847477</v>
      </c>
      <c r="C136" s="52">
        <v>6621</v>
      </c>
      <c r="D136" s="62">
        <f t="shared" si="4"/>
        <v>14923.839185739715</v>
      </c>
      <c r="E136" s="62">
        <v>14923.839185739715</v>
      </c>
      <c r="F136" s="104">
        <v>2.7000568916945066E-3</v>
      </c>
      <c r="G136" s="105">
        <v>643.78820481863386</v>
      </c>
      <c r="H136" s="62">
        <f t="shared" si="5"/>
        <v>15567.627390558348</v>
      </c>
    </row>
    <row r="137" spans="1:8" ht="15" x14ac:dyDescent="0.25">
      <c r="A137" t="s">
        <v>755</v>
      </c>
      <c r="B137" s="63">
        <v>0.21779000513952915</v>
      </c>
      <c r="C137" s="52">
        <v>3464</v>
      </c>
      <c r="D137" s="62">
        <f t="shared" si="4"/>
        <v>754.42457780332893</v>
      </c>
      <c r="E137" s="62">
        <v>754.42457780332893</v>
      </c>
      <c r="F137" s="104">
        <v>1.3649230973408077E-4</v>
      </c>
      <c r="G137" s="105">
        <v>32.544550940964008</v>
      </c>
      <c r="H137" s="62">
        <f t="shared" si="5"/>
        <v>786.9691287442929</v>
      </c>
    </row>
    <row r="138" spans="1:8" ht="15" x14ac:dyDescent="0.25">
      <c r="A138" t="s">
        <v>756</v>
      </c>
      <c r="B138" s="63">
        <v>-1.5404747125747693</v>
      </c>
      <c r="C138" s="52">
        <v>2230</v>
      </c>
      <c r="D138" s="62">
        <f t="shared" si="4"/>
        <v>-3435.2586090417358</v>
      </c>
      <c r="E138" s="62">
        <v>3435.2586090417358</v>
      </c>
      <c r="F138" s="104">
        <v>6.2151525265422372E-4</v>
      </c>
      <c r="G138" s="105">
        <v>148.19102145753371</v>
      </c>
      <c r="H138" s="62">
        <f t="shared" si="5"/>
        <v>-3287.0675875842021</v>
      </c>
    </row>
    <row r="139" spans="1:8" ht="15" x14ac:dyDescent="0.25">
      <c r="A139" t="s">
        <v>757</v>
      </c>
      <c r="B139" s="63">
        <v>-2.1034568199292232</v>
      </c>
      <c r="C139" s="52">
        <v>14018</v>
      </c>
      <c r="D139" s="62">
        <f t="shared" si="4"/>
        <v>-29486.257701767852</v>
      </c>
      <c r="E139" s="62">
        <v>29486.257701767852</v>
      </c>
      <c r="F139" s="104">
        <v>5.3347246862599012E-3</v>
      </c>
      <c r="G139" s="105">
        <v>1271.9853568765079</v>
      </c>
      <c r="H139" s="62">
        <f t="shared" si="5"/>
        <v>-28214.272344891346</v>
      </c>
    </row>
    <row r="140" spans="1:8" ht="15" x14ac:dyDescent="0.25">
      <c r="A140" t="s">
        <v>758</v>
      </c>
      <c r="B140" s="63">
        <v>1.0750429954633234</v>
      </c>
      <c r="C140" s="52">
        <v>1728</v>
      </c>
      <c r="D140" s="62">
        <f t="shared" si="4"/>
        <v>1857.6742961606228</v>
      </c>
      <c r="E140" s="62">
        <v>1857.6742961606228</v>
      </c>
      <c r="F140" s="104">
        <v>3.360949031576969E-4</v>
      </c>
      <c r="G140" s="105">
        <v>80.136805642192954</v>
      </c>
      <c r="H140" s="62">
        <f t="shared" si="5"/>
        <v>1937.8111018028158</v>
      </c>
    </row>
    <row r="141" spans="1:8" ht="15" x14ac:dyDescent="0.25">
      <c r="A141" t="s">
        <v>759</v>
      </c>
      <c r="B141" s="63">
        <v>-1.4478688522385039</v>
      </c>
      <c r="C141" s="52">
        <v>13002</v>
      </c>
      <c r="D141" s="62">
        <f t="shared" si="4"/>
        <v>-18825.190816805029</v>
      </c>
      <c r="E141" s="62">
        <v>18825.190816805029</v>
      </c>
      <c r="F141" s="104">
        <v>3.4058988152959762E-3</v>
      </c>
      <c r="G141" s="105">
        <v>812.08566043111182</v>
      </c>
      <c r="H141" s="62">
        <f t="shared" si="5"/>
        <v>-18013.105156373917</v>
      </c>
    </row>
    <row r="142" spans="1:8" ht="15" x14ac:dyDescent="0.25">
      <c r="A142" t="s">
        <v>760</v>
      </c>
      <c r="B142" s="63">
        <v>-1.5583670281272153</v>
      </c>
      <c r="C142" s="52">
        <v>3381</v>
      </c>
      <c r="D142" s="62">
        <f t="shared" si="4"/>
        <v>-5268.8389220981153</v>
      </c>
      <c r="E142" s="62">
        <v>5268.8389220981153</v>
      </c>
      <c r="F142" s="104">
        <v>9.532510144194601E-4</v>
      </c>
      <c r="G142" s="105">
        <v>227.28845499603682</v>
      </c>
      <c r="H142" s="62">
        <f t="shared" si="5"/>
        <v>-5041.5504671020781</v>
      </c>
    </row>
    <row r="143" spans="1:8" ht="15" x14ac:dyDescent="0.25">
      <c r="A143" t="s">
        <v>761</v>
      </c>
      <c r="B143" s="63">
        <v>0.29115468701588465</v>
      </c>
      <c r="C143" s="52">
        <v>9481</v>
      </c>
      <c r="D143" s="62">
        <f t="shared" si="4"/>
        <v>2760.4375875976025</v>
      </c>
      <c r="E143" s="62">
        <v>2760.4375875976025</v>
      </c>
      <c r="F143" s="104">
        <v>4.9942500985988966E-4</v>
      </c>
      <c r="G143" s="105">
        <v>119.08042809329262</v>
      </c>
      <c r="H143" s="62">
        <f t="shared" si="5"/>
        <v>2879.518015690895</v>
      </c>
    </row>
    <row r="144" spans="1:8" ht="15" x14ac:dyDescent="0.25">
      <c r="A144" t="s">
        <v>762</v>
      </c>
      <c r="B144" s="63">
        <v>-1.3412389945311298</v>
      </c>
      <c r="C144" s="52">
        <v>1862</v>
      </c>
      <c r="D144" s="62">
        <f t="shared" si="4"/>
        <v>-2497.3870078169639</v>
      </c>
      <c r="E144" s="62">
        <v>2497.3870078169639</v>
      </c>
      <c r="F144" s="104">
        <v>4.5183326607591614E-4</v>
      </c>
      <c r="G144" s="105">
        <v>107.73288819918164</v>
      </c>
      <c r="H144" s="62">
        <f t="shared" si="5"/>
        <v>-2389.6541196177823</v>
      </c>
    </row>
    <row r="145" spans="1:8" ht="15" x14ac:dyDescent="0.25">
      <c r="A145" t="s">
        <v>763</v>
      </c>
      <c r="B145" s="63">
        <v>0.921625013429763</v>
      </c>
      <c r="C145" s="52">
        <v>0</v>
      </c>
      <c r="D145" s="62">
        <f t="shared" si="4"/>
        <v>0</v>
      </c>
      <c r="E145" s="62">
        <v>0</v>
      </c>
      <c r="F145" s="104">
        <v>0</v>
      </c>
      <c r="G145" s="105">
        <v>0</v>
      </c>
      <c r="H145" s="62">
        <f t="shared" si="5"/>
        <v>0</v>
      </c>
    </row>
    <row r="146" spans="1:8" ht="15" x14ac:dyDescent="0.25">
      <c r="A146" t="s">
        <v>764</v>
      </c>
      <c r="B146" s="63">
        <v>-1.7368647937974546</v>
      </c>
      <c r="C146" s="52">
        <v>3307</v>
      </c>
      <c r="D146" s="62">
        <f t="shared" si="4"/>
        <v>-5743.8118730881824</v>
      </c>
      <c r="E146" s="62">
        <v>5743.8118730881824</v>
      </c>
      <c r="F146" s="104">
        <v>1.0391842634801067E-3</v>
      </c>
      <c r="G146" s="105">
        <v>247.77795368666131</v>
      </c>
      <c r="H146" s="62">
        <f t="shared" si="5"/>
        <v>-5496.0339194015214</v>
      </c>
    </row>
    <row r="147" spans="1:8" ht="15" x14ac:dyDescent="0.25">
      <c r="A147" t="s">
        <v>765</v>
      </c>
      <c r="B147" s="63">
        <v>-1.4120041654231588</v>
      </c>
      <c r="C147" s="52">
        <v>33815</v>
      </c>
      <c r="D147" s="62">
        <f t="shared" si="4"/>
        <v>-47746.920853784111</v>
      </c>
      <c r="E147" s="62">
        <v>47746.920853784111</v>
      </c>
      <c r="F147" s="104">
        <v>8.6384877982094085E-3</v>
      </c>
      <c r="G147" s="105">
        <v>2059.718285590161</v>
      </c>
      <c r="H147" s="62">
        <f t="shared" si="5"/>
        <v>-45687.202568193949</v>
      </c>
    </row>
    <row r="148" spans="1:8" ht="15" x14ac:dyDescent="0.25">
      <c r="A148" t="s">
        <v>766</v>
      </c>
      <c r="B148" s="63">
        <v>-1.396905834849415</v>
      </c>
      <c r="C148" s="52">
        <v>690</v>
      </c>
      <c r="D148" s="62">
        <f t="shared" si="4"/>
        <v>-963.86502604609632</v>
      </c>
      <c r="E148" s="62">
        <v>963.86502604609632</v>
      </c>
      <c r="F148" s="104">
        <v>1.743847795362097E-4</v>
      </c>
      <c r="G148" s="105">
        <v>41.579443940847128</v>
      </c>
      <c r="H148" s="62">
        <f t="shared" si="5"/>
        <v>-922.2855821052492</v>
      </c>
    </row>
    <row r="149" spans="1:8" ht="15" x14ac:dyDescent="0.25">
      <c r="A149" t="s">
        <v>767</v>
      </c>
      <c r="B149" s="63">
        <v>1.8648210114425401</v>
      </c>
      <c r="C149" s="52">
        <v>530</v>
      </c>
      <c r="D149" s="62">
        <f t="shared" si="4"/>
        <v>988.35513606454629</v>
      </c>
      <c r="E149" s="62">
        <v>988.35513606454629</v>
      </c>
      <c r="F149" s="104">
        <v>1.7881558916305539E-4</v>
      </c>
      <c r="G149" s="105">
        <v>42.635904263714593</v>
      </c>
      <c r="H149" s="62">
        <f t="shared" si="5"/>
        <v>1030.9910403282609</v>
      </c>
    </row>
    <row r="150" spans="1:8" ht="15" x14ac:dyDescent="0.25">
      <c r="A150" t="s">
        <v>768</v>
      </c>
      <c r="B150" s="63">
        <v>1.8317587631455854</v>
      </c>
      <c r="C150" s="52">
        <v>118</v>
      </c>
      <c r="D150" s="62">
        <f t="shared" si="4"/>
        <v>216.14753405117906</v>
      </c>
      <c r="E150" s="62">
        <v>216.14753405117906</v>
      </c>
      <c r="F150" s="104">
        <v>3.910593190358958E-5</v>
      </c>
      <c r="G150" s="105">
        <v>9.3242248988952667</v>
      </c>
      <c r="H150" s="62">
        <f t="shared" si="5"/>
        <v>225.47175895007433</v>
      </c>
    </row>
    <row r="151" spans="1:8" ht="15" x14ac:dyDescent="0.25">
      <c r="A151" t="s">
        <v>769</v>
      </c>
      <c r="B151" s="63">
        <v>1.7370905255219733</v>
      </c>
      <c r="C151" s="52">
        <v>526</v>
      </c>
      <c r="D151" s="62">
        <f t="shared" si="4"/>
        <v>913.70961642455791</v>
      </c>
      <c r="E151" s="62">
        <v>913.70961642455791</v>
      </c>
      <c r="F151" s="104">
        <v>1.6531054215540244E-4</v>
      </c>
      <c r="G151" s="105">
        <v>39.415827680960923</v>
      </c>
      <c r="H151" s="62">
        <f t="shared" si="5"/>
        <v>953.1254441055188</v>
      </c>
    </row>
    <row r="152" spans="1:8" ht="15" x14ac:dyDescent="0.25">
      <c r="A152" t="s">
        <v>770</v>
      </c>
      <c r="B152" s="63">
        <v>-1.3893416645744452</v>
      </c>
      <c r="C152" s="52">
        <v>1217</v>
      </c>
      <c r="D152" s="62">
        <f t="shared" si="4"/>
        <v>-1690.8288057870998</v>
      </c>
      <c r="E152" s="62">
        <v>1690.8288057870998</v>
      </c>
      <c r="F152" s="104">
        <v>3.0590881561518018E-4</v>
      </c>
      <c r="G152" s="105">
        <v>72.93938429552685</v>
      </c>
      <c r="H152" s="62">
        <f t="shared" si="5"/>
        <v>-1617.8894214915729</v>
      </c>
    </row>
    <row r="153" spans="1:8" ht="15" x14ac:dyDescent="0.25">
      <c r="A153" t="s">
        <v>771</v>
      </c>
      <c r="B153" s="63">
        <v>1.400994144994173</v>
      </c>
      <c r="C153" s="52">
        <v>1670</v>
      </c>
      <c r="D153" s="62">
        <f t="shared" si="4"/>
        <v>2339.6602221402691</v>
      </c>
      <c r="E153" s="62">
        <v>2339.6602221402691</v>
      </c>
      <c r="F153" s="104">
        <v>4.2329695652641914E-4</v>
      </c>
      <c r="G153" s="105">
        <v>100.92883175373024</v>
      </c>
      <c r="H153" s="62">
        <f t="shared" si="5"/>
        <v>2440.5890538939993</v>
      </c>
    </row>
    <row r="154" spans="1:8" ht="15" x14ac:dyDescent="0.25">
      <c r="A154" t="s">
        <v>772</v>
      </c>
      <c r="B154" s="64">
        <v>0.29042864050225287</v>
      </c>
      <c r="C154" s="52">
        <v>3374</v>
      </c>
      <c r="D154" s="62">
        <f t="shared" si="4"/>
        <v>979.90623305460122</v>
      </c>
      <c r="E154" s="62">
        <v>979.90623305460122</v>
      </c>
      <c r="F154" s="104">
        <v>1.7728699330274496E-4</v>
      </c>
      <c r="G154" s="105">
        <v>42.271433430588985</v>
      </c>
      <c r="H154" s="62">
        <f t="shared" si="5"/>
        <v>1022.1776664851902</v>
      </c>
    </row>
    <row r="155" spans="1:8" ht="15" x14ac:dyDescent="0.25">
      <c r="A155" t="s">
        <v>773</v>
      </c>
      <c r="B155" s="63">
        <v>0.31765750187600583</v>
      </c>
      <c r="C155" s="52">
        <v>0</v>
      </c>
      <c r="D155" s="62">
        <f t="shared" si="4"/>
        <v>0</v>
      </c>
      <c r="E155" s="62">
        <v>0</v>
      </c>
      <c r="F155" s="104">
        <v>0</v>
      </c>
      <c r="G155" s="105">
        <v>0</v>
      </c>
      <c r="H155" s="62">
        <f t="shared" si="5"/>
        <v>0</v>
      </c>
    </row>
    <row r="156" spans="1:8" ht="15" x14ac:dyDescent="0.25">
      <c r="A156" t="s">
        <v>774</v>
      </c>
      <c r="B156" s="63">
        <v>2.410348108342284</v>
      </c>
      <c r="C156" s="52">
        <v>0</v>
      </c>
      <c r="D156" s="62">
        <f t="shared" si="4"/>
        <v>0</v>
      </c>
      <c r="E156" s="62">
        <v>0</v>
      </c>
      <c r="F156" s="104">
        <v>0</v>
      </c>
      <c r="G156" s="105">
        <v>0</v>
      </c>
      <c r="H156" s="62">
        <f t="shared" si="5"/>
        <v>0</v>
      </c>
    </row>
    <row r="157" spans="1:8" ht="15" x14ac:dyDescent="0.25">
      <c r="A157" t="s">
        <v>775</v>
      </c>
      <c r="B157" s="63">
        <v>2.3645017907038417</v>
      </c>
      <c r="C157" s="52">
        <v>1538</v>
      </c>
      <c r="D157" s="62">
        <f t="shared" si="4"/>
        <v>3636.6037541025084</v>
      </c>
      <c r="E157" s="62">
        <v>3636.6037541025084</v>
      </c>
      <c r="F157" s="104">
        <v>6.5794310072766322E-4</v>
      </c>
      <c r="G157" s="105">
        <v>156.87669729967774</v>
      </c>
      <c r="H157" s="62">
        <f t="shared" si="5"/>
        <v>3793.4804514021862</v>
      </c>
    </row>
    <row r="158" spans="1:8" ht="15" x14ac:dyDescent="0.25">
      <c r="A158" t="s">
        <v>776</v>
      </c>
      <c r="B158" s="64">
        <v>1.2172661472704158</v>
      </c>
      <c r="C158" s="52">
        <v>1242</v>
      </c>
      <c r="D158" s="62">
        <f t="shared" si="4"/>
        <v>1511.8445549098565</v>
      </c>
      <c r="E158" s="62">
        <v>1511.8445549098565</v>
      </c>
      <c r="F158" s="104">
        <v>2.7352655431691725E-4</v>
      </c>
      <c r="G158" s="105">
        <v>65.218318145660191</v>
      </c>
      <c r="H158" s="62">
        <f t="shared" si="5"/>
        <v>1577.0628730555168</v>
      </c>
    </row>
    <row r="159" spans="1:8" ht="15" x14ac:dyDescent="0.25">
      <c r="A159" t="s">
        <v>777</v>
      </c>
      <c r="B159" s="63">
        <v>2.5098654757161167</v>
      </c>
      <c r="C159" s="52">
        <v>0</v>
      </c>
      <c r="D159" s="62">
        <f t="shared" si="4"/>
        <v>0</v>
      </c>
      <c r="E159" s="62">
        <v>0</v>
      </c>
      <c r="F159" s="104">
        <v>0</v>
      </c>
      <c r="G159" s="105">
        <v>0</v>
      </c>
      <c r="H159" s="62">
        <f t="shared" si="5"/>
        <v>0</v>
      </c>
    </row>
    <row r="160" spans="1:8" ht="15" x14ac:dyDescent="0.25">
      <c r="A160" t="s">
        <v>778</v>
      </c>
      <c r="B160" s="63">
        <v>-1.5507723529868953</v>
      </c>
      <c r="C160" s="52">
        <v>3428</v>
      </c>
      <c r="D160" s="62">
        <f t="shared" si="4"/>
        <v>-5316.0476260390769</v>
      </c>
      <c r="E160" s="62">
        <v>5316.0476260390769</v>
      </c>
      <c r="F160" s="104">
        <v>9.6179212671887145E-4</v>
      </c>
      <c r="G160" s="105">
        <v>229.32495554952757</v>
      </c>
      <c r="H160" s="62">
        <f t="shared" si="5"/>
        <v>-5086.7226704895493</v>
      </c>
    </row>
    <row r="161" spans="1:8" ht="15" x14ac:dyDescent="0.25">
      <c r="A161" t="s">
        <v>779</v>
      </c>
      <c r="B161" s="63">
        <v>0.31580977667706878</v>
      </c>
      <c r="C161" s="52">
        <v>1407</v>
      </c>
      <c r="D161" s="62">
        <f t="shared" si="4"/>
        <v>444.34435578463575</v>
      </c>
      <c r="E161" s="62">
        <v>444.34435578463575</v>
      </c>
      <c r="F161" s="104">
        <v>8.0391849924801677E-5</v>
      </c>
      <c r="G161" s="105">
        <v>19.168234900656628</v>
      </c>
      <c r="H161" s="62">
        <f t="shared" si="5"/>
        <v>463.51259068529237</v>
      </c>
    </row>
    <row r="162" spans="1:8" ht="15" x14ac:dyDescent="0.25">
      <c r="A162" t="s">
        <v>780</v>
      </c>
      <c r="B162" s="63">
        <v>-1.48825136907035</v>
      </c>
      <c r="C162" s="52">
        <v>3274</v>
      </c>
      <c r="D162" s="62">
        <f t="shared" si="4"/>
        <v>-4872.5349823363258</v>
      </c>
      <c r="E162" s="62">
        <v>4872.5349823363258</v>
      </c>
      <c r="F162" s="104">
        <v>8.8155075214499314E-4</v>
      </c>
      <c r="G162" s="105">
        <v>210.19259924696212</v>
      </c>
      <c r="H162" s="62">
        <f t="shared" si="5"/>
        <v>-4662.3423830893635</v>
      </c>
    </row>
    <row r="163" spans="1:8" ht="15" x14ac:dyDescent="0.25">
      <c r="A163" t="s">
        <v>781</v>
      </c>
      <c r="B163" s="63">
        <v>-1.5920408411474818</v>
      </c>
      <c r="C163" s="52">
        <v>578</v>
      </c>
      <c r="D163" s="62">
        <f t="shared" si="4"/>
        <v>-920.19960618324444</v>
      </c>
      <c r="E163" s="62">
        <v>920.19960618324444</v>
      </c>
      <c r="F163" s="104">
        <v>1.6648472671722166E-4</v>
      </c>
      <c r="G163" s="105">
        <v>39.69579443777431</v>
      </c>
      <c r="H163" s="62">
        <f t="shared" si="5"/>
        <v>-880.5038117454701</v>
      </c>
    </row>
    <row r="164" spans="1:8" ht="15" x14ac:dyDescent="0.25">
      <c r="A164" t="s">
        <v>782</v>
      </c>
      <c r="B164" s="63">
        <v>-1.3049135041850919</v>
      </c>
      <c r="C164" s="52">
        <v>1513</v>
      </c>
      <c r="D164" s="62">
        <f t="shared" si="4"/>
        <v>-1974.334131832044</v>
      </c>
      <c r="E164" s="62">
        <v>1974.334131832044</v>
      </c>
      <c r="F164" s="104">
        <v>3.5720128130666223E-4</v>
      </c>
      <c r="G164" s="105">
        <v>85.169306009330782</v>
      </c>
      <c r="H164" s="62">
        <f t="shared" si="5"/>
        <v>-1889.1648258227133</v>
      </c>
    </row>
    <row r="165" spans="1:8" ht="15" x14ac:dyDescent="0.25">
      <c r="A165" t="s">
        <v>783</v>
      </c>
      <c r="B165" s="63">
        <v>2.6625637560735957</v>
      </c>
      <c r="C165" s="52">
        <v>379</v>
      </c>
      <c r="D165" s="62">
        <f t="shared" si="4"/>
        <v>1009.1116635518928</v>
      </c>
      <c r="E165" s="62">
        <v>1009.1116635518928</v>
      </c>
      <c r="F165" s="104">
        <v>1.8257091005551102E-4</v>
      </c>
      <c r="G165" s="105">
        <v>43.531304395211329</v>
      </c>
      <c r="H165" s="62">
        <f t="shared" si="5"/>
        <v>1052.6429679471041</v>
      </c>
    </row>
    <row r="166" spans="1:8" ht="15" x14ac:dyDescent="0.25">
      <c r="A166" t="s">
        <v>784</v>
      </c>
      <c r="B166" s="63">
        <v>-1.4397058452967213</v>
      </c>
      <c r="C166" s="52">
        <v>2555</v>
      </c>
      <c r="D166" s="62">
        <f t="shared" si="4"/>
        <v>-3678.4484347331231</v>
      </c>
      <c r="E166" s="62">
        <v>3678.4484347331231</v>
      </c>
      <c r="F166" s="104">
        <v>6.6551374102412309E-4</v>
      </c>
      <c r="G166" s="105">
        <v>158.6818033108799</v>
      </c>
      <c r="H166" s="62">
        <f t="shared" si="5"/>
        <v>-3519.7666314222433</v>
      </c>
    </row>
    <row r="167" spans="1:8" ht="15" x14ac:dyDescent="0.25">
      <c r="A167" t="s">
        <v>785</v>
      </c>
      <c r="B167" s="63">
        <v>2.5100807960713571</v>
      </c>
      <c r="C167" s="52">
        <v>15250</v>
      </c>
      <c r="D167" s="62">
        <f t="shared" si="4"/>
        <v>38278.732140088199</v>
      </c>
      <c r="E167" s="62">
        <v>38278.732140088199</v>
      </c>
      <c r="F167" s="104">
        <v>6.9254803160122818E-3</v>
      </c>
      <c r="G167" s="105">
        <v>1651.2772578485308</v>
      </c>
      <c r="H167" s="62">
        <f t="shared" si="5"/>
        <v>39930.00939793673</v>
      </c>
    </row>
    <row r="168" spans="1:8" ht="15" x14ac:dyDescent="0.25">
      <c r="A168" t="s">
        <v>786</v>
      </c>
      <c r="B168" s="63">
        <v>2.4157481913237264</v>
      </c>
      <c r="C168" s="52">
        <v>605</v>
      </c>
      <c r="D168" s="62">
        <f t="shared" si="4"/>
        <v>1461.5276557508546</v>
      </c>
      <c r="E168" s="62">
        <v>1461.5276557508546</v>
      </c>
      <c r="F168" s="104">
        <v>2.6442309986045417E-4</v>
      </c>
      <c r="G168" s="105">
        <v>63.047735510826719</v>
      </c>
      <c r="H168" s="62">
        <f t="shared" si="5"/>
        <v>1524.5753912616813</v>
      </c>
    </row>
    <row r="169" spans="1:8" ht="15" x14ac:dyDescent="0.25">
      <c r="A169" t="s">
        <v>787</v>
      </c>
      <c r="B169" s="63">
        <v>-1.6338254649939545</v>
      </c>
      <c r="C169" s="52">
        <v>7739</v>
      </c>
      <c r="D169" s="62">
        <f t="shared" si="4"/>
        <v>-12644.175273588215</v>
      </c>
      <c r="E169" s="62">
        <v>12644.175273588215</v>
      </c>
      <c r="F169" s="104">
        <v>2.2876146119201802E-3</v>
      </c>
      <c r="G169" s="105">
        <v>545.44750847849889</v>
      </c>
      <c r="H169" s="62">
        <f t="shared" si="5"/>
        <v>-12098.727765109716</v>
      </c>
    </row>
    <row r="170" spans="1:8" ht="15" x14ac:dyDescent="0.25">
      <c r="A170" t="s">
        <v>788</v>
      </c>
      <c r="B170" s="63">
        <v>1.1655164918511818</v>
      </c>
      <c r="C170" s="52">
        <v>983</v>
      </c>
      <c r="D170" s="62">
        <f t="shared" si="4"/>
        <v>1145.7027114897116</v>
      </c>
      <c r="E170" s="62">
        <v>1145.7027114897116</v>
      </c>
      <c r="F170" s="104">
        <v>2.0728329108147975E-4</v>
      </c>
      <c r="G170" s="105">
        <v>49.423602245097719</v>
      </c>
      <c r="H170" s="62">
        <f t="shared" si="5"/>
        <v>1195.1263137348094</v>
      </c>
    </row>
    <row r="171" spans="1:8" ht="15" x14ac:dyDescent="0.25">
      <c r="A171" t="s">
        <v>789</v>
      </c>
      <c r="B171" s="63">
        <v>1.1495142943145085</v>
      </c>
      <c r="C171" s="52">
        <v>1717</v>
      </c>
      <c r="D171" s="62">
        <f t="shared" si="4"/>
        <v>1973.7160433380111</v>
      </c>
      <c r="E171" s="62">
        <v>1973.7160433380111</v>
      </c>
      <c r="F171" s="104">
        <v>3.5708945524922357E-4</v>
      </c>
      <c r="G171" s="105">
        <v>85.142642757533437</v>
      </c>
      <c r="H171" s="62">
        <f t="shared" si="5"/>
        <v>2058.8586860955447</v>
      </c>
    </row>
    <row r="172" spans="1:8" ht="15" x14ac:dyDescent="0.25">
      <c r="A172" t="s">
        <v>790</v>
      </c>
      <c r="B172" s="63">
        <v>1.9471460097019562</v>
      </c>
      <c r="C172" s="52">
        <v>1694</v>
      </c>
      <c r="D172" s="62">
        <f t="shared" si="4"/>
        <v>3298.4653404351138</v>
      </c>
      <c r="E172" s="62">
        <v>3298.4653404351138</v>
      </c>
      <c r="F172" s="104">
        <v>5.967662853783197E-4</v>
      </c>
      <c r="G172" s="105">
        <v>142.29000016324903</v>
      </c>
      <c r="H172" s="62">
        <f t="shared" si="5"/>
        <v>3440.7553405983626</v>
      </c>
    </row>
    <row r="173" spans="1:8" ht="15" x14ac:dyDescent="0.25">
      <c r="A173" t="s">
        <v>791</v>
      </c>
      <c r="B173" s="63">
        <v>1.1029710261733161</v>
      </c>
      <c r="C173" s="52">
        <v>0</v>
      </c>
      <c r="D173" s="62">
        <f t="shared" si="4"/>
        <v>0</v>
      </c>
      <c r="E173" s="62">
        <v>0</v>
      </c>
      <c r="F173" s="104">
        <v>0</v>
      </c>
      <c r="G173" s="105">
        <v>0</v>
      </c>
      <c r="H173" s="62">
        <f t="shared" si="5"/>
        <v>0</v>
      </c>
    </row>
    <row r="174" spans="1:8" ht="15" x14ac:dyDescent="0.25">
      <c r="A174" t="s">
        <v>792</v>
      </c>
      <c r="B174" s="63">
        <v>1.1765769026667643</v>
      </c>
      <c r="C174" s="52">
        <v>331</v>
      </c>
      <c r="D174" s="62">
        <f t="shared" si="4"/>
        <v>389.44695478269898</v>
      </c>
      <c r="E174" s="62">
        <v>389.44695478269898</v>
      </c>
      <c r="F174" s="104">
        <v>7.0459680054395146E-5</v>
      </c>
      <c r="G174" s="105">
        <v>16.800057463176838</v>
      </c>
      <c r="H174" s="62">
        <f t="shared" si="5"/>
        <v>406.24701224587579</v>
      </c>
    </row>
    <row r="175" spans="1:8" ht="15" x14ac:dyDescent="0.25">
      <c r="A175" t="s">
        <v>793</v>
      </c>
      <c r="B175" s="63">
        <v>0.97319877680754963</v>
      </c>
      <c r="C175" s="52">
        <v>3185</v>
      </c>
      <c r="D175" s="62">
        <f t="shared" si="4"/>
        <v>3099.6381041320456</v>
      </c>
      <c r="E175" s="62">
        <v>3099.6381041320456</v>
      </c>
      <c r="F175" s="104">
        <v>5.6079398341532028E-4</v>
      </c>
      <c r="G175" s="105">
        <v>133.71294248154243</v>
      </c>
      <c r="H175" s="62">
        <f t="shared" si="5"/>
        <v>3233.3510466135881</v>
      </c>
    </row>
    <row r="176" spans="1:8" ht="15" x14ac:dyDescent="0.25">
      <c r="A176" t="s">
        <v>794</v>
      </c>
      <c r="B176" s="63">
        <v>0.24032001288632998</v>
      </c>
      <c r="C176" s="52">
        <v>4572</v>
      </c>
      <c r="D176" s="62">
        <f t="shared" si="4"/>
        <v>1098.7430989163006</v>
      </c>
      <c r="E176" s="62">
        <v>1098.7430989163006</v>
      </c>
      <c r="F176" s="104">
        <v>1.9878724499159032E-4</v>
      </c>
      <c r="G176" s="105">
        <v>47.397847055608494</v>
      </c>
      <c r="H176" s="62">
        <f t="shared" si="5"/>
        <v>1146.1409459719091</v>
      </c>
    </row>
    <row r="177" spans="1:8" ht="15" x14ac:dyDescent="0.25">
      <c r="A177" t="s">
        <v>795</v>
      </c>
      <c r="B177" s="63">
        <v>0.25731795121087342</v>
      </c>
      <c r="C177" s="52">
        <v>7303</v>
      </c>
      <c r="D177" s="62">
        <f t="shared" si="4"/>
        <v>1879.1929976930087</v>
      </c>
      <c r="E177" s="62">
        <v>1879.1929976930087</v>
      </c>
      <c r="F177" s="104">
        <v>3.3998811841214391E-4</v>
      </c>
      <c r="G177" s="105">
        <v>81.065084623033229</v>
      </c>
      <c r="H177" s="62">
        <f t="shared" si="5"/>
        <v>1960.258082316042</v>
      </c>
    </row>
    <row r="178" spans="1:8" ht="15" x14ac:dyDescent="0.25">
      <c r="A178" t="s">
        <v>796</v>
      </c>
      <c r="B178" s="63">
        <v>-2.0788555046748756</v>
      </c>
      <c r="C178" s="52">
        <v>6450</v>
      </c>
      <c r="D178" s="62">
        <f t="shared" si="4"/>
        <v>-13408.618005152948</v>
      </c>
      <c r="E178" s="62">
        <v>13408.618005152948</v>
      </c>
      <c r="F178" s="104">
        <v>2.4259194301360851E-3</v>
      </c>
      <c r="G178" s="105">
        <v>578.4242249732041</v>
      </c>
      <c r="H178" s="62">
        <f t="shared" si="5"/>
        <v>-12830.193780179745</v>
      </c>
    </row>
    <row r="179" spans="1:8" ht="15" x14ac:dyDescent="0.25">
      <c r="A179" t="s">
        <v>797</v>
      </c>
      <c r="B179" s="63">
        <v>-1.9437692267984907</v>
      </c>
      <c r="C179" s="52">
        <v>0</v>
      </c>
      <c r="D179" s="62">
        <f t="shared" si="4"/>
        <v>0</v>
      </c>
      <c r="E179" s="62">
        <v>0</v>
      </c>
      <c r="F179" s="104">
        <v>0</v>
      </c>
      <c r="G179" s="105">
        <v>0</v>
      </c>
      <c r="H179" s="62">
        <f t="shared" si="5"/>
        <v>0</v>
      </c>
    </row>
    <row r="180" spans="1:8" ht="15" x14ac:dyDescent="0.25">
      <c r="A180" t="s">
        <v>798</v>
      </c>
      <c r="B180" s="63">
        <v>0.30218486215862106</v>
      </c>
      <c r="C180" s="52">
        <v>0</v>
      </c>
      <c r="D180" s="62">
        <f t="shared" si="4"/>
        <v>0</v>
      </c>
      <c r="E180" s="62">
        <v>0</v>
      </c>
      <c r="F180" s="104">
        <v>0</v>
      </c>
      <c r="G180" s="105">
        <v>0</v>
      </c>
      <c r="H180" s="62">
        <f t="shared" si="5"/>
        <v>0</v>
      </c>
    </row>
    <row r="181" spans="1:8" ht="15" x14ac:dyDescent="0.25">
      <c r="A181" t="s">
        <v>799</v>
      </c>
      <c r="B181" s="63">
        <v>2.6118078773155693</v>
      </c>
      <c r="C181" s="52">
        <v>428</v>
      </c>
      <c r="D181" s="62">
        <f t="shared" si="4"/>
        <v>1117.8537714910638</v>
      </c>
      <c r="E181" s="62">
        <v>1117.8537714910638</v>
      </c>
      <c r="F181" s="104">
        <v>2.0224479385339475E-4</v>
      </c>
      <c r="G181" s="105">
        <v>48.222247897554027</v>
      </c>
      <c r="H181" s="62">
        <f t="shared" si="5"/>
        <v>1166.0760193886179</v>
      </c>
    </row>
    <row r="182" spans="1:8" ht="15" x14ac:dyDescent="0.25">
      <c r="A182" t="s">
        <v>800</v>
      </c>
      <c r="B182" s="63">
        <v>-1.792843441494012</v>
      </c>
      <c r="C182" s="52">
        <v>7620</v>
      </c>
      <c r="D182" s="62">
        <f t="shared" si="4"/>
        <v>-13661.467024184371</v>
      </c>
      <c r="E182" s="62">
        <v>13661.467024184371</v>
      </c>
      <c r="F182" s="104">
        <v>2.4716654830047292E-3</v>
      </c>
      <c r="G182" s="105">
        <v>589.33168745832234</v>
      </c>
      <c r="H182" s="62">
        <f t="shared" si="5"/>
        <v>-13072.135336726049</v>
      </c>
    </row>
    <row r="183" spans="1:8" ht="15" x14ac:dyDescent="0.25">
      <c r="A183" t="s">
        <v>801</v>
      </c>
      <c r="B183" s="63">
        <v>2.7451625719943147</v>
      </c>
      <c r="C183" s="52">
        <v>9142</v>
      </c>
      <c r="D183" s="62">
        <f t="shared" si="4"/>
        <v>25096.276233172026</v>
      </c>
      <c r="E183" s="62">
        <v>25096.276233172026</v>
      </c>
      <c r="F183" s="104">
        <v>4.5404786768269189E-3</v>
      </c>
      <c r="G183" s="105">
        <v>1082.6092684799689</v>
      </c>
      <c r="H183" s="62">
        <f t="shared" si="5"/>
        <v>26178.885501651996</v>
      </c>
    </row>
    <row r="184" spans="1:8" ht="15" x14ac:dyDescent="0.25">
      <c r="A184" t="s">
        <v>802</v>
      </c>
      <c r="B184" s="63">
        <v>-2.1295974704742857</v>
      </c>
      <c r="C184" s="52">
        <v>1275</v>
      </c>
      <c r="D184" s="62">
        <f t="shared" si="4"/>
        <v>-2715.2367748547144</v>
      </c>
      <c r="E184" s="62">
        <v>2715.2367748547144</v>
      </c>
      <c r="F184" s="104">
        <v>4.9124717006694641E-4</v>
      </c>
      <c r="G184" s="105">
        <v>117.13054443869703</v>
      </c>
      <c r="H184" s="62">
        <f t="shared" si="5"/>
        <v>-2598.1062304160173</v>
      </c>
    </row>
    <row r="185" spans="1:8" ht="15" x14ac:dyDescent="0.25">
      <c r="A185" t="s">
        <v>803</v>
      </c>
      <c r="B185" s="63">
        <v>1.3702226276332989</v>
      </c>
      <c r="C185" s="52">
        <v>9268</v>
      </c>
      <c r="D185" s="62">
        <f t="shared" si="4"/>
        <v>12699.223312905415</v>
      </c>
      <c r="E185" s="62">
        <v>12699.223312905415</v>
      </c>
      <c r="F185" s="104">
        <v>2.2975740356370143E-3</v>
      </c>
      <c r="G185" s="105">
        <v>547.82218418826324</v>
      </c>
      <c r="H185" s="62">
        <f t="shared" si="5"/>
        <v>13247.045497093677</v>
      </c>
    </row>
    <row r="186" spans="1:8" ht="15" x14ac:dyDescent="0.25">
      <c r="A186" t="s">
        <v>804</v>
      </c>
      <c r="B186" s="63">
        <v>2.6414848947853486</v>
      </c>
      <c r="C186" s="52">
        <v>2885</v>
      </c>
      <c r="D186" s="62">
        <f t="shared" si="4"/>
        <v>7620.6839214557313</v>
      </c>
      <c r="E186" s="62">
        <v>7620.6839214557313</v>
      </c>
      <c r="F186" s="104">
        <v>1.3787524701561692E-3</v>
      </c>
      <c r="G186" s="105">
        <v>328.74291663315296</v>
      </c>
      <c r="H186" s="62">
        <f t="shared" si="5"/>
        <v>7949.4268380888843</v>
      </c>
    </row>
    <row r="187" spans="1:8" ht="15" x14ac:dyDescent="0.25">
      <c r="A187" t="s">
        <v>805</v>
      </c>
      <c r="B187" s="63">
        <v>-1.5151063799810176</v>
      </c>
      <c r="C187" s="52">
        <v>0</v>
      </c>
      <c r="D187" s="62">
        <f t="shared" si="4"/>
        <v>0</v>
      </c>
      <c r="E187" s="62">
        <v>0</v>
      </c>
      <c r="F187" s="104">
        <v>0</v>
      </c>
      <c r="G187" s="105">
        <v>0</v>
      </c>
      <c r="H187" s="62">
        <f t="shared" si="5"/>
        <v>0</v>
      </c>
    </row>
    <row r="188" spans="1:8" ht="15" x14ac:dyDescent="0.25">
      <c r="A188" t="s">
        <v>806</v>
      </c>
      <c r="B188" s="63">
        <v>0.31287099432441845</v>
      </c>
      <c r="C188" s="52">
        <v>0</v>
      </c>
      <c r="D188" s="62">
        <f t="shared" si="4"/>
        <v>0</v>
      </c>
      <c r="E188" s="62">
        <v>0</v>
      </c>
      <c r="F188" s="104">
        <v>0</v>
      </c>
      <c r="G188" s="105">
        <v>0</v>
      </c>
      <c r="H188" s="62">
        <f t="shared" si="5"/>
        <v>0</v>
      </c>
    </row>
    <row r="189" spans="1:8" ht="15" x14ac:dyDescent="0.25">
      <c r="A189" t="s">
        <v>807</v>
      </c>
      <c r="B189" s="63">
        <v>-2.1028683323020365</v>
      </c>
      <c r="C189" s="52">
        <v>12222</v>
      </c>
      <c r="D189" s="62">
        <f t="shared" si="4"/>
        <v>-25701.256757395491</v>
      </c>
      <c r="E189" s="62">
        <v>25701.256757395491</v>
      </c>
      <c r="F189" s="104">
        <v>4.6499332088304115E-3</v>
      </c>
      <c r="G189" s="105">
        <v>1108.7070654873382</v>
      </c>
      <c r="H189" s="62">
        <f t="shared" si="5"/>
        <v>-24592.549691908152</v>
      </c>
    </row>
    <row r="190" spans="1:8" ht="15" x14ac:dyDescent="0.25">
      <c r="A190" t="s">
        <v>808</v>
      </c>
      <c r="B190" s="63">
        <v>-2.1368172045711726</v>
      </c>
      <c r="C190" s="52">
        <v>0</v>
      </c>
      <c r="D190" s="62">
        <f t="shared" si="4"/>
        <v>0</v>
      </c>
      <c r="E190" s="62">
        <v>0</v>
      </c>
      <c r="F190" s="104">
        <v>0</v>
      </c>
      <c r="G190" s="105">
        <v>0</v>
      </c>
      <c r="H190" s="62">
        <f t="shared" si="5"/>
        <v>0</v>
      </c>
    </row>
    <row r="191" spans="1:8" ht="15" x14ac:dyDescent="0.25">
      <c r="A191" t="s">
        <v>809</v>
      </c>
      <c r="B191" s="63">
        <v>0.35073841674826306</v>
      </c>
      <c r="C191" s="52">
        <v>7571</v>
      </c>
      <c r="D191" s="62">
        <f t="shared" si="4"/>
        <v>2655.4405532010996</v>
      </c>
      <c r="E191" s="62">
        <v>2655.4405532010996</v>
      </c>
      <c r="F191" s="104">
        <v>4.8042869377785529E-4</v>
      </c>
      <c r="G191" s="105">
        <v>114.55104048437259</v>
      </c>
      <c r="H191" s="62">
        <f t="shared" si="5"/>
        <v>2769.9915936854723</v>
      </c>
    </row>
    <row r="192" spans="1:8" ht="15" x14ac:dyDescent="0.25">
      <c r="A192" t="s">
        <v>810</v>
      </c>
      <c r="B192" s="63">
        <v>2.3464794635828117</v>
      </c>
      <c r="C192" s="52">
        <v>0</v>
      </c>
      <c r="D192" s="62">
        <f t="shared" si="4"/>
        <v>0</v>
      </c>
      <c r="E192" s="62">
        <v>0</v>
      </c>
      <c r="F192" s="104">
        <v>0</v>
      </c>
      <c r="G192" s="105">
        <v>0</v>
      </c>
      <c r="H192" s="62">
        <f t="shared" si="5"/>
        <v>0</v>
      </c>
    </row>
    <row r="193" spans="1:8" ht="15" x14ac:dyDescent="0.25">
      <c r="A193" t="s">
        <v>811</v>
      </c>
      <c r="B193" s="63">
        <v>0.32713503785749826</v>
      </c>
      <c r="C193" s="52">
        <v>0</v>
      </c>
      <c r="D193" s="62">
        <f t="shared" si="4"/>
        <v>0</v>
      </c>
      <c r="E193" s="62">
        <v>0</v>
      </c>
      <c r="F193" s="104">
        <v>0</v>
      </c>
      <c r="G193" s="105">
        <v>0</v>
      </c>
      <c r="H193" s="62">
        <f t="shared" si="5"/>
        <v>0</v>
      </c>
    </row>
    <row r="194" spans="1:8" ht="15" x14ac:dyDescent="0.25">
      <c r="A194" t="s">
        <v>812</v>
      </c>
      <c r="B194" s="63">
        <v>-2.0175685261147636</v>
      </c>
      <c r="C194" s="52">
        <v>11582</v>
      </c>
      <c r="D194" s="62">
        <f t="shared" si="4"/>
        <v>-23367.47866946119</v>
      </c>
      <c r="E194" s="62">
        <v>23367.47866946119</v>
      </c>
      <c r="F194" s="104">
        <v>4.2277004621767353E-3</v>
      </c>
      <c r="G194" s="105">
        <v>1008.0319786697355</v>
      </c>
      <c r="H194" s="62">
        <f t="shared" si="5"/>
        <v>-22359.446690791454</v>
      </c>
    </row>
    <row r="195" spans="1:8" ht="15" x14ac:dyDescent="0.25">
      <c r="A195" t="s">
        <v>813</v>
      </c>
      <c r="B195" s="63">
        <v>1.7915566690989846</v>
      </c>
      <c r="C195" s="52">
        <v>731</v>
      </c>
      <c r="D195" s="62">
        <f t="shared" si="4"/>
        <v>1309.6279251113576</v>
      </c>
      <c r="E195" s="62">
        <v>1309.6279251113576</v>
      </c>
      <c r="F195" s="104">
        <v>2.3694103512796795E-4</v>
      </c>
      <c r="G195" s="105">
        <v>56.495047982923104</v>
      </c>
      <c r="H195" s="62">
        <f t="shared" si="5"/>
        <v>1366.1229730942807</v>
      </c>
    </row>
    <row r="196" spans="1:8" ht="15" x14ac:dyDescent="0.25">
      <c r="A196" t="s">
        <v>814</v>
      </c>
      <c r="B196" s="64">
        <v>2.7647124845606794</v>
      </c>
      <c r="C196" s="52">
        <v>0</v>
      </c>
      <c r="D196" s="62">
        <f t="shared" si="4"/>
        <v>0</v>
      </c>
      <c r="E196" s="62">
        <v>0</v>
      </c>
      <c r="F196" s="104">
        <v>0</v>
      </c>
      <c r="G196" s="105">
        <v>0</v>
      </c>
      <c r="H196" s="62">
        <f t="shared" si="5"/>
        <v>0</v>
      </c>
    </row>
    <row r="197" spans="1:8" ht="15" x14ac:dyDescent="0.25">
      <c r="A197" t="s">
        <v>815</v>
      </c>
      <c r="B197" s="63">
        <v>-1.8628271441752273</v>
      </c>
      <c r="C197" s="52">
        <v>0</v>
      </c>
      <c r="D197" s="62">
        <f t="shared" ref="D197:D260" si="6">C197*B197</f>
        <v>0</v>
      </c>
      <c r="E197" s="62">
        <v>0</v>
      </c>
      <c r="F197" s="104">
        <v>0</v>
      </c>
      <c r="G197" s="105">
        <v>0</v>
      </c>
      <c r="H197" s="62">
        <f t="shared" ref="H197:H260" si="7">D197+G197</f>
        <v>0</v>
      </c>
    </row>
    <row r="198" spans="1:8" ht="15" x14ac:dyDescent="0.25">
      <c r="A198" t="s">
        <v>816</v>
      </c>
      <c r="B198" s="63">
        <v>-2.1925555999286828</v>
      </c>
      <c r="C198" s="52">
        <v>8066</v>
      </c>
      <c r="D198" s="62">
        <f t="shared" si="6"/>
        <v>-17685.153469024754</v>
      </c>
      <c r="E198" s="62">
        <v>17685.153469024754</v>
      </c>
      <c r="F198" s="104">
        <v>3.1996405154474652E-3</v>
      </c>
      <c r="G198" s="105">
        <v>762.90645202373571</v>
      </c>
      <c r="H198" s="62">
        <f t="shared" si="7"/>
        <v>-16922.247017001017</v>
      </c>
    </row>
    <row r="199" spans="1:8" ht="15" x14ac:dyDescent="0.25">
      <c r="A199" t="s">
        <v>817</v>
      </c>
      <c r="B199" s="63">
        <v>-1.9635083942278699</v>
      </c>
      <c r="C199" s="52">
        <v>7044</v>
      </c>
      <c r="D199" s="62">
        <f t="shared" si="6"/>
        <v>-13830.953128941115</v>
      </c>
      <c r="E199" s="62">
        <v>13830.953128941115</v>
      </c>
      <c r="F199" s="104">
        <v>2.5023293168546798E-3</v>
      </c>
      <c r="G199" s="105">
        <v>596.643020270546</v>
      </c>
      <c r="H199" s="62">
        <f t="shared" si="7"/>
        <v>-13234.310108670568</v>
      </c>
    </row>
    <row r="200" spans="1:8" ht="15" x14ac:dyDescent="0.25">
      <c r="A200" t="s">
        <v>818</v>
      </c>
      <c r="B200" s="63">
        <v>0.326974089459099</v>
      </c>
      <c r="C200" s="52">
        <v>0</v>
      </c>
      <c r="D200" s="62">
        <f t="shared" si="6"/>
        <v>0</v>
      </c>
      <c r="E200" s="62">
        <v>0</v>
      </c>
      <c r="F200" s="104">
        <v>0</v>
      </c>
      <c r="G200" s="105">
        <v>0</v>
      </c>
      <c r="H200" s="62">
        <f t="shared" si="7"/>
        <v>0</v>
      </c>
    </row>
    <row r="201" spans="1:8" ht="15" x14ac:dyDescent="0.25">
      <c r="A201" t="s">
        <v>819</v>
      </c>
      <c r="B201" s="63">
        <v>-2.1184955741621407</v>
      </c>
      <c r="C201" s="52">
        <v>8319</v>
      </c>
      <c r="D201" s="62">
        <f t="shared" si="6"/>
        <v>-17623.76468145485</v>
      </c>
      <c r="E201" s="62">
        <v>17623.76468145485</v>
      </c>
      <c r="F201" s="104">
        <v>3.1885339083011438E-3</v>
      </c>
      <c r="G201" s="105">
        <v>760.25824757354405</v>
      </c>
      <c r="H201" s="62">
        <f t="shared" si="7"/>
        <v>-16863.506433881306</v>
      </c>
    </row>
    <row r="202" spans="1:8" ht="15" x14ac:dyDescent="0.25">
      <c r="A202" t="s">
        <v>820</v>
      </c>
      <c r="B202" s="63">
        <v>2.7858653498603849</v>
      </c>
      <c r="C202" s="52">
        <v>4830</v>
      </c>
      <c r="D202" s="62">
        <f t="shared" si="6"/>
        <v>13455.729639825659</v>
      </c>
      <c r="E202" s="62">
        <v>13455.729639825659</v>
      </c>
      <c r="F202" s="104">
        <v>2.4344429804299397E-3</v>
      </c>
      <c r="G202" s="105">
        <v>580.45653812899036</v>
      </c>
      <c r="H202" s="62">
        <f t="shared" si="7"/>
        <v>14036.186177954649</v>
      </c>
    </row>
    <row r="203" spans="1:8" ht="15" x14ac:dyDescent="0.25">
      <c r="A203" t="s">
        <v>821</v>
      </c>
      <c r="B203" s="63">
        <v>2.6187969152177586</v>
      </c>
      <c r="C203" s="52">
        <v>0</v>
      </c>
      <c r="D203" s="62">
        <f t="shared" si="6"/>
        <v>0</v>
      </c>
      <c r="E203" s="62">
        <v>0</v>
      </c>
      <c r="F203" s="104">
        <v>0</v>
      </c>
      <c r="G203" s="105">
        <v>0</v>
      </c>
      <c r="H203" s="62">
        <f t="shared" si="7"/>
        <v>0</v>
      </c>
    </row>
    <row r="204" spans="1:8" ht="15" x14ac:dyDescent="0.25">
      <c r="A204" t="s">
        <v>822</v>
      </c>
      <c r="B204" s="63">
        <v>-2.1121188711331382</v>
      </c>
      <c r="C204" s="52">
        <v>7995</v>
      </c>
      <c r="D204" s="62">
        <f t="shared" si="6"/>
        <v>-16886.390374709441</v>
      </c>
      <c r="E204" s="62">
        <v>16886.390374709441</v>
      </c>
      <c r="F204" s="104">
        <v>3.0551263746291897E-3</v>
      </c>
      <c r="G204" s="105">
        <v>728.44921537272683</v>
      </c>
      <c r="H204" s="62">
        <f t="shared" si="7"/>
        <v>-16157.941159336715</v>
      </c>
    </row>
    <row r="205" spans="1:8" ht="15" x14ac:dyDescent="0.25">
      <c r="A205" t="s">
        <v>823</v>
      </c>
      <c r="B205" s="63">
        <v>-2.0171743230625632</v>
      </c>
      <c r="C205" s="52">
        <v>0</v>
      </c>
      <c r="D205" s="62">
        <f t="shared" si="6"/>
        <v>0</v>
      </c>
      <c r="E205" s="62">
        <v>0</v>
      </c>
      <c r="F205" s="104">
        <v>0</v>
      </c>
      <c r="G205" s="105">
        <v>0</v>
      </c>
      <c r="H205" s="62">
        <f t="shared" si="7"/>
        <v>0</v>
      </c>
    </row>
    <row r="206" spans="1:8" ht="15" x14ac:dyDescent="0.25">
      <c r="A206" t="s">
        <v>825</v>
      </c>
      <c r="B206" s="63">
        <v>-1.7813661142433428</v>
      </c>
      <c r="C206" s="52">
        <v>7050</v>
      </c>
      <c r="D206" s="62">
        <f t="shared" si="6"/>
        <v>-12558.631105415567</v>
      </c>
      <c r="E206" s="62">
        <v>12558.631105415567</v>
      </c>
      <c r="F206" s="104">
        <v>2.272137755198249E-3</v>
      </c>
      <c r="G206" s="105">
        <v>541.75728334439282</v>
      </c>
      <c r="H206" s="62">
        <f t="shared" si="7"/>
        <v>-12016.873822071175</v>
      </c>
    </row>
    <row r="207" spans="1:8" ht="15" x14ac:dyDescent="0.25">
      <c r="A207" t="s">
        <v>826</v>
      </c>
      <c r="B207" s="63">
        <v>1.4418931944116953</v>
      </c>
      <c r="C207" s="52">
        <v>6433</v>
      </c>
      <c r="D207" s="62">
        <f t="shared" si="6"/>
        <v>9275.6989196504364</v>
      </c>
      <c r="E207" s="62">
        <v>9275.6989196504364</v>
      </c>
      <c r="F207" s="104">
        <v>1.6781817655350242E-3</v>
      </c>
      <c r="G207" s="105">
        <v>400.13735618552965</v>
      </c>
      <c r="H207" s="62">
        <f t="shared" si="7"/>
        <v>9675.8362758359654</v>
      </c>
    </row>
    <row r="208" spans="1:8" ht="15" x14ac:dyDescent="0.25">
      <c r="A208" t="s">
        <v>827</v>
      </c>
      <c r="B208" s="63">
        <v>-2.1534936874234232</v>
      </c>
      <c r="C208" s="52">
        <v>6853</v>
      </c>
      <c r="D208" s="62">
        <f t="shared" si="6"/>
        <v>-14757.892239912719</v>
      </c>
      <c r="E208" s="62">
        <v>14757.892239912719</v>
      </c>
      <c r="F208" s="104">
        <v>2.6700333709932128E-3</v>
      </c>
      <c r="G208" s="105">
        <v>636.62954510517477</v>
      </c>
      <c r="H208" s="62">
        <f t="shared" si="7"/>
        <v>-14121.262694807543</v>
      </c>
    </row>
    <row r="209" spans="1:8" ht="15" x14ac:dyDescent="0.25">
      <c r="A209" t="s">
        <v>828</v>
      </c>
      <c r="B209" s="63">
        <v>2.8103373653330803</v>
      </c>
      <c r="C209" s="52">
        <v>0</v>
      </c>
      <c r="D209" s="62">
        <f t="shared" si="6"/>
        <v>0</v>
      </c>
      <c r="E209" s="62">
        <v>0</v>
      </c>
      <c r="F209" s="104">
        <v>0</v>
      </c>
      <c r="G209" s="105">
        <v>0</v>
      </c>
      <c r="H209" s="62">
        <f t="shared" si="7"/>
        <v>0</v>
      </c>
    </row>
    <row r="210" spans="1:8" ht="15" x14ac:dyDescent="0.25">
      <c r="A210" t="s">
        <v>829</v>
      </c>
      <c r="B210" s="63">
        <v>0.39648128548388833</v>
      </c>
      <c r="C210" s="52">
        <v>0</v>
      </c>
      <c r="D210" s="62">
        <f t="shared" si="6"/>
        <v>0</v>
      </c>
      <c r="E210" s="62">
        <v>0</v>
      </c>
      <c r="F210" s="104">
        <v>0</v>
      </c>
      <c r="G210" s="105">
        <v>0</v>
      </c>
      <c r="H210" s="62">
        <f t="shared" si="7"/>
        <v>0</v>
      </c>
    </row>
    <row r="211" spans="1:8" ht="15" x14ac:dyDescent="0.25">
      <c r="A211" t="s">
        <v>830</v>
      </c>
      <c r="B211" s="63">
        <v>-2.0043925147008608</v>
      </c>
      <c r="C211" s="52">
        <v>0</v>
      </c>
      <c r="D211" s="62">
        <f t="shared" si="6"/>
        <v>0</v>
      </c>
      <c r="E211" s="62">
        <v>0</v>
      </c>
      <c r="F211" s="104">
        <v>0</v>
      </c>
      <c r="G211" s="105">
        <v>0</v>
      </c>
      <c r="H211" s="62">
        <f t="shared" si="7"/>
        <v>0</v>
      </c>
    </row>
    <row r="212" spans="1:8" ht="15" x14ac:dyDescent="0.25">
      <c r="A212" t="s">
        <v>831</v>
      </c>
      <c r="B212" s="63">
        <v>2.3371703321116919</v>
      </c>
      <c r="C212" s="52">
        <v>7742</v>
      </c>
      <c r="D212" s="62">
        <f t="shared" si="6"/>
        <v>18094.372711208718</v>
      </c>
      <c r="E212" s="62">
        <v>18094.372711208718</v>
      </c>
      <c r="F212" s="104">
        <v>3.2736774453098966E-3</v>
      </c>
      <c r="G212" s="105">
        <v>780.55945123017261</v>
      </c>
      <c r="H212" s="62">
        <f t="shared" si="7"/>
        <v>18874.93216243889</v>
      </c>
    </row>
    <row r="213" spans="1:8" ht="15" x14ac:dyDescent="0.25">
      <c r="A213" t="s">
        <v>832</v>
      </c>
      <c r="B213" s="63">
        <v>1.6665577291551372</v>
      </c>
      <c r="C213" s="52">
        <v>849</v>
      </c>
      <c r="D213" s="62">
        <f t="shared" si="6"/>
        <v>1414.9075120527116</v>
      </c>
      <c r="E213" s="62">
        <v>1414.9075120527116</v>
      </c>
      <c r="F213" s="104">
        <v>2.5598847129622792E-4</v>
      </c>
      <c r="G213" s="105">
        <v>61.03662441225007</v>
      </c>
      <c r="H213" s="62">
        <f t="shared" si="7"/>
        <v>1475.9441364649617</v>
      </c>
    </row>
    <row r="214" spans="1:8" ht="15" x14ac:dyDescent="0.25">
      <c r="A214" t="s">
        <v>833</v>
      </c>
      <c r="B214" s="63">
        <v>2.1229622248246152</v>
      </c>
      <c r="C214" s="52">
        <v>4825</v>
      </c>
      <c r="D214" s="62">
        <f t="shared" si="6"/>
        <v>10243.292734778768</v>
      </c>
      <c r="E214" s="62">
        <v>10243.292734778768</v>
      </c>
      <c r="F214" s="104">
        <v>1.8532411665633218E-3</v>
      </c>
      <c r="G214" s="105">
        <v>441.87765353678424</v>
      </c>
      <c r="H214" s="62">
        <f t="shared" si="7"/>
        <v>10685.170388315553</v>
      </c>
    </row>
    <row r="215" spans="1:8" ht="15" x14ac:dyDescent="0.25">
      <c r="A215" t="s">
        <v>834</v>
      </c>
      <c r="B215" s="63">
        <v>-1.3841561453722813</v>
      </c>
      <c r="C215" s="52">
        <v>8269</v>
      </c>
      <c r="D215" s="62">
        <f t="shared" si="6"/>
        <v>-11445.587166083395</v>
      </c>
      <c r="E215" s="62">
        <v>11445.587166083395</v>
      </c>
      <c r="F215" s="104">
        <v>2.0707631677513213E-3</v>
      </c>
      <c r="G215" s="105">
        <v>493.74252315643645</v>
      </c>
      <c r="H215" s="62">
        <f t="shared" si="7"/>
        <v>-10951.844642926959</v>
      </c>
    </row>
    <row r="216" spans="1:8" ht="15" x14ac:dyDescent="0.25">
      <c r="A216" t="s">
        <v>835</v>
      </c>
      <c r="B216" s="63">
        <v>1.5808156234170891</v>
      </c>
      <c r="C216" s="52">
        <v>1159</v>
      </c>
      <c r="D216" s="62">
        <f t="shared" si="6"/>
        <v>1832.1653075404063</v>
      </c>
      <c r="E216" s="62">
        <v>1832.1653075404063</v>
      </c>
      <c r="F216" s="104">
        <v>3.3147975556283504E-4</v>
      </c>
      <c r="G216" s="105">
        <v>79.036392686373901</v>
      </c>
      <c r="H216" s="62">
        <f t="shared" si="7"/>
        <v>1911.2017002267801</v>
      </c>
    </row>
    <row r="217" spans="1:8" ht="15" x14ac:dyDescent="0.25">
      <c r="A217" t="s">
        <v>836</v>
      </c>
      <c r="B217" s="63">
        <v>2.0049920994663162</v>
      </c>
      <c r="C217" s="52">
        <v>9255</v>
      </c>
      <c r="D217" s="62">
        <f t="shared" si="6"/>
        <v>18556.201880560755</v>
      </c>
      <c r="E217" s="62">
        <v>18556.201880560755</v>
      </c>
      <c r="F217" s="104">
        <v>3.3572326897731335E-3</v>
      </c>
      <c r="G217" s="105">
        <v>800.48195027144675</v>
      </c>
      <c r="H217" s="62">
        <f t="shared" si="7"/>
        <v>19356.6838308322</v>
      </c>
    </row>
    <row r="218" spans="1:8" ht="15" x14ac:dyDescent="0.25">
      <c r="A218" t="s">
        <v>837</v>
      </c>
      <c r="B218" s="63">
        <v>2.3411690223213846</v>
      </c>
      <c r="C218" s="52">
        <v>1980</v>
      </c>
      <c r="D218" s="62">
        <f t="shared" si="6"/>
        <v>4635.5146641963411</v>
      </c>
      <c r="E218" s="62">
        <v>4635.5146641963411</v>
      </c>
      <c r="F218" s="104">
        <v>8.3866846592490281E-4</v>
      </c>
      <c r="G218" s="105">
        <v>199.9679591110185</v>
      </c>
      <c r="H218" s="62">
        <f t="shared" si="7"/>
        <v>4835.48262330736</v>
      </c>
    </row>
    <row r="219" spans="1:8" ht="15" x14ac:dyDescent="0.25">
      <c r="A219" t="s">
        <v>838</v>
      </c>
      <c r="B219" s="63">
        <v>-1.3095480424262282</v>
      </c>
      <c r="C219" s="52">
        <v>6479</v>
      </c>
      <c r="D219" s="62">
        <f t="shared" si="6"/>
        <v>-8484.561766879533</v>
      </c>
      <c r="E219" s="62">
        <v>8484.561766879533</v>
      </c>
      <c r="F219" s="104">
        <v>1.535047328408699E-3</v>
      </c>
      <c r="G219" s="105">
        <v>366.00908925577176</v>
      </c>
      <c r="H219" s="62">
        <f t="shared" si="7"/>
        <v>-8118.5526776237612</v>
      </c>
    </row>
    <row r="220" spans="1:8" ht="15" x14ac:dyDescent="0.25">
      <c r="A220" t="s">
        <v>839</v>
      </c>
      <c r="B220" s="63">
        <v>1.9094599692370267</v>
      </c>
      <c r="C220" s="52">
        <v>2855</v>
      </c>
      <c r="D220" s="62">
        <f t="shared" si="6"/>
        <v>5451.5082121717114</v>
      </c>
      <c r="E220" s="62">
        <v>5451.5082121717114</v>
      </c>
      <c r="F220" s="104">
        <v>9.8629998187519654E-4</v>
      </c>
      <c r="G220" s="105">
        <v>235.1684872630922</v>
      </c>
      <c r="H220" s="62">
        <f t="shared" si="7"/>
        <v>5686.6766994348036</v>
      </c>
    </row>
    <row r="221" spans="1:8" ht="15" x14ac:dyDescent="0.25">
      <c r="A221" t="s">
        <v>840</v>
      </c>
      <c r="B221" s="63">
        <v>2.1466577521758867</v>
      </c>
      <c r="C221" s="52">
        <v>3832</v>
      </c>
      <c r="D221" s="62">
        <f t="shared" si="6"/>
        <v>8225.9925063379978</v>
      </c>
      <c r="E221" s="62">
        <v>8225.9925063379978</v>
      </c>
      <c r="F221" s="104">
        <v>1.4882663556833541E-3</v>
      </c>
      <c r="G221" s="105">
        <v>354.85486560101816</v>
      </c>
      <c r="H221" s="62">
        <f t="shared" si="7"/>
        <v>8580.8473719390167</v>
      </c>
    </row>
    <row r="222" spans="1:8" ht="15" x14ac:dyDescent="0.25">
      <c r="A222" t="s">
        <v>841</v>
      </c>
      <c r="B222" s="63">
        <v>2.2679420860966411</v>
      </c>
      <c r="C222" s="52">
        <v>7283</v>
      </c>
      <c r="D222" s="62">
        <f t="shared" si="6"/>
        <v>16517.422213041838</v>
      </c>
      <c r="E222" s="62">
        <v>16517.422213041838</v>
      </c>
      <c r="F222" s="104">
        <v>2.9883717670964038E-3</v>
      </c>
      <c r="G222" s="105">
        <v>712.53257706814145</v>
      </c>
      <c r="H222" s="62">
        <f t="shared" si="7"/>
        <v>17229.95479010998</v>
      </c>
    </row>
    <row r="223" spans="1:8" ht="15" x14ac:dyDescent="0.25">
      <c r="A223" t="s">
        <v>842</v>
      </c>
      <c r="B223" s="63">
        <v>-1.1909808568571802</v>
      </c>
      <c r="C223" s="52">
        <v>5018</v>
      </c>
      <c r="D223" s="62">
        <f t="shared" si="6"/>
        <v>-5976.3419397093303</v>
      </c>
      <c r="E223" s="62">
        <v>5976.3419397093303</v>
      </c>
      <c r="F223" s="104">
        <v>1.0812541625920284E-3</v>
      </c>
      <c r="G223" s="105">
        <v>257.80889226039176</v>
      </c>
      <c r="H223" s="62">
        <f t="shared" si="7"/>
        <v>-5718.5330474489383</v>
      </c>
    </row>
    <row r="224" spans="1:8" ht="15" x14ac:dyDescent="0.25">
      <c r="A224" t="s">
        <v>843</v>
      </c>
      <c r="B224" s="63">
        <v>-1.5448583460042711</v>
      </c>
      <c r="C224" s="52">
        <v>2744</v>
      </c>
      <c r="D224" s="62">
        <f t="shared" si="6"/>
        <v>-4239.0913014357202</v>
      </c>
      <c r="E224" s="62">
        <v>4239.0913014357202</v>
      </c>
      <c r="F224" s="104">
        <v>7.6694659735415996E-4</v>
      </c>
      <c r="G224" s="105">
        <v>182.86695166357217</v>
      </c>
      <c r="H224" s="62">
        <f t="shared" si="7"/>
        <v>-4056.2243497721479</v>
      </c>
    </row>
    <row r="225" spans="1:8" ht="15" x14ac:dyDescent="0.25">
      <c r="A225" t="s">
        <v>844</v>
      </c>
      <c r="B225" s="63">
        <v>-1.4705386901361786</v>
      </c>
      <c r="C225" s="52">
        <v>8000</v>
      </c>
      <c r="D225" s="62">
        <f t="shared" si="6"/>
        <v>-11764.309521089428</v>
      </c>
      <c r="E225" s="62">
        <v>11764.309521089428</v>
      </c>
      <c r="F225" s="104">
        <v>2.1284271830533251E-3</v>
      </c>
      <c r="G225" s="105">
        <v>507.49164563163487</v>
      </c>
      <c r="H225" s="62">
        <f t="shared" si="7"/>
        <v>-11256.817875457793</v>
      </c>
    </row>
    <row r="226" spans="1:8" ht="15" x14ac:dyDescent="0.25">
      <c r="A226" t="s">
        <v>845</v>
      </c>
      <c r="B226" s="63">
        <v>1.0818459941480236</v>
      </c>
      <c r="C226" s="52">
        <v>5165</v>
      </c>
      <c r="D226" s="62">
        <f t="shared" si="6"/>
        <v>5587.7345597745416</v>
      </c>
      <c r="E226" s="62">
        <v>5587.7345597745416</v>
      </c>
      <c r="F226" s="104">
        <v>1.0109463804391034E-3</v>
      </c>
      <c r="G226" s="105">
        <v>241.04505258121935</v>
      </c>
      <c r="H226" s="62">
        <f t="shared" si="7"/>
        <v>5828.7796123557609</v>
      </c>
    </row>
    <row r="227" spans="1:8" ht="15" x14ac:dyDescent="0.25">
      <c r="A227" t="s">
        <v>846</v>
      </c>
      <c r="B227" s="63">
        <v>2.6181001812394689</v>
      </c>
      <c r="C227" s="52">
        <v>9484</v>
      </c>
      <c r="D227" s="62">
        <f t="shared" si="6"/>
        <v>24830.062118875121</v>
      </c>
      <c r="E227" s="62">
        <v>24830.062118875121</v>
      </c>
      <c r="F227" s="104">
        <v>4.4923145787669145E-3</v>
      </c>
      <c r="G227" s="105">
        <v>1071.1252592644078</v>
      </c>
      <c r="H227" s="62">
        <f t="shared" si="7"/>
        <v>25901.18737813953</v>
      </c>
    </row>
    <row r="228" spans="1:8" ht="15" x14ac:dyDescent="0.25">
      <c r="A228" t="s">
        <v>847</v>
      </c>
      <c r="B228" s="63">
        <v>0.24049371730988592</v>
      </c>
      <c r="C228" s="52">
        <v>4983</v>
      </c>
      <c r="D228" s="62">
        <f t="shared" si="6"/>
        <v>1198.3801933551615</v>
      </c>
      <c r="E228" s="62">
        <v>1198.3801933551615</v>
      </c>
      <c r="F228" s="104">
        <v>2.1681382784066893E-4</v>
      </c>
      <c r="G228" s="105">
        <v>51.696016270902113</v>
      </c>
      <c r="H228" s="62">
        <f t="shared" si="7"/>
        <v>1250.0762096260637</v>
      </c>
    </row>
    <row r="229" spans="1:8" ht="15" x14ac:dyDescent="0.25">
      <c r="A229" t="s">
        <v>848</v>
      </c>
      <c r="B229" s="63">
        <v>-1.3383724999260991</v>
      </c>
      <c r="C229" s="52">
        <v>13271</v>
      </c>
      <c r="D229" s="62">
        <f t="shared" si="6"/>
        <v>-17761.541446519263</v>
      </c>
      <c r="E229" s="62">
        <v>17761.541446519263</v>
      </c>
      <c r="F229" s="104">
        <v>3.2134608121224479E-3</v>
      </c>
      <c r="G229" s="105">
        <v>766.2016951772473</v>
      </c>
      <c r="H229" s="62">
        <f t="shared" si="7"/>
        <v>-16995.339751342017</v>
      </c>
    </row>
    <row r="230" spans="1:8" ht="15" x14ac:dyDescent="0.25">
      <c r="A230" t="s">
        <v>849</v>
      </c>
      <c r="B230" s="63">
        <v>-1.6170469103555503</v>
      </c>
      <c r="C230" s="52">
        <v>9857</v>
      </c>
      <c r="D230" s="62">
        <f t="shared" si="6"/>
        <v>-15939.23139537466</v>
      </c>
      <c r="E230" s="62">
        <v>15939.23139537466</v>
      </c>
      <c r="F230" s="104">
        <v>2.8837640932581274E-3</v>
      </c>
      <c r="G230" s="105">
        <v>687.59044093843477</v>
      </c>
      <c r="H230" s="62">
        <f t="shared" si="7"/>
        <v>-15251.640954436225</v>
      </c>
    </row>
    <row r="231" spans="1:8" ht="15" x14ac:dyDescent="0.25">
      <c r="A231" t="s">
        <v>850</v>
      </c>
      <c r="B231" s="63">
        <v>0.1949146390714796</v>
      </c>
      <c r="C231" s="52">
        <v>8425</v>
      </c>
      <c r="D231" s="62">
        <f t="shared" si="6"/>
        <v>1642.1558341772156</v>
      </c>
      <c r="E231" s="62">
        <v>1642.1558341772156</v>
      </c>
      <c r="F231" s="104">
        <v>2.97102784486133E-4</v>
      </c>
      <c r="G231" s="105">
        <v>70.839717807170601</v>
      </c>
      <c r="H231" s="62">
        <f t="shared" si="7"/>
        <v>1712.9955519843863</v>
      </c>
    </row>
    <row r="232" spans="1:8" ht="15" x14ac:dyDescent="0.25">
      <c r="A232" t="s">
        <v>851</v>
      </c>
      <c r="B232" s="63">
        <v>-1.2107080303017965</v>
      </c>
      <c r="C232" s="52">
        <v>5450</v>
      </c>
      <c r="D232" s="62">
        <f t="shared" si="6"/>
        <v>-6598.3587651447906</v>
      </c>
      <c r="E232" s="62">
        <v>6598.3587651447906</v>
      </c>
      <c r="F232" s="104">
        <v>1.1937909431995117E-3</v>
      </c>
      <c r="G232" s="105">
        <v>284.6416053732965</v>
      </c>
      <c r="H232" s="62">
        <f t="shared" si="7"/>
        <v>-6313.7171597714942</v>
      </c>
    </row>
    <row r="233" spans="1:8" ht="15" x14ac:dyDescent="0.25">
      <c r="A233" t="s">
        <v>852</v>
      </c>
      <c r="B233" s="63">
        <v>1.0577656660394661</v>
      </c>
      <c r="C233" s="52">
        <v>8798</v>
      </c>
      <c r="D233" s="62">
        <f t="shared" si="6"/>
        <v>9306.2223298152221</v>
      </c>
      <c r="E233" s="62">
        <v>9306.2223298152221</v>
      </c>
      <c r="F233" s="104">
        <v>1.6837041343402441E-3</v>
      </c>
      <c r="G233" s="105">
        <v>401.45408247762924</v>
      </c>
      <c r="H233" s="62">
        <f t="shared" si="7"/>
        <v>9707.6764122928507</v>
      </c>
    </row>
    <row r="234" spans="1:8" ht="15" x14ac:dyDescent="0.25">
      <c r="A234" t="s">
        <v>853</v>
      </c>
      <c r="B234" s="63">
        <v>0.87684980227707332</v>
      </c>
      <c r="C234" s="52">
        <v>416</v>
      </c>
      <c r="D234" s="62">
        <f t="shared" si="6"/>
        <v>364.76951774726251</v>
      </c>
      <c r="E234" s="62">
        <v>364.76951774726251</v>
      </c>
      <c r="F234" s="104">
        <v>6.5994978772934316E-5</v>
      </c>
      <c r="G234" s="105">
        <v>15.735516181885819</v>
      </c>
      <c r="H234" s="62">
        <f t="shared" si="7"/>
        <v>380.50503392914834</v>
      </c>
    </row>
    <row r="235" spans="1:8" ht="15" x14ac:dyDescent="0.25">
      <c r="A235" t="s">
        <v>854</v>
      </c>
      <c r="B235" s="63">
        <v>1.7665159265062624</v>
      </c>
      <c r="C235" s="52">
        <v>6871</v>
      </c>
      <c r="D235" s="62">
        <f t="shared" si="6"/>
        <v>12137.730931024529</v>
      </c>
      <c r="E235" s="62">
        <v>12137.730931024529</v>
      </c>
      <c r="F235" s="104">
        <v>2.195987482977019E-3</v>
      </c>
      <c r="G235" s="105">
        <v>523.60038924317666</v>
      </c>
      <c r="H235" s="62">
        <f t="shared" si="7"/>
        <v>12661.331320267705</v>
      </c>
    </row>
    <row r="236" spans="1:8" ht="15" x14ac:dyDescent="0.25">
      <c r="A236" t="s">
        <v>855</v>
      </c>
      <c r="B236" s="63">
        <v>0.31440254810556673</v>
      </c>
      <c r="C236" s="52">
        <v>5030</v>
      </c>
      <c r="D236" s="62">
        <f t="shared" si="6"/>
        <v>1581.4448169710006</v>
      </c>
      <c r="E236" s="62">
        <v>1581.4448169710006</v>
      </c>
      <c r="F236" s="104">
        <v>2.8611880118470075E-4</v>
      </c>
      <c r="G236" s="105">
        <v>68.220751179786291</v>
      </c>
      <c r="H236" s="62">
        <f t="shared" si="7"/>
        <v>1649.6655681507868</v>
      </c>
    </row>
    <row r="237" spans="1:8" ht="15" x14ac:dyDescent="0.25">
      <c r="A237" t="s">
        <v>856</v>
      </c>
      <c r="B237" s="63">
        <v>-1.3395425034831756</v>
      </c>
      <c r="C237" s="52">
        <v>7765</v>
      </c>
      <c r="D237" s="62">
        <f t="shared" si="6"/>
        <v>-10401.547539546858</v>
      </c>
      <c r="E237" s="62">
        <v>10401.547539546858</v>
      </c>
      <c r="F237" s="104">
        <v>1.8818730065972287E-3</v>
      </c>
      <c r="G237" s="105">
        <v>448.70448779823386</v>
      </c>
      <c r="H237" s="62">
        <f t="shared" si="7"/>
        <v>-9952.8430517486249</v>
      </c>
    </row>
    <row r="238" spans="1:8" ht="15" x14ac:dyDescent="0.25">
      <c r="A238" t="s">
        <v>857</v>
      </c>
      <c r="B238" s="63">
        <v>0.97782628052890386</v>
      </c>
      <c r="C238" s="52">
        <v>0</v>
      </c>
      <c r="D238" s="62">
        <f t="shared" si="6"/>
        <v>0</v>
      </c>
      <c r="E238" s="62">
        <v>0</v>
      </c>
      <c r="F238" s="104">
        <v>0</v>
      </c>
      <c r="G238" s="105">
        <v>0</v>
      </c>
      <c r="H238" s="62">
        <f t="shared" si="7"/>
        <v>0</v>
      </c>
    </row>
    <row r="239" spans="1:8" ht="15" x14ac:dyDescent="0.25">
      <c r="A239" t="s">
        <v>858</v>
      </c>
      <c r="B239" s="63">
        <v>2.5255149399100083</v>
      </c>
      <c r="C239" s="52">
        <v>2663</v>
      </c>
      <c r="D239" s="62">
        <f t="shared" si="6"/>
        <v>6725.4462849803522</v>
      </c>
      <c r="E239" s="62">
        <v>6725.4462849803522</v>
      </c>
      <c r="F239" s="104">
        <v>1.2167839230560794E-3</v>
      </c>
      <c r="G239" s="105">
        <v>290.12393771630167</v>
      </c>
      <c r="H239" s="62">
        <f t="shared" si="7"/>
        <v>7015.5702226966541</v>
      </c>
    </row>
    <row r="240" spans="1:8" ht="15" x14ac:dyDescent="0.25">
      <c r="A240" t="s">
        <v>859</v>
      </c>
      <c r="B240" s="63">
        <v>-1.5457344539076763</v>
      </c>
      <c r="C240" s="52">
        <v>5156</v>
      </c>
      <c r="D240" s="62">
        <f t="shared" si="6"/>
        <v>-7969.8068443479788</v>
      </c>
      <c r="E240" s="62">
        <v>7969.8068443479788</v>
      </c>
      <c r="F240" s="104">
        <v>1.4419166293428002E-3</v>
      </c>
      <c r="G240" s="105">
        <v>343.80346620035834</v>
      </c>
      <c r="H240" s="62">
        <f t="shared" si="7"/>
        <v>-7626.0033781476204</v>
      </c>
    </row>
    <row r="241" spans="1:8" ht="15" x14ac:dyDescent="0.25">
      <c r="A241" t="s">
        <v>861</v>
      </c>
      <c r="B241" s="63">
        <v>1.2397646676336873</v>
      </c>
      <c r="C241" s="52">
        <v>6175</v>
      </c>
      <c r="D241" s="62">
        <f t="shared" si="6"/>
        <v>7655.546822638019</v>
      </c>
      <c r="E241" s="62">
        <v>7655.546822638019</v>
      </c>
      <c r="F241" s="104">
        <v>1.3850599501169321E-3</v>
      </c>
      <c r="G241" s="105">
        <v>330.24684094428869</v>
      </c>
      <c r="H241" s="62">
        <f t="shared" si="7"/>
        <v>7985.793663582308</v>
      </c>
    </row>
    <row r="242" spans="1:8" ht="15" x14ac:dyDescent="0.25">
      <c r="A242" t="s">
        <v>862</v>
      </c>
      <c r="B242" s="63">
        <v>0.28190968089165808</v>
      </c>
      <c r="C242" s="52">
        <v>16983</v>
      </c>
      <c r="D242" s="62">
        <f t="shared" si="6"/>
        <v>4787.6721105830293</v>
      </c>
      <c r="E242" s="62">
        <v>4787.6721105830293</v>
      </c>
      <c r="F242" s="104">
        <v>8.6619715721042553E-4</v>
      </c>
      <c r="G242" s="105">
        <v>206.53176404351035</v>
      </c>
      <c r="H242" s="62">
        <f t="shared" si="7"/>
        <v>4994.2038746265398</v>
      </c>
    </row>
    <row r="243" spans="1:8" ht="15" x14ac:dyDescent="0.25">
      <c r="A243" t="s">
        <v>863</v>
      </c>
      <c r="B243" s="63">
        <v>0</v>
      </c>
      <c r="C243" s="52">
        <v>22678</v>
      </c>
      <c r="D243" s="62">
        <f t="shared" si="6"/>
        <v>0</v>
      </c>
      <c r="E243" s="62">
        <v>0</v>
      </c>
      <c r="F243" s="104">
        <v>0</v>
      </c>
      <c r="G243" s="105">
        <v>0</v>
      </c>
      <c r="H243" s="62">
        <f t="shared" si="7"/>
        <v>0</v>
      </c>
    </row>
    <row r="244" spans="1:8" ht="15" x14ac:dyDescent="0.25">
      <c r="A244" t="s">
        <v>864</v>
      </c>
      <c r="B244" s="63">
        <v>-1.6008435814721422</v>
      </c>
      <c r="C244" s="52">
        <v>18968</v>
      </c>
      <c r="D244" s="62">
        <f t="shared" si="6"/>
        <v>-30364.801053363593</v>
      </c>
      <c r="E244" s="62">
        <v>30364.801053363593</v>
      </c>
      <c r="F244" s="104">
        <v>5.4936728631737285E-3</v>
      </c>
      <c r="G244" s="105">
        <v>1309.8841736715599</v>
      </c>
      <c r="H244" s="62">
        <f t="shared" si="7"/>
        <v>-29054.916879692035</v>
      </c>
    </row>
    <row r="245" spans="1:8" ht="15" x14ac:dyDescent="0.25">
      <c r="A245" t="s">
        <v>865</v>
      </c>
      <c r="B245" s="63">
        <v>0.99832271335555189</v>
      </c>
      <c r="C245" s="52">
        <v>1229</v>
      </c>
      <c r="D245" s="62">
        <f t="shared" si="6"/>
        <v>1226.9386147139733</v>
      </c>
      <c r="E245" s="62">
        <v>1226.9386147139733</v>
      </c>
      <c r="F245" s="104">
        <v>2.2198068614342096E-4</v>
      </c>
      <c r="G245" s="105">
        <v>52.927976397932404</v>
      </c>
      <c r="H245" s="62">
        <f t="shared" si="7"/>
        <v>1279.8665911119056</v>
      </c>
    </row>
    <row r="246" spans="1:8" ht="15" x14ac:dyDescent="0.25">
      <c r="A246" t="s">
        <v>866</v>
      </c>
      <c r="B246" s="63">
        <v>1.3412667780586434</v>
      </c>
      <c r="C246" s="52">
        <v>0</v>
      </c>
      <c r="D246" s="62">
        <f t="shared" si="6"/>
        <v>0</v>
      </c>
      <c r="E246" s="62">
        <v>0</v>
      </c>
      <c r="F246" s="104">
        <v>0</v>
      </c>
      <c r="G246" s="105">
        <v>0</v>
      </c>
      <c r="H246" s="62">
        <f t="shared" si="7"/>
        <v>0</v>
      </c>
    </row>
    <row r="247" spans="1:8" ht="15" x14ac:dyDescent="0.25">
      <c r="A247" t="s">
        <v>867</v>
      </c>
      <c r="B247" s="63">
        <v>2.1765634420908726</v>
      </c>
      <c r="C247" s="52">
        <v>1140</v>
      </c>
      <c r="D247" s="62">
        <f t="shared" si="6"/>
        <v>2481.2823239835948</v>
      </c>
      <c r="E247" s="62">
        <v>2481.2823239835948</v>
      </c>
      <c r="F247" s="104">
        <v>4.4891956792950354E-4</v>
      </c>
      <c r="G247" s="105">
        <v>107.03816043072892</v>
      </c>
      <c r="H247" s="62">
        <f t="shared" si="7"/>
        <v>2588.3204844143238</v>
      </c>
    </row>
    <row r="248" spans="1:8" ht="15" x14ac:dyDescent="0.25">
      <c r="A248" t="s">
        <v>868</v>
      </c>
      <c r="B248" s="63">
        <v>-1.5253676088323345</v>
      </c>
      <c r="C248" s="52">
        <v>1360</v>
      </c>
      <c r="D248" s="62">
        <f t="shared" si="6"/>
        <v>-2074.499948011975</v>
      </c>
      <c r="E248" s="62">
        <v>2074.499948011975</v>
      </c>
      <c r="F248" s="104">
        <v>3.7532352176522038E-4</v>
      </c>
      <c r="G248" s="105">
        <v>89.490283351695169</v>
      </c>
      <c r="H248" s="62">
        <f t="shared" si="7"/>
        <v>-1985.0096646602799</v>
      </c>
    </row>
    <row r="249" spans="1:8" ht="15" x14ac:dyDescent="0.25">
      <c r="A249" t="s">
        <v>869</v>
      </c>
      <c r="B249" s="63">
        <v>1.7961418280974137</v>
      </c>
      <c r="C249" s="52">
        <v>471</v>
      </c>
      <c r="D249" s="62">
        <f t="shared" si="6"/>
        <v>845.98280103388186</v>
      </c>
      <c r="E249" s="62">
        <v>845.98280103388186</v>
      </c>
      <c r="F249" s="104">
        <v>1.5305724376668407E-4</v>
      </c>
      <c r="G249" s="105">
        <v>36.494211844996308</v>
      </c>
      <c r="H249" s="62">
        <f t="shared" si="7"/>
        <v>882.47701287887821</v>
      </c>
    </row>
    <row r="250" spans="1:8" ht="15" x14ac:dyDescent="0.25">
      <c r="A250" t="s">
        <v>870</v>
      </c>
      <c r="B250" s="63">
        <v>1.209159605161755</v>
      </c>
      <c r="C250" s="52">
        <v>0</v>
      </c>
      <c r="D250" s="62">
        <f t="shared" si="6"/>
        <v>0</v>
      </c>
      <c r="E250" s="62">
        <v>0</v>
      </c>
      <c r="F250" s="104">
        <v>0</v>
      </c>
      <c r="G250" s="105">
        <v>0</v>
      </c>
      <c r="H250" s="62">
        <f t="shared" si="7"/>
        <v>0</v>
      </c>
    </row>
    <row r="251" spans="1:8" ht="15" x14ac:dyDescent="0.25">
      <c r="A251" t="s">
        <v>871</v>
      </c>
      <c r="B251" s="63">
        <v>1.0958524189865315</v>
      </c>
      <c r="C251" s="52">
        <v>3246</v>
      </c>
      <c r="D251" s="62">
        <f t="shared" si="6"/>
        <v>3557.1369520302815</v>
      </c>
      <c r="E251" s="62">
        <v>3557.1369520302815</v>
      </c>
      <c r="F251" s="104">
        <v>6.4356577570254074E-4</v>
      </c>
      <c r="G251" s="105">
        <v>153.44863906264973</v>
      </c>
      <c r="H251" s="62">
        <f t="shared" si="7"/>
        <v>3710.5855910929313</v>
      </c>
    </row>
    <row r="252" spans="1:8" ht="15" x14ac:dyDescent="0.25">
      <c r="A252" t="s">
        <v>872</v>
      </c>
      <c r="B252" s="63">
        <v>0.96964278182078134</v>
      </c>
      <c r="C252" s="52">
        <v>1586</v>
      </c>
      <c r="D252" s="62">
        <f t="shared" si="6"/>
        <v>1537.8534519677592</v>
      </c>
      <c r="E252" s="62">
        <v>1537.8534519677592</v>
      </c>
      <c r="F252" s="104">
        <v>2.7823214654908672E-4</v>
      </c>
      <c r="G252" s="105">
        <v>66.340296273260208</v>
      </c>
      <c r="H252" s="62">
        <f t="shared" si="7"/>
        <v>1604.1937482410194</v>
      </c>
    </row>
    <row r="253" spans="1:8" ht="15" x14ac:dyDescent="0.25">
      <c r="A253" t="s">
        <v>873</v>
      </c>
      <c r="B253" s="63">
        <v>0.27227164300018009</v>
      </c>
      <c r="C253" s="52">
        <v>1540</v>
      </c>
      <c r="D253" s="62">
        <f t="shared" si="6"/>
        <v>419.29833022027731</v>
      </c>
      <c r="E253" s="62">
        <v>419.29833022027731</v>
      </c>
      <c r="F253" s="104">
        <v>7.5860462719877777E-5</v>
      </c>
      <c r="G253" s="105">
        <v>18.087793357750744</v>
      </c>
      <c r="H253" s="62">
        <f t="shared" si="7"/>
        <v>437.38612357802805</v>
      </c>
    </row>
    <row r="254" spans="1:8" ht="15" x14ac:dyDescent="0.25">
      <c r="A254" t="s">
        <v>874</v>
      </c>
      <c r="B254" s="63">
        <v>-1.60570719305058</v>
      </c>
      <c r="C254" s="52">
        <v>52</v>
      </c>
      <c r="D254" s="62">
        <f t="shared" si="6"/>
        <v>-83.496774038630164</v>
      </c>
      <c r="E254" s="62">
        <v>83.496774038630164</v>
      </c>
      <c r="F254" s="104">
        <v>1.5106437249249138E-5</v>
      </c>
      <c r="G254" s="105">
        <v>3.6019041479514877</v>
      </c>
      <c r="H254" s="62">
        <f t="shared" si="7"/>
        <v>-79.894869890678677</v>
      </c>
    </row>
    <row r="255" spans="1:8" ht="15" x14ac:dyDescent="0.25">
      <c r="A255" t="s">
        <v>875</v>
      </c>
      <c r="B255" s="63">
        <v>-1.5204636296996206</v>
      </c>
      <c r="C255" s="52">
        <v>3932</v>
      </c>
      <c r="D255" s="62">
        <f t="shared" si="6"/>
        <v>-5978.4629919789077</v>
      </c>
      <c r="E255" s="62">
        <v>5978.4629919789077</v>
      </c>
      <c r="F255" s="104">
        <v>1.0816379084718144E-3</v>
      </c>
      <c r="G255" s="105">
        <v>257.90039072911435</v>
      </c>
      <c r="H255" s="62">
        <f t="shared" si="7"/>
        <v>-5720.5626012497933</v>
      </c>
    </row>
    <row r="256" spans="1:8" ht="15" x14ac:dyDescent="0.25">
      <c r="A256" t="s">
        <v>876</v>
      </c>
      <c r="B256" s="63">
        <v>-1.385673810880601</v>
      </c>
      <c r="C256" s="52">
        <v>1041</v>
      </c>
      <c r="D256" s="62">
        <f t="shared" si="6"/>
        <v>-1442.4864371267056</v>
      </c>
      <c r="E256" s="62">
        <v>1442.4864371267056</v>
      </c>
      <c r="F256" s="104">
        <v>2.6097811677449853E-4</v>
      </c>
      <c r="G256" s="105">
        <v>62.226330790296522</v>
      </c>
      <c r="H256" s="62">
        <f t="shared" si="7"/>
        <v>-1380.2601063364091</v>
      </c>
    </row>
    <row r="257" spans="1:8" ht="15" x14ac:dyDescent="0.25">
      <c r="A257" t="s">
        <v>877</v>
      </c>
      <c r="B257" s="63">
        <v>1.2542565150795804</v>
      </c>
      <c r="C257" s="52">
        <v>616</v>
      </c>
      <c r="D257" s="62">
        <f t="shared" si="6"/>
        <v>772.62201328902154</v>
      </c>
      <c r="E257" s="62">
        <v>772.62201328902154</v>
      </c>
      <c r="F257" s="104">
        <v>1.3978463354451554E-4</v>
      </c>
      <c r="G257" s="105">
        <v>33.329556339228503</v>
      </c>
      <c r="H257" s="62">
        <f t="shared" si="7"/>
        <v>805.95156962825001</v>
      </c>
    </row>
    <row r="258" spans="1:8" ht="15" x14ac:dyDescent="0.25">
      <c r="A258" t="s">
        <v>878</v>
      </c>
      <c r="B258" s="63">
        <v>-1.7849859649465942</v>
      </c>
      <c r="C258" s="52">
        <v>3718</v>
      </c>
      <c r="D258" s="62">
        <f t="shared" si="6"/>
        <v>-6636.5778176714375</v>
      </c>
      <c r="E258" s="62">
        <v>6636.5778176714375</v>
      </c>
      <c r="F258" s="104">
        <v>1.2007056261362733E-3</v>
      </c>
      <c r="G258" s="105">
        <v>286.29030815746415</v>
      </c>
      <c r="H258" s="62">
        <f t="shared" si="7"/>
        <v>-6350.2875095139734</v>
      </c>
    </row>
    <row r="259" spans="1:8" ht="15" x14ac:dyDescent="0.25">
      <c r="A259" t="s">
        <v>879</v>
      </c>
      <c r="B259" s="63">
        <v>-1.6352065687415083</v>
      </c>
      <c r="C259" s="52">
        <v>10636</v>
      </c>
      <c r="D259" s="62">
        <f t="shared" si="6"/>
        <v>-17392.057065134682</v>
      </c>
      <c r="E259" s="62">
        <v>17392.057065134682</v>
      </c>
      <c r="F259" s="104">
        <v>3.1466128088764606E-3</v>
      </c>
      <c r="G259" s="105">
        <v>750.26278806094729</v>
      </c>
      <c r="H259" s="62">
        <f t="shared" si="7"/>
        <v>-16641.794277073735</v>
      </c>
    </row>
    <row r="260" spans="1:8" ht="15" x14ac:dyDescent="0.25">
      <c r="A260" t="s">
        <v>880</v>
      </c>
      <c r="B260" s="63">
        <v>0.37012080998290275</v>
      </c>
      <c r="C260" s="52">
        <v>19519</v>
      </c>
      <c r="D260" s="62">
        <f t="shared" si="6"/>
        <v>7224.388090056279</v>
      </c>
      <c r="E260" s="62">
        <v>7224.388090056279</v>
      </c>
      <c r="F260" s="104">
        <v>1.3070536748661249E-3</v>
      </c>
      <c r="G260" s="105">
        <v>311.64741066458504</v>
      </c>
      <c r="H260" s="62">
        <f t="shared" si="7"/>
        <v>7536.0355007208636</v>
      </c>
    </row>
    <row r="261" spans="1:8" ht="15" x14ac:dyDescent="0.25">
      <c r="A261" t="s">
        <v>881</v>
      </c>
      <c r="B261" s="63">
        <v>-1.8213565029070879</v>
      </c>
      <c r="C261" s="52">
        <v>4893</v>
      </c>
      <c r="D261" s="62">
        <f t="shared" ref="D261:D324" si="8">C261*B261</f>
        <v>-8911.8973687243815</v>
      </c>
      <c r="E261" s="62">
        <v>8911.8973687243815</v>
      </c>
      <c r="F261" s="104">
        <v>1.6123619136482754E-3</v>
      </c>
      <c r="G261" s="105">
        <v>384.44359639182204</v>
      </c>
      <c r="H261" s="62">
        <f t="shared" ref="H261:H324" si="9">D261+G261</f>
        <v>-8527.4537723325593</v>
      </c>
    </row>
    <row r="262" spans="1:8" ht="15" x14ac:dyDescent="0.25">
      <c r="A262" t="s">
        <v>883</v>
      </c>
      <c r="B262" s="63">
        <v>1.4290154601175482</v>
      </c>
      <c r="C262" s="52">
        <v>3259</v>
      </c>
      <c r="D262" s="62">
        <f t="shared" si="8"/>
        <v>4657.1613845230895</v>
      </c>
      <c r="E262" s="62">
        <v>4657.1613845230895</v>
      </c>
      <c r="F262" s="104">
        <v>8.4258484264763446E-4</v>
      </c>
      <c r="G262" s="105">
        <v>200.90176059774885</v>
      </c>
      <c r="H262" s="62">
        <f t="shared" si="9"/>
        <v>4858.0631451208383</v>
      </c>
    </row>
    <row r="263" spans="1:8" ht="15" x14ac:dyDescent="0.25">
      <c r="A263" t="s">
        <v>884</v>
      </c>
      <c r="B263" s="63">
        <v>2.7255447146677669</v>
      </c>
      <c r="C263" s="52">
        <v>1208</v>
      </c>
      <c r="D263" s="62">
        <f t="shared" si="8"/>
        <v>3292.4580153186625</v>
      </c>
      <c r="E263" s="62">
        <v>3292.4580153186625</v>
      </c>
      <c r="F263" s="104">
        <v>5.9567942566484712E-4</v>
      </c>
      <c r="G263" s="105">
        <v>142.0308547111741</v>
      </c>
      <c r="H263" s="62">
        <f t="shared" si="9"/>
        <v>3434.4888700298366</v>
      </c>
    </row>
    <row r="264" spans="1:8" ht="15" x14ac:dyDescent="0.25">
      <c r="A264" t="s">
        <v>885</v>
      </c>
      <c r="B264" s="63">
        <v>-1.5103664913964194</v>
      </c>
      <c r="C264" s="52">
        <v>4963</v>
      </c>
      <c r="D264" s="62">
        <f t="shared" si="8"/>
        <v>-7495.9488968004298</v>
      </c>
      <c r="E264" s="62">
        <v>7495.9488968004298</v>
      </c>
      <c r="F264" s="104">
        <v>1.3561851093876315E-3</v>
      </c>
      <c r="G264" s="105">
        <v>323.36206679944689</v>
      </c>
      <c r="H264" s="62">
        <f t="shared" si="9"/>
        <v>-7172.5868300009824</v>
      </c>
    </row>
    <row r="265" spans="1:8" ht="15" x14ac:dyDescent="0.25">
      <c r="A265" t="s">
        <v>886</v>
      </c>
      <c r="B265" s="63">
        <v>-1.661132288356381</v>
      </c>
      <c r="C265" s="52">
        <v>0</v>
      </c>
      <c r="D265" s="62">
        <f t="shared" si="8"/>
        <v>0</v>
      </c>
      <c r="E265" s="62">
        <v>0</v>
      </c>
      <c r="F265" s="104">
        <v>0</v>
      </c>
      <c r="G265" s="105">
        <v>0</v>
      </c>
      <c r="H265" s="62">
        <f t="shared" si="9"/>
        <v>0</v>
      </c>
    </row>
    <row r="266" spans="1:8" ht="15" x14ac:dyDescent="0.25">
      <c r="A266" t="s">
        <v>887</v>
      </c>
      <c r="B266" s="63">
        <v>0.25315395315544831</v>
      </c>
      <c r="C266" s="52">
        <v>5630</v>
      </c>
      <c r="D266" s="62">
        <f t="shared" si="8"/>
        <v>1425.2567562651739</v>
      </c>
      <c r="E266" s="62">
        <v>1425.2567562651739</v>
      </c>
      <c r="F266" s="104">
        <v>2.5786088145904909E-4</v>
      </c>
      <c r="G266" s="105">
        <v>61.483072626402439</v>
      </c>
      <c r="H266" s="62">
        <f t="shared" si="9"/>
        <v>1486.7398288915763</v>
      </c>
    </row>
    <row r="267" spans="1:8" ht="15" x14ac:dyDescent="0.25">
      <c r="A267" t="s">
        <v>888</v>
      </c>
      <c r="B267" s="63">
        <v>-1.5518687670800297</v>
      </c>
      <c r="C267" s="52">
        <v>0</v>
      </c>
      <c r="D267" s="62">
        <f t="shared" si="8"/>
        <v>0</v>
      </c>
      <c r="E267" s="62">
        <v>0</v>
      </c>
      <c r="F267" s="104">
        <v>0</v>
      </c>
      <c r="G267" s="105">
        <v>0</v>
      </c>
      <c r="H267" s="62">
        <f t="shared" si="9"/>
        <v>0</v>
      </c>
    </row>
    <row r="268" spans="1:8" ht="15" x14ac:dyDescent="0.25">
      <c r="A268" t="s">
        <v>889</v>
      </c>
      <c r="B268" s="63">
        <v>-1.2962889139423412</v>
      </c>
      <c r="C268" s="52">
        <v>194</v>
      </c>
      <c r="D268" s="62">
        <f t="shared" si="8"/>
        <v>-251.4800493048142</v>
      </c>
      <c r="E268" s="62">
        <v>251.4800493048142</v>
      </c>
      <c r="F268" s="104">
        <v>4.5498375572014857E-5</v>
      </c>
      <c r="G268" s="105">
        <v>10.84840753606815</v>
      </c>
      <c r="H268" s="62">
        <f t="shared" si="9"/>
        <v>-240.63164176874605</v>
      </c>
    </row>
    <row r="269" spans="1:8" ht="15" x14ac:dyDescent="0.25">
      <c r="A269" t="s">
        <v>891</v>
      </c>
      <c r="B269" s="63">
        <v>0.23657655528544205</v>
      </c>
      <c r="C269" s="52">
        <v>7792</v>
      </c>
      <c r="D269" s="62">
        <f t="shared" si="8"/>
        <v>1843.4045187841646</v>
      </c>
      <c r="E269" s="62">
        <v>1843.4045187841646</v>
      </c>
      <c r="F269" s="104">
        <v>3.3351318070218636E-4</v>
      </c>
      <c r="G269" s="105">
        <v>79.521232514794889</v>
      </c>
      <c r="H269" s="62">
        <f t="shared" si="9"/>
        <v>1922.9257512989595</v>
      </c>
    </row>
    <row r="270" spans="1:8" ht="15" x14ac:dyDescent="0.25">
      <c r="A270" t="s">
        <v>892</v>
      </c>
      <c r="B270" s="63">
        <v>-1.6028785514451167</v>
      </c>
      <c r="C270" s="52">
        <v>4766</v>
      </c>
      <c r="D270" s="62">
        <f t="shared" si="8"/>
        <v>-7639.3191761874259</v>
      </c>
      <c r="E270" s="62">
        <v>7639.3191761874259</v>
      </c>
      <c r="F270" s="104">
        <v>1.3821240052779679E-3</v>
      </c>
      <c r="G270" s="105">
        <v>329.54680878454519</v>
      </c>
      <c r="H270" s="62">
        <f t="shared" si="9"/>
        <v>-7309.7723674028803</v>
      </c>
    </row>
    <row r="271" spans="1:8" ht="15" x14ac:dyDescent="0.25">
      <c r="A271" t="s">
        <v>893</v>
      </c>
      <c r="B271" s="63">
        <v>-1.1669562835887592</v>
      </c>
      <c r="C271" s="52">
        <v>0</v>
      </c>
      <c r="D271" s="62">
        <f t="shared" si="8"/>
        <v>0</v>
      </c>
      <c r="E271" s="62">
        <v>0</v>
      </c>
      <c r="F271" s="104">
        <v>0</v>
      </c>
      <c r="G271" s="105">
        <v>0</v>
      </c>
      <c r="H271" s="62">
        <f t="shared" si="9"/>
        <v>0</v>
      </c>
    </row>
    <row r="272" spans="1:8" ht="15" x14ac:dyDescent="0.25">
      <c r="A272" t="s">
        <v>894</v>
      </c>
      <c r="B272" s="63">
        <v>0.97982253883933201</v>
      </c>
      <c r="C272" s="52">
        <v>6954</v>
      </c>
      <c r="D272" s="62">
        <f t="shared" si="8"/>
        <v>6813.6859350887153</v>
      </c>
      <c r="E272" s="62">
        <v>6813.6859350887153</v>
      </c>
      <c r="F272" s="104">
        <v>1.2327484528550509E-3</v>
      </c>
      <c r="G272" s="105">
        <v>293.93044120579049</v>
      </c>
      <c r="H272" s="62">
        <f t="shared" si="9"/>
        <v>7107.6163762945062</v>
      </c>
    </row>
    <row r="273" spans="1:8" ht="15" x14ac:dyDescent="0.25">
      <c r="A273" t="s">
        <v>895</v>
      </c>
      <c r="B273" s="63">
        <v>1.1186546635552945</v>
      </c>
      <c r="C273" s="52">
        <v>0</v>
      </c>
      <c r="D273" s="62">
        <f t="shared" si="8"/>
        <v>0</v>
      </c>
      <c r="E273" s="62">
        <v>0</v>
      </c>
      <c r="F273" s="104">
        <v>0</v>
      </c>
      <c r="G273" s="105">
        <v>0</v>
      </c>
      <c r="H273" s="62">
        <f t="shared" si="9"/>
        <v>0</v>
      </c>
    </row>
    <row r="274" spans="1:8" ht="15" x14ac:dyDescent="0.25">
      <c r="A274" t="s">
        <v>896</v>
      </c>
      <c r="B274" s="63">
        <v>-1.3533112924001875</v>
      </c>
      <c r="C274" s="52">
        <v>2843</v>
      </c>
      <c r="D274" s="62">
        <f t="shared" si="8"/>
        <v>-3847.4640042937331</v>
      </c>
      <c r="E274" s="62">
        <v>3847.4640042937331</v>
      </c>
      <c r="F274" s="104">
        <v>6.9609244451429857E-4</v>
      </c>
      <c r="G274" s="105">
        <v>165.97283806136127</v>
      </c>
      <c r="H274" s="62">
        <f t="shared" si="9"/>
        <v>-3681.4911662323716</v>
      </c>
    </row>
    <row r="275" spans="1:8" ht="15" x14ac:dyDescent="0.25">
      <c r="A275" t="s">
        <v>897</v>
      </c>
      <c r="B275" s="63">
        <v>-1.5971928125193811</v>
      </c>
      <c r="C275" s="52">
        <v>6197</v>
      </c>
      <c r="D275" s="62">
        <f t="shared" si="8"/>
        <v>-9897.8038591826044</v>
      </c>
      <c r="E275" s="62">
        <v>9897.8038591826044</v>
      </c>
      <c r="F275" s="104">
        <v>1.7907344879568832E-3</v>
      </c>
      <c r="G275" s="105">
        <v>426.97387038577079</v>
      </c>
      <c r="H275" s="62">
        <f t="shared" si="9"/>
        <v>-9470.8299887968333</v>
      </c>
    </row>
    <row r="276" spans="1:8" ht="15" x14ac:dyDescent="0.25">
      <c r="A276" t="s">
        <v>898</v>
      </c>
      <c r="B276" s="63">
        <v>-1.9932751575489587</v>
      </c>
      <c r="C276" s="52">
        <v>2855</v>
      </c>
      <c r="D276" s="62">
        <f t="shared" si="8"/>
        <v>-5690.800574802277</v>
      </c>
      <c r="E276" s="62">
        <v>5690.800574802277</v>
      </c>
      <c r="F276" s="104">
        <v>1.0295933318509786E-3</v>
      </c>
      <c r="G276" s="105">
        <v>245.49113940691493</v>
      </c>
      <c r="H276" s="62">
        <f t="shared" si="9"/>
        <v>-5445.309435395362</v>
      </c>
    </row>
    <row r="277" spans="1:8" ht="15" x14ac:dyDescent="0.25">
      <c r="A277" t="s">
        <v>899</v>
      </c>
      <c r="B277" s="63">
        <v>-1.5147772085602105</v>
      </c>
      <c r="C277" s="52">
        <v>1085</v>
      </c>
      <c r="D277" s="62">
        <f t="shared" si="8"/>
        <v>-1643.5332712878283</v>
      </c>
      <c r="E277" s="62">
        <v>1643.5332712878283</v>
      </c>
      <c r="F277" s="104">
        <v>2.9735199372224827E-4</v>
      </c>
      <c r="G277" s="105">
        <v>70.899138024291346</v>
      </c>
      <c r="H277" s="62">
        <f t="shared" si="9"/>
        <v>-1572.634133263537</v>
      </c>
    </row>
    <row r="278" spans="1:8" ht="15" x14ac:dyDescent="0.25">
      <c r="A278" t="s">
        <v>901</v>
      </c>
      <c r="B278" s="63">
        <v>1.3726336887144213</v>
      </c>
      <c r="C278" s="52">
        <v>14668</v>
      </c>
      <c r="D278" s="62">
        <f t="shared" si="8"/>
        <v>20133.790946063131</v>
      </c>
      <c r="E278" s="62">
        <v>20133.790946063131</v>
      </c>
      <c r="F278" s="104">
        <v>3.6426538991253337E-3</v>
      </c>
      <c r="G278" s="105">
        <v>868.5363711065196</v>
      </c>
      <c r="H278" s="62">
        <f t="shared" si="9"/>
        <v>21002.327317169649</v>
      </c>
    </row>
    <row r="279" spans="1:8" ht="15" x14ac:dyDescent="0.25">
      <c r="A279" t="s">
        <v>902</v>
      </c>
      <c r="B279" s="63">
        <v>1.844731791665144</v>
      </c>
      <c r="C279" s="52">
        <v>1679</v>
      </c>
      <c r="D279" s="62">
        <f t="shared" si="8"/>
        <v>3097.3046782057768</v>
      </c>
      <c r="E279" s="62">
        <v>3097.3046782057768</v>
      </c>
      <c r="F279" s="104">
        <v>5.6037181438260242E-4</v>
      </c>
      <c r="G279" s="105">
        <v>133.61228258636041</v>
      </c>
      <c r="H279" s="62">
        <f t="shared" si="9"/>
        <v>3230.9169607921372</v>
      </c>
    </row>
    <row r="280" spans="1:8" ht="15" x14ac:dyDescent="0.25">
      <c r="A280" t="s">
        <v>903</v>
      </c>
      <c r="B280" s="63">
        <v>0.25226390952826661</v>
      </c>
      <c r="C280" s="52">
        <v>2851</v>
      </c>
      <c r="D280" s="62">
        <f t="shared" si="8"/>
        <v>719.20440606508805</v>
      </c>
      <c r="E280" s="62">
        <v>719.20440606508805</v>
      </c>
      <c r="F280" s="104">
        <v>1.3012019152475502E-4</v>
      </c>
      <c r="G280" s="105">
        <v>31.025214605684262</v>
      </c>
      <c r="H280" s="62">
        <f t="shared" si="9"/>
        <v>750.22962067077231</v>
      </c>
    </row>
    <row r="281" spans="1:8" ht="15" x14ac:dyDescent="0.25">
      <c r="A281" t="s">
        <v>904</v>
      </c>
      <c r="B281" s="63">
        <v>-1.6290994127734253</v>
      </c>
      <c r="C281" s="52">
        <v>4093</v>
      </c>
      <c r="D281" s="62">
        <f t="shared" si="8"/>
        <v>-6667.90389648163</v>
      </c>
      <c r="E281" s="62">
        <v>6667.90389648163</v>
      </c>
      <c r="F281" s="104">
        <v>1.2063732156840116E-3</v>
      </c>
      <c r="G281" s="105">
        <v>287.64166016482778</v>
      </c>
      <c r="H281" s="62">
        <f t="shared" si="9"/>
        <v>-6380.262236316802</v>
      </c>
    </row>
    <row r="282" spans="1:8" ht="15" x14ac:dyDescent="0.25">
      <c r="A282" t="s">
        <v>905</v>
      </c>
      <c r="B282" s="63">
        <v>1.0398519463660869</v>
      </c>
      <c r="C282" s="52">
        <v>1127</v>
      </c>
      <c r="D282" s="62">
        <f t="shared" si="8"/>
        <v>1171.9131435545798</v>
      </c>
      <c r="E282" s="62">
        <v>1171.9131435545798</v>
      </c>
      <c r="F282" s="104">
        <v>2.1202534551199528E-4</v>
      </c>
      <c r="G282" s="105">
        <v>50.554274238848905</v>
      </c>
      <c r="H282" s="62">
        <f t="shared" si="9"/>
        <v>1222.4674177934287</v>
      </c>
    </row>
    <row r="283" spans="1:8" ht="15" x14ac:dyDescent="0.25">
      <c r="A283" t="s">
        <v>906</v>
      </c>
      <c r="B283" s="63">
        <v>-1.581899771053338</v>
      </c>
      <c r="C283" s="52">
        <v>2288</v>
      </c>
      <c r="D283" s="62">
        <f t="shared" si="8"/>
        <v>-3619.3866761700374</v>
      </c>
      <c r="E283" s="62">
        <v>3619.3866761700374</v>
      </c>
      <c r="F283" s="104">
        <v>6.5482814556446173E-4</v>
      </c>
      <c r="G283" s="105">
        <v>156.13398280400301</v>
      </c>
      <c r="H283" s="62">
        <f t="shared" si="9"/>
        <v>-3463.2526933660342</v>
      </c>
    </row>
    <row r="284" spans="1:8" ht="15" x14ac:dyDescent="0.25">
      <c r="A284" t="s">
        <v>907</v>
      </c>
      <c r="B284" s="63">
        <v>0.32176811502908798</v>
      </c>
      <c r="C284" s="52">
        <v>8638</v>
      </c>
      <c r="D284" s="62">
        <f t="shared" si="8"/>
        <v>2779.4329776212621</v>
      </c>
      <c r="E284" s="62">
        <v>2779.4329776212621</v>
      </c>
      <c r="F284" s="104">
        <v>5.0286170152518284E-4</v>
      </c>
      <c r="G284" s="105">
        <v>119.89985584850771</v>
      </c>
      <c r="H284" s="62">
        <f t="shared" si="9"/>
        <v>2899.3328334697699</v>
      </c>
    </row>
    <row r="285" spans="1:8" ht="15" x14ac:dyDescent="0.25">
      <c r="A285" t="s">
        <v>908</v>
      </c>
      <c r="B285" s="63">
        <v>-1.6094864610880799</v>
      </c>
      <c r="C285" s="52">
        <v>217</v>
      </c>
      <c r="D285" s="62">
        <f t="shared" si="8"/>
        <v>-349.25856205611336</v>
      </c>
      <c r="E285" s="62">
        <v>349.25856205611336</v>
      </c>
      <c r="F285" s="104">
        <v>6.3188699350500327E-5</v>
      </c>
      <c r="G285" s="105">
        <v>15.066400802448598</v>
      </c>
      <c r="H285" s="62">
        <f t="shared" si="9"/>
        <v>-334.19216125366478</v>
      </c>
    </row>
    <row r="286" spans="1:8" ht="15" x14ac:dyDescent="0.25">
      <c r="A286" t="s">
        <v>909</v>
      </c>
      <c r="B286" s="63">
        <v>-2.0115280518797469</v>
      </c>
      <c r="C286" s="52">
        <v>5907</v>
      </c>
      <c r="D286" s="62">
        <f t="shared" si="8"/>
        <v>-11882.096202453666</v>
      </c>
      <c r="E286" s="62">
        <v>11882.096202453666</v>
      </c>
      <c r="F286" s="104">
        <v>2.1497374328361845E-3</v>
      </c>
      <c r="G286" s="105">
        <v>512.57275614235959</v>
      </c>
      <c r="H286" s="62">
        <f t="shared" si="9"/>
        <v>-11369.523446311307</v>
      </c>
    </row>
    <row r="287" spans="1:8" ht="15" x14ac:dyDescent="0.25">
      <c r="A287" t="s">
        <v>911</v>
      </c>
      <c r="B287" s="63">
        <v>-2.0487973816080944</v>
      </c>
      <c r="C287" s="52">
        <v>6418</v>
      </c>
      <c r="D287" s="62">
        <f t="shared" si="8"/>
        <v>-13149.18159516075</v>
      </c>
      <c r="E287" s="62">
        <v>13149.18159516075</v>
      </c>
      <c r="F287" s="104">
        <v>2.3789815706457963E-3</v>
      </c>
      <c r="G287" s="105">
        <v>567.23259401452538</v>
      </c>
      <c r="H287" s="62">
        <f t="shared" si="9"/>
        <v>-12581.949001146224</v>
      </c>
    </row>
    <row r="288" spans="1:8" ht="15" x14ac:dyDescent="0.25">
      <c r="A288" t="s">
        <v>912</v>
      </c>
      <c r="B288" s="63">
        <v>-1.4206252037963349</v>
      </c>
      <c r="C288" s="52">
        <v>646</v>
      </c>
      <c r="D288" s="62">
        <f t="shared" si="8"/>
        <v>-917.7238816524324</v>
      </c>
      <c r="E288" s="62">
        <v>917.7238816524324</v>
      </c>
      <c r="F288" s="104">
        <v>1.6603681267860461E-4</v>
      </c>
      <c r="G288" s="105">
        <v>39.588996030777274</v>
      </c>
      <c r="H288" s="62">
        <f t="shared" si="9"/>
        <v>-878.13488562165514</v>
      </c>
    </row>
    <row r="289" spans="1:8" ht="15" x14ac:dyDescent="0.25">
      <c r="A289" t="s">
        <v>913</v>
      </c>
      <c r="B289" s="63">
        <v>-1.5510065434471305</v>
      </c>
      <c r="C289" s="52">
        <v>0</v>
      </c>
      <c r="D289" s="62">
        <f t="shared" si="8"/>
        <v>0</v>
      </c>
      <c r="E289" s="62">
        <v>0</v>
      </c>
      <c r="F289" s="104">
        <v>0</v>
      </c>
      <c r="G289" s="105">
        <v>0</v>
      </c>
      <c r="H289" s="62">
        <f t="shared" si="9"/>
        <v>0</v>
      </c>
    </row>
    <row r="290" spans="1:8" ht="15" x14ac:dyDescent="0.25">
      <c r="A290" t="s">
        <v>914</v>
      </c>
      <c r="B290" s="63">
        <v>-1.9733502698499394</v>
      </c>
      <c r="C290" s="52">
        <v>8813</v>
      </c>
      <c r="D290" s="62">
        <f t="shared" si="8"/>
        <v>-17391.135928187516</v>
      </c>
      <c r="E290" s="62">
        <v>17391.135928187516</v>
      </c>
      <c r="F290" s="104">
        <v>3.1464461545637574E-3</v>
      </c>
      <c r="G290" s="105">
        <v>750.22305183126616</v>
      </c>
      <c r="H290" s="62">
        <f t="shared" si="9"/>
        <v>-16640.912876356251</v>
      </c>
    </row>
    <row r="291" spans="1:8" ht="15" x14ac:dyDescent="0.25">
      <c r="A291" t="s">
        <v>915</v>
      </c>
      <c r="B291" s="63">
        <v>-1.8610176214369543</v>
      </c>
      <c r="C291" s="52">
        <v>8253</v>
      </c>
      <c r="D291" s="62">
        <f t="shared" si="8"/>
        <v>-15358.978429719184</v>
      </c>
      <c r="E291" s="62">
        <v>15358.978429719184</v>
      </c>
      <c r="F291" s="104">
        <v>2.7787833306443556E-3</v>
      </c>
      <c r="G291" s="105">
        <v>662.55934736721895</v>
      </c>
      <c r="H291" s="62">
        <f t="shared" si="9"/>
        <v>-14696.419082351964</v>
      </c>
    </row>
    <row r="292" spans="1:8" ht="15" x14ac:dyDescent="0.25">
      <c r="A292" t="s">
        <v>917</v>
      </c>
      <c r="B292" s="63">
        <v>-1.9790876438730878</v>
      </c>
      <c r="C292" s="52">
        <v>6349</v>
      </c>
      <c r="D292" s="62">
        <f t="shared" si="8"/>
        <v>-12565.227450950235</v>
      </c>
      <c r="E292" s="62">
        <v>12565.227450950235</v>
      </c>
      <c r="F292" s="104">
        <v>2.2733311819029471E-3</v>
      </c>
      <c r="G292" s="105">
        <v>542.04183810254017</v>
      </c>
      <c r="H292" s="62">
        <f t="shared" si="9"/>
        <v>-12023.185612847694</v>
      </c>
    </row>
    <row r="293" spans="1:8" ht="15" x14ac:dyDescent="0.25">
      <c r="A293" t="s">
        <v>918</v>
      </c>
      <c r="B293" s="63">
        <v>0.33008167072717293</v>
      </c>
      <c r="C293" s="52">
        <v>12317</v>
      </c>
      <c r="D293" s="62">
        <f t="shared" si="8"/>
        <v>4065.6159383465888</v>
      </c>
      <c r="E293" s="62">
        <v>4065.6159383465888</v>
      </c>
      <c r="F293" s="104">
        <v>7.3556101728870446E-4</v>
      </c>
      <c r="G293" s="105">
        <v>175.38352925507232</v>
      </c>
      <c r="H293" s="62">
        <f t="shared" si="9"/>
        <v>4240.9994676016613</v>
      </c>
    </row>
    <row r="294" spans="1:8" ht="15" x14ac:dyDescent="0.25">
      <c r="A294" t="s">
        <v>919</v>
      </c>
      <c r="B294" s="63">
        <v>1.8664741238573872</v>
      </c>
      <c r="C294" s="52">
        <v>1407</v>
      </c>
      <c r="D294" s="62">
        <f t="shared" si="8"/>
        <v>2626.1290922673438</v>
      </c>
      <c r="E294" s="62">
        <v>2626.1290922673438</v>
      </c>
      <c r="F294" s="104">
        <v>4.7512559374341876E-4</v>
      </c>
      <c r="G294" s="105">
        <v>113.28659555299156</v>
      </c>
      <c r="H294" s="62">
        <f t="shared" si="9"/>
        <v>2739.4156878203353</v>
      </c>
    </row>
    <row r="295" spans="1:8" ht="15" x14ac:dyDescent="0.25">
      <c r="A295" t="s">
        <v>920</v>
      </c>
      <c r="B295" s="63">
        <v>1.1641025618316669</v>
      </c>
      <c r="C295" s="52">
        <v>5275</v>
      </c>
      <c r="D295" s="62">
        <f t="shared" si="8"/>
        <v>6140.6410136620434</v>
      </c>
      <c r="E295" s="62">
        <v>6140.6410136620434</v>
      </c>
      <c r="F295" s="104">
        <v>1.1109795463491075E-3</v>
      </c>
      <c r="G295" s="105">
        <v>264.89646567611521</v>
      </c>
      <c r="H295" s="62">
        <f t="shared" si="9"/>
        <v>6405.5374793381588</v>
      </c>
    </row>
    <row r="296" spans="1:8" ht="15" x14ac:dyDescent="0.25">
      <c r="A296" t="s">
        <v>921</v>
      </c>
      <c r="B296" s="63">
        <v>-1.1494044764752009</v>
      </c>
      <c r="C296" s="52">
        <v>5762</v>
      </c>
      <c r="D296" s="62">
        <f t="shared" si="8"/>
        <v>-6622.8685934501082</v>
      </c>
      <c r="E296" s="62">
        <v>6622.8685934501082</v>
      </c>
      <c r="F296" s="104">
        <v>1.198225320306259E-3</v>
      </c>
      <c r="G296" s="105">
        <v>285.69891630841909</v>
      </c>
      <c r="H296" s="62">
        <f t="shared" si="9"/>
        <v>-6337.1696771416891</v>
      </c>
    </row>
    <row r="297" spans="1:8" ht="15" x14ac:dyDescent="0.25">
      <c r="A297" t="s">
        <v>922</v>
      </c>
      <c r="B297" s="63">
        <v>0.21019657983769</v>
      </c>
      <c r="C297" s="52">
        <v>4895</v>
      </c>
      <c r="D297" s="62">
        <f t="shared" si="8"/>
        <v>1028.9122583054925</v>
      </c>
      <c r="E297" s="62">
        <v>1028.9122583054925</v>
      </c>
      <c r="F297" s="104">
        <v>1.8615328129783807E-4</v>
      </c>
      <c r="G297" s="105">
        <v>44.385467267921854</v>
      </c>
      <c r="H297" s="62">
        <f t="shared" si="9"/>
        <v>1073.2977255734145</v>
      </c>
    </row>
    <row r="298" spans="1:8" ht="15" x14ac:dyDescent="0.25">
      <c r="A298" t="s">
        <v>923</v>
      </c>
      <c r="B298" s="63">
        <v>2.1273352629203552</v>
      </c>
      <c r="C298" s="52">
        <v>2896</v>
      </c>
      <c r="D298" s="62">
        <f t="shared" si="8"/>
        <v>6160.7629214173485</v>
      </c>
      <c r="E298" s="62">
        <v>6160.7629214173485</v>
      </c>
      <c r="F298" s="104">
        <v>1.1146200503127704E-3</v>
      </c>
      <c r="G298" s="105">
        <v>265.76448942724841</v>
      </c>
      <c r="H298" s="62">
        <f t="shared" si="9"/>
        <v>6426.5274108445965</v>
      </c>
    </row>
    <row r="299" spans="1:8" ht="15" x14ac:dyDescent="0.25">
      <c r="A299" t="s">
        <v>925</v>
      </c>
      <c r="B299" s="63">
        <v>2.3007751124866567</v>
      </c>
      <c r="C299" s="52">
        <v>16405</v>
      </c>
      <c r="D299" s="62">
        <f t="shared" si="8"/>
        <v>37744.2157203436</v>
      </c>
      <c r="E299" s="62">
        <v>37744.2157203436</v>
      </c>
      <c r="F299" s="104">
        <v>6.8287743193251602E-3</v>
      </c>
      <c r="G299" s="105">
        <v>1628.219158519621</v>
      </c>
      <c r="H299" s="62">
        <f t="shared" si="9"/>
        <v>39372.43487886322</v>
      </c>
    </row>
    <row r="300" spans="1:8" ht="15" x14ac:dyDescent="0.25">
      <c r="A300" t="s">
        <v>926</v>
      </c>
      <c r="B300" s="63">
        <v>1.1438700755908391</v>
      </c>
      <c r="C300" s="52">
        <v>11131</v>
      </c>
      <c r="D300" s="62">
        <f t="shared" si="8"/>
        <v>12732.41781140163</v>
      </c>
      <c r="E300" s="62">
        <v>12732.41781140163</v>
      </c>
      <c r="F300" s="104">
        <v>2.3035796641696971E-3</v>
      </c>
      <c r="G300" s="105">
        <v>549.25413653851047</v>
      </c>
      <c r="H300" s="62">
        <f t="shared" si="9"/>
        <v>13281.67194794014</v>
      </c>
    </row>
    <row r="301" spans="1:8" ht="15" x14ac:dyDescent="0.25">
      <c r="A301" t="s">
        <v>927</v>
      </c>
      <c r="B301" s="63">
        <v>0.24023674906390441</v>
      </c>
      <c r="C301" s="52">
        <v>1386</v>
      </c>
      <c r="D301" s="62">
        <f t="shared" si="8"/>
        <v>332.96813420257149</v>
      </c>
      <c r="E301" s="62">
        <v>332.96813420257149</v>
      </c>
      <c r="F301" s="104">
        <v>6.0241395949064769E-5</v>
      </c>
      <c r="G301" s="105">
        <v>14.363660363273906</v>
      </c>
      <c r="H301" s="62">
        <f t="shared" si="9"/>
        <v>347.33179456584537</v>
      </c>
    </row>
    <row r="302" spans="1:8" ht="15" x14ac:dyDescent="0.25">
      <c r="A302" t="s">
        <v>928</v>
      </c>
      <c r="B302" s="63">
        <v>2.7090526156500871</v>
      </c>
      <c r="C302" s="52">
        <v>1228</v>
      </c>
      <c r="D302" s="62">
        <f t="shared" si="8"/>
        <v>3326.7166120183069</v>
      </c>
      <c r="E302" s="62">
        <v>3326.7166120183069</v>
      </c>
      <c r="F302" s="104">
        <v>6.0187757340467564E-4</v>
      </c>
      <c r="G302" s="105">
        <v>143.50871038854859</v>
      </c>
      <c r="H302" s="62">
        <f t="shared" si="9"/>
        <v>3470.2253224068554</v>
      </c>
    </row>
    <row r="303" spans="1:8" ht="15" x14ac:dyDescent="0.25">
      <c r="A303" t="s">
        <v>929</v>
      </c>
      <c r="B303" s="63">
        <v>2.0542248076907748</v>
      </c>
      <c r="C303" s="52">
        <v>1097</v>
      </c>
      <c r="D303" s="62">
        <f t="shared" si="8"/>
        <v>2253.4846140367799</v>
      </c>
      <c r="E303" s="62">
        <v>2253.4846140367799</v>
      </c>
      <c r="F303" s="104">
        <v>4.0770585817297904E-4</v>
      </c>
      <c r="G303" s="105">
        <v>97.211367410298308</v>
      </c>
      <c r="H303" s="62">
        <f t="shared" si="9"/>
        <v>2350.6959814470783</v>
      </c>
    </row>
    <row r="304" spans="1:8" ht="15" x14ac:dyDescent="0.25">
      <c r="A304" t="s">
        <v>930</v>
      </c>
      <c r="B304" s="63">
        <v>1.3253396619291125</v>
      </c>
      <c r="C304" s="52">
        <v>4594</v>
      </c>
      <c r="D304" s="62">
        <f t="shared" si="8"/>
        <v>6088.6104069023422</v>
      </c>
      <c r="E304" s="62">
        <v>6088.6104069023422</v>
      </c>
      <c r="F304" s="104">
        <v>1.1015660437904082E-3</v>
      </c>
      <c r="G304" s="105">
        <v>262.65195670596631</v>
      </c>
      <c r="H304" s="62">
        <f t="shared" si="9"/>
        <v>6351.2623636083081</v>
      </c>
    </row>
    <row r="305" spans="1:8" ht="15" x14ac:dyDescent="0.25">
      <c r="A305" t="s">
        <v>931</v>
      </c>
      <c r="B305" s="63">
        <v>-1.4229260053639026</v>
      </c>
      <c r="C305" s="52">
        <v>10013</v>
      </c>
      <c r="D305" s="62">
        <f t="shared" si="8"/>
        <v>-14247.758091708756</v>
      </c>
      <c r="E305" s="62">
        <v>14247.758091708756</v>
      </c>
      <c r="F305" s="104">
        <v>2.5777386735360759E-3</v>
      </c>
      <c r="G305" s="105">
        <v>614.62325413664655</v>
      </c>
      <c r="H305" s="62">
        <f t="shared" si="9"/>
        <v>-13633.13483757211</v>
      </c>
    </row>
    <row r="306" spans="1:8" ht="15" x14ac:dyDescent="0.25">
      <c r="A306" t="s">
        <v>932</v>
      </c>
      <c r="B306" s="63">
        <v>-1.6327284478981772</v>
      </c>
      <c r="C306" s="52">
        <v>0</v>
      </c>
      <c r="D306" s="62">
        <f t="shared" si="8"/>
        <v>0</v>
      </c>
      <c r="E306" s="62">
        <v>0</v>
      </c>
      <c r="F306" s="104">
        <v>0</v>
      </c>
      <c r="G306" s="105">
        <v>0</v>
      </c>
      <c r="H306" s="62">
        <f t="shared" si="9"/>
        <v>0</v>
      </c>
    </row>
    <row r="307" spans="1:8" ht="15" x14ac:dyDescent="0.25">
      <c r="A307" t="s">
        <v>933</v>
      </c>
      <c r="B307" s="63">
        <v>2.6180271636014107</v>
      </c>
      <c r="C307" s="52">
        <v>0</v>
      </c>
      <c r="D307" s="62">
        <f t="shared" si="8"/>
        <v>0</v>
      </c>
      <c r="E307" s="62">
        <v>0</v>
      </c>
      <c r="F307" s="104">
        <v>0</v>
      </c>
      <c r="G307" s="105">
        <v>0</v>
      </c>
      <c r="H307" s="62">
        <f t="shared" si="9"/>
        <v>0</v>
      </c>
    </row>
    <row r="308" spans="1:8" ht="15" x14ac:dyDescent="0.25">
      <c r="A308" t="s">
        <v>934</v>
      </c>
      <c r="B308" s="63">
        <v>1.0711330711639246</v>
      </c>
      <c r="C308" s="52">
        <v>2541</v>
      </c>
      <c r="D308" s="62">
        <f t="shared" si="8"/>
        <v>2721.7491338275327</v>
      </c>
      <c r="E308" s="62">
        <v>2721.7491338275327</v>
      </c>
      <c r="F308" s="104">
        <v>4.9242540172080593E-4</v>
      </c>
      <c r="G308" s="105">
        <v>117.41147616411065</v>
      </c>
      <c r="H308" s="62">
        <f t="shared" si="9"/>
        <v>2839.1606099916435</v>
      </c>
    </row>
    <row r="309" spans="1:8" ht="15" x14ac:dyDescent="0.25">
      <c r="A309" t="s">
        <v>935</v>
      </c>
      <c r="B309" s="63">
        <v>0.9485013625847688</v>
      </c>
      <c r="C309" s="52">
        <v>2596</v>
      </c>
      <c r="D309" s="62">
        <f t="shared" si="8"/>
        <v>2462.30953727006</v>
      </c>
      <c r="E309" s="62">
        <v>2462.30953727006</v>
      </c>
      <c r="F309" s="104">
        <v>4.4548696570946089E-4</v>
      </c>
      <c r="G309" s="105">
        <v>106.21970774260394</v>
      </c>
      <c r="H309" s="62">
        <f t="shared" si="9"/>
        <v>2568.529245012664</v>
      </c>
    </row>
    <row r="310" spans="1:8" ht="15" x14ac:dyDescent="0.25">
      <c r="A310" t="s">
        <v>936</v>
      </c>
      <c r="B310" s="63">
        <v>-1.4095433058329478</v>
      </c>
      <c r="C310" s="52">
        <v>2371</v>
      </c>
      <c r="D310" s="62">
        <f t="shared" si="8"/>
        <v>-3342.0271781299193</v>
      </c>
      <c r="E310" s="62">
        <v>3342.0271781299193</v>
      </c>
      <c r="F310" s="104">
        <v>6.0464759786224987E-4</v>
      </c>
      <c r="G310" s="105">
        <v>144.16918131356169</v>
      </c>
      <c r="H310" s="62">
        <f t="shared" si="9"/>
        <v>-3197.8579968163576</v>
      </c>
    </row>
    <row r="311" spans="1:8" ht="15" x14ac:dyDescent="0.25">
      <c r="A311" t="s">
        <v>937</v>
      </c>
      <c r="B311" s="63">
        <v>-1.6888434313316616</v>
      </c>
      <c r="C311" s="52">
        <v>2901</v>
      </c>
      <c r="D311" s="62">
        <f t="shared" si="8"/>
        <v>-4899.3347942931505</v>
      </c>
      <c r="E311" s="62">
        <v>4899.3347942931505</v>
      </c>
      <c r="F311" s="104">
        <v>8.8639943860358787E-4</v>
      </c>
      <c r="G311" s="105">
        <v>211.34869605385128</v>
      </c>
      <c r="H311" s="62">
        <f t="shared" si="9"/>
        <v>-4687.9860982392993</v>
      </c>
    </row>
    <row r="312" spans="1:8" ht="15" x14ac:dyDescent="0.25">
      <c r="A312" t="s">
        <v>938</v>
      </c>
      <c r="B312" s="63">
        <v>-1.3329547506623167</v>
      </c>
      <c r="C312" s="52">
        <v>3525</v>
      </c>
      <c r="D312" s="62">
        <f t="shared" si="8"/>
        <v>-4698.6654960846663</v>
      </c>
      <c r="E312" s="62">
        <v>4698.6654960846663</v>
      </c>
      <c r="F312" s="104">
        <v>8.500938663687272E-4</v>
      </c>
      <c r="G312" s="105">
        <v>202.69217505761196</v>
      </c>
      <c r="H312" s="62">
        <f t="shared" si="9"/>
        <v>-4495.9733210270542</v>
      </c>
    </row>
    <row r="313" spans="1:8" ht="15" x14ac:dyDescent="0.25">
      <c r="A313" t="s">
        <v>939</v>
      </c>
      <c r="B313" s="63">
        <v>0.20498448077424411</v>
      </c>
      <c r="C313" s="52">
        <v>4393</v>
      </c>
      <c r="D313" s="62">
        <f t="shared" si="8"/>
        <v>900.4968240412544</v>
      </c>
      <c r="E313" s="62">
        <v>900.4968240412544</v>
      </c>
      <c r="F313" s="104">
        <v>1.6292005196792063E-4</v>
      </c>
      <c r="G313" s="105">
        <v>38.845851029295019</v>
      </c>
      <c r="H313" s="62">
        <f t="shared" si="9"/>
        <v>939.34267507054938</v>
      </c>
    </row>
    <row r="314" spans="1:8" ht="15" x14ac:dyDescent="0.25">
      <c r="A314" t="s">
        <v>940</v>
      </c>
      <c r="B314" s="63">
        <v>-1.9010621784643025</v>
      </c>
      <c r="C314" s="52">
        <v>335</v>
      </c>
      <c r="D314" s="62">
        <f t="shared" si="8"/>
        <v>-636.85582978554135</v>
      </c>
      <c r="E314" s="62">
        <v>636.85582978554135</v>
      </c>
      <c r="F314" s="104">
        <v>1.15221488976601E-4</v>
      </c>
      <c r="G314" s="105">
        <v>27.472841691947853</v>
      </c>
      <c r="H314" s="62">
        <f t="shared" si="9"/>
        <v>-609.38298809359344</v>
      </c>
    </row>
    <row r="315" spans="1:8" ht="15" x14ac:dyDescent="0.25">
      <c r="A315" t="s">
        <v>941</v>
      </c>
      <c r="B315" s="63">
        <v>-1.440777824790048</v>
      </c>
      <c r="C315" s="52">
        <v>3887</v>
      </c>
      <c r="D315" s="62">
        <f t="shared" si="8"/>
        <v>-5600.3034049589169</v>
      </c>
      <c r="E315" s="62">
        <v>5600.3034049589169</v>
      </c>
      <c r="F315" s="104">
        <v>1.0132203661500417E-3</v>
      </c>
      <c r="G315" s="105">
        <v>241.58725048198636</v>
      </c>
      <c r="H315" s="62">
        <f t="shared" si="9"/>
        <v>-5358.7161544769306</v>
      </c>
    </row>
    <row r="316" spans="1:8" ht="15" x14ac:dyDescent="0.25">
      <c r="A316" t="s">
        <v>942</v>
      </c>
      <c r="B316" s="63">
        <v>1.9628172875420093</v>
      </c>
      <c r="C316" s="52">
        <v>4626</v>
      </c>
      <c r="D316" s="62">
        <f t="shared" si="8"/>
        <v>9079.9927721693348</v>
      </c>
      <c r="E316" s="62">
        <v>9079.9927721693348</v>
      </c>
      <c r="F316" s="104">
        <v>1.6427741384709203E-3</v>
      </c>
      <c r="G316" s="105">
        <v>391.69493679258812</v>
      </c>
      <c r="H316" s="62">
        <f t="shared" si="9"/>
        <v>9471.6877089619229</v>
      </c>
    </row>
    <row r="317" spans="1:8" ht="15" x14ac:dyDescent="0.25">
      <c r="A317" t="s">
        <v>943</v>
      </c>
      <c r="B317" s="63">
        <v>-1.7702207899299072</v>
      </c>
      <c r="C317" s="52">
        <v>9831</v>
      </c>
      <c r="D317" s="62">
        <f t="shared" si="8"/>
        <v>-17403.040585800918</v>
      </c>
      <c r="E317" s="62">
        <v>17403.040585800918</v>
      </c>
      <c r="F317" s="104">
        <v>3.1485999738613446E-3</v>
      </c>
      <c r="G317" s="105">
        <v>750.73659784704182</v>
      </c>
      <c r="H317" s="62">
        <f t="shared" si="9"/>
        <v>-16652.303987953877</v>
      </c>
    </row>
    <row r="318" spans="1:8" ht="15" x14ac:dyDescent="0.25">
      <c r="A318" t="s">
        <v>944</v>
      </c>
      <c r="B318" s="63">
        <v>-2.1336411955909926</v>
      </c>
      <c r="C318" s="52">
        <v>16673</v>
      </c>
      <c r="D318" s="62">
        <f t="shared" si="8"/>
        <v>-35574.199654088618</v>
      </c>
      <c r="E318" s="62">
        <v>35574.199654088618</v>
      </c>
      <c r="F318" s="104">
        <v>6.436169791639133E-3</v>
      </c>
      <c r="G318" s="105">
        <v>1534.6084776261414</v>
      </c>
      <c r="H318" s="62">
        <f t="shared" si="9"/>
        <v>-34039.591176462476</v>
      </c>
    </row>
    <row r="319" spans="1:8" ht="15" x14ac:dyDescent="0.25">
      <c r="A319" t="s">
        <v>945</v>
      </c>
      <c r="B319" s="63">
        <v>3.0153872521765459</v>
      </c>
      <c r="C319" s="52">
        <v>4445</v>
      </c>
      <c r="D319" s="62">
        <f t="shared" si="8"/>
        <v>13403.396335924746</v>
      </c>
      <c r="E319" s="62">
        <v>13403.396335924746</v>
      </c>
      <c r="F319" s="104">
        <v>2.4249747131761742E-3</v>
      </c>
      <c r="G319" s="105">
        <v>578.1989713359369</v>
      </c>
      <c r="H319" s="62">
        <f t="shared" si="9"/>
        <v>13981.595307260683</v>
      </c>
    </row>
    <row r="320" spans="1:8" ht="15" x14ac:dyDescent="0.25">
      <c r="A320" t="s">
        <v>946</v>
      </c>
      <c r="B320" s="63">
        <v>-2.1248789781019202</v>
      </c>
      <c r="C320" s="52">
        <v>11282</v>
      </c>
      <c r="D320" s="62">
        <f t="shared" si="8"/>
        <v>-23972.884630945864</v>
      </c>
      <c r="E320" s="62">
        <v>23972.884630945864</v>
      </c>
      <c r="F320" s="104">
        <v>4.337231965313112E-3</v>
      </c>
      <c r="G320" s="105">
        <v>1034.1481282931609</v>
      </c>
      <c r="H320" s="62">
        <f t="shared" si="9"/>
        <v>-22938.736502652704</v>
      </c>
    </row>
    <row r="321" spans="1:8" ht="15" x14ac:dyDescent="0.25">
      <c r="A321" t="s">
        <v>947</v>
      </c>
      <c r="B321" s="63">
        <v>-2.44890875339282</v>
      </c>
      <c r="C321" s="52">
        <v>9036</v>
      </c>
      <c r="D321" s="62">
        <f t="shared" si="8"/>
        <v>-22128.339495657521</v>
      </c>
      <c r="E321" s="62">
        <v>22128.339495657521</v>
      </c>
      <c r="F321" s="104">
        <v>4.0035124215287085E-3</v>
      </c>
      <c r="G321" s="105">
        <v>954.57769158616907</v>
      </c>
      <c r="H321" s="62">
        <f t="shared" si="9"/>
        <v>-21173.761804071353</v>
      </c>
    </row>
    <row r="322" spans="1:8" ht="15" x14ac:dyDescent="0.25">
      <c r="A322" t="s">
        <v>949</v>
      </c>
      <c r="B322" s="63">
        <v>2.4204094049518079</v>
      </c>
      <c r="C322" s="52">
        <v>5779</v>
      </c>
      <c r="D322" s="62">
        <f t="shared" si="8"/>
        <v>13987.545951216498</v>
      </c>
      <c r="E322" s="62">
        <v>13987.545951216498</v>
      </c>
      <c r="F322" s="104">
        <v>2.5306604670173368E-3</v>
      </c>
      <c r="G322" s="105">
        <v>603.39815952697006</v>
      </c>
      <c r="H322" s="62">
        <f t="shared" si="9"/>
        <v>14590.944110743469</v>
      </c>
    </row>
    <row r="323" spans="1:8" ht="15" x14ac:dyDescent="0.25">
      <c r="A323" t="s">
        <v>950</v>
      </c>
      <c r="B323" s="63">
        <v>-2.2678199032850181</v>
      </c>
      <c r="C323" s="52">
        <v>7457</v>
      </c>
      <c r="D323" s="62">
        <f t="shared" si="8"/>
        <v>-16911.133018796379</v>
      </c>
      <c r="E323" s="62">
        <v>16911.133018796379</v>
      </c>
      <c r="F323" s="104">
        <v>3.059602873327294E-3</v>
      </c>
      <c r="G323" s="105">
        <v>729.51656957166631</v>
      </c>
      <c r="H323" s="62">
        <f t="shared" si="9"/>
        <v>-16181.616449224714</v>
      </c>
    </row>
    <row r="324" spans="1:8" ht="15" x14ac:dyDescent="0.25">
      <c r="A324" t="s">
        <v>951</v>
      </c>
      <c r="B324" s="63">
        <v>1.5298194626383486</v>
      </c>
      <c r="C324" s="52">
        <v>5134</v>
      </c>
      <c r="D324" s="62">
        <f t="shared" si="8"/>
        <v>7854.0931211852812</v>
      </c>
      <c r="E324" s="62">
        <v>7854.0931211852812</v>
      </c>
      <c r="F324" s="104">
        <v>1.4209814241452252E-3</v>
      </c>
      <c r="G324" s="105">
        <v>338.811779464751</v>
      </c>
      <c r="H324" s="62">
        <f t="shared" si="9"/>
        <v>8192.9049006500318</v>
      </c>
    </row>
    <row r="325" spans="1:8" ht="15" x14ac:dyDescent="0.25">
      <c r="A325" t="s">
        <v>952</v>
      </c>
      <c r="B325" s="63">
        <v>-2.307343094628695</v>
      </c>
      <c r="C325" s="52">
        <v>8484</v>
      </c>
      <c r="D325" s="62">
        <f t="shared" ref="D325:D388" si="10">C325*B325</f>
        <v>-19575.498814829847</v>
      </c>
      <c r="E325" s="62">
        <v>19575.498814829847</v>
      </c>
      <c r="F325" s="104">
        <v>3.5416463435121886E-3</v>
      </c>
      <c r="G325" s="105">
        <v>844.45262935228754</v>
      </c>
      <c r="H325" s="62">
        <f t="shared" ref="H325:H388" si="11">D325+G325</f>
        <v>-18731.04618547756</v>
      </c>
    </row>
    <row r="326" spans="1:8" ht="15" x14ac:dyDescent="0.25">
      <c r="A326" t="s">
        <v>953</v>
      </c>
      <c r="B326" s="63">
        <v>0.37738378463907946</v>
      </c>
      <c r="C326" s="52">
        <v>14807</v>
      </c>
      <c r="D326" s="62">
        <f t="shared" si="10"/>
        <v>5587.9216991508492</v>
      </c>
      <c r="E326" s="62">
        <v>5587.9216991508492</v>
      </c>
      <c r="F326" s="104">
        <v>1.0109802381453156E-3</v>
      </c>
      <c r="G326" s="105">
        <v>241.05312544515371</v>
      </c>
      <c r="H326" s="62">
        <f t="shared" si="11"/>
        <v>5828.9748245960027</v>
      </c>
    </row>
    <row r="327" spans="1:8" ht="15" x14ac:dyDescent="0.25">
      <c r="A327" t="s">
        <v>954</v>
      </c>
      <c r="B327" s="63">
        <v>0.28879610204975992</v>
      </c>
      <c r="C327" s="52">
        <v>3142</v>
      </c>
      <c r="D327" s="62">
        <f t="shared" si="10"/>
        <v>907.39735264034562</v>
      </c>
      <c r="E327" s="62">
        <v>907.39735264034562</v>
      </c>
      <c r="F327" s="104">
        <v>1.6416851220448728E-4</v>
      </c>
      <c r="G327" s="105">
        <v>39.143527710463864</v>
      </c>
      <c r="H327" s="62">
        <f t="shared" si="11"/>
        <v>946.54088035080952</v>
      </c>
    </row>
    <row r="328" spans="1:8" ht="15" x14ac:dyDescent="0.25">
      <c r="A328" t="s">
        <v>955</v>
      </c>
      <c r="B328" s="63">
        <v>-1.6789030096918081</v>
      </c>
      <c r="C328" s="52">
        <v>8359</v>
      </c>
      <c r="D328" s="62">
        <f t="shared" si="10"/>
        <v>-14033.950258013823</v>
      </c>
      <c r="E328" s="62">
        <v>14033.950258013823</v>
      </c>
      <c r="F328" s="104">
        <v>2.5390560458501718E-3</v>
      </c>
      <c r="G328" s="105">
        <v>605.39995980081994</v>
      </c>
      <c r="H328" s="62">
        <f t="shared" si="11"/>
        <v>-13428.550298213004</v>
      </c>
    </row>
    <row r="329" spans="1:8" ht="15" x14ac:dyDescent="0.25">
      <c r="A329" t="s">
        <v>957</v>
      </c>
      <c r="B329" s="63">
        <v>0.38934890005821593</v>
      </c>
      <c r="C329" s="52">
        <v>7865</v>
      </c>
      <c r="D329" s="62">
        <f t="shared" si="10"/>
        <v>3062.2290989578682</v>
      </c>
      <c r="E329" s="62">
        <v>3062.2290989578682</v>
      </c>
      <c r="F329" s="104">
        <v>5.5402585619451186E-4</v>
      </c>
      <c r="G329" s="105">
        <v>132.09918371709881</v>
      </c>
      <c r="H329" s="62">
        <f t="shared" si="11"/>
        <v>3194.3282826749669</v>
      </c>
    </row>
    <row r="330" spans="1:8" ht="15" x14ac:dyDescent="0.25">
      <c r="A330" t="s">
        <v>959</v>
      </c>
      <c r="B330" s="63">
        <v>0.30312625604119475</v>
      </c>
      <c r="C330" s="52">
        <v>17094</v>
      </c>
      <c r="D330" s="62">
        <f t="shared" si="10"/>
        <v>5181.6402207681831</v>
      </c>
      <c r="E330" s="62">
        <v>5181.6402207681831</v>
      </c>
      <c r="F330" s="104">
        <v>9.3747481557796713E-4</v>
      </c>
      <c r="G330" s="105">
        <v>223.52685620814884</v>
      </c>
      <c r="H330" s="62">
        <f t="shared" si="11"/>
        <v>5405.1670769763323</v>
      </c>
    </row>
    <row r="331" spans="1:8" ht="15" x14ac:dyDescent="0.25">
      <c r="A331" t="s">
        <v>960</v>
      </c>
      <c r="B331" s="63">
        <v>-1.8029067182643173</v>
      </c>
      <c r="C331" s="52">
        <v>584</v>
      </c>
      <c r="D331" s="62">
        <f t="shared" si="10"/>
        <v>-1052.8975234663612</v>
      </c>
      <c r="E331" s="62">
        <v>1052.8975234663612</v>
      </c>
      <c r="F331" s="104">
        <v>1.9049275317841192E-4</v>
      </c>
      <c r="G331" s="105">
        <v>45.420149470526226</v>
      </c>
      <c r="H331" s="62">
        <f t="shared" si="11"/>
        <v>-1007.477373995835</v>
      </c>
    </row>
    <row r="332" spans="1:8" ht="15" x14ac:dyDescent="0.25">
      <c r="A332" t="s">
        <v>961</v>
      </c>
      <c r="B332" s="63">
        <v>-1.8478414549715438</v>
      </c>
      <c r="C332" s="52">
        <v>4556</v>
      </c>
      <c r="D332" s="62">
        <f t="shared" si="10"/>
        <v>-8418.7656688503539</v>
      </c>
      <c r="E332" s="62">
        <v>8418.7656688503539</v>
      </c>
      <c r="F332" s="104">
        <v>1.5231433400502579E-3</v>
      </c>
      <c r="G332" s="105">
        <v>363.17076117496856</v>
      </c>
      <c r="H332" s="62">
        <f t="shared" si="11"/>
        <v>-8055.594907675385</v>
      </c>
    </row>
    <row r="333" spans="1:8" ht="15" x14ac:dyDescent="0.25">
      <c r="A333" t="s">
        <v>962</v>
      </c>
      <c r="B333" s="63">
        <v>1.6611300670563915</v>
      </c>
      <c r="C333" s="52">
        <v>11435</v>
      </c>
      <c r="D333" s="62">
        <f t="shared" si="10"/>
        <v>18995.022316789837</v>
      </c>
      <c r="E333" s="62">
        <v>18995.022316789837</v>
      </c>
      <c r="F333" s="104">
        <v>3.4366251388815963E-3</v>
      </c>
      <c r="G333" s="105">
        <v>819.41189298669644</v>
      </c>
      <c r="H333" s="62">
        <f t="shared" si="11"/>
        <v>19814.434209776533</v>
      </c>
    </row>
    <row r="334" spans="1:8" ht="15" x14ac:dyDescent="0.25">
      <c r="A334" t="s">
        <v>963</v>
      </c>
      <c r="B334" s="63">
        <v>1.6917502654788401</v>
      </c>
      <c r="C334" s="52">
        <v>16822</v>
      </c>
      <c r="D334" s="62">
        <f t="shared" si="10"/>
        <v>28458.62296588505</v>
      </c>
      <c r="E334" s="62">
        <v>28458.62296588505</v>
      </c>
      <c r="F334" s="104">
        <v>5.1488025373924483E-3</v>
      </c>
      <c r="G334" s="105">
        <v>1227.6549996815963</v>
      </c>
      <c r="H334" s="62">
        <f t="shared" si="11"/>
        <v>29686.277965566645</v>
      </c>
    </row>
    <row r="335" spans="1:8" ht="15" x14ac:dyDescent="0.25">
      <c r="A335" t="s">
        <v>964</v>
      </c>
      <c r="B335" s="63">
        <v>1.6741482592151669</v>
      </c>
      <c r="C335" s="52">
        <v>13436</v>
      </c>
      <c r="D335" s="62">
        <f t="shared" si="10"/>
        <v>22493.856010814983</v>
      </c>
      <c r="E335" s="62">
        <v>22493.856010814983</v>
      </c>
      <c r="F335" s="104">
        <v>4.0696425488703442E-3</v>
      </c>
      <c r="G335" s="105">
        <v>970.34543192403316</v>
      </c>
      <c r="H335" s="62">
        <f t="shared" si="11"/>
        <v>23464.201442739017</v>
      </c>
    </row>
    <row r="336" spans="1:8" ht="15" x14ac:dyDescent="0.25">
      <c r="A336" t="s">
        <v>965</v>
      </c>
      <c r="B336" s="63">
        <v>0.32916693250257578</v>
      </c>
      <c r="C336" s="52">
        <v>4496</v>
      </c>
      <c r="D336" s="62">
        <f t="shared" si="10"/>
        <v>1479.9345285315808</v>
      </c>
      <c r="E336" s="62">
        <v>1479.9345285315808</v>
      </c>
      <c r="F336" s="104">
        <v>2.6775331557020486E-4</v>
      </c>
      <c r="G336" s="105">
        <v>63.841775666067186</v>
      </c>
      <c r="H336" s="62">
        <f t="shared" si="11"/>
        <v>1543.776304197648</v>
      </c>
    </row>
    <row r="337" spans="1:8" ht="15" x14ac:dyDescent="0.25">
      <c r="A337" t="s">
        <v>966</v>
      </c>
      <c r="B337" s="63">
        <v>-2.2148209977623496</v>
      </c>
      <c r="C337" s="52">
        <v>8109</v>
      </c>
      <c r="D337" s="62">
        <f t="shared" si="10"/>
        <v>-17959.983470854891</v>
      </c>
      <c r="E337" s="62">
        <v>17959.983470854891</v>
      </c>
      <c r="F337" s="104">
        <v>3.249363420609492E-3</v>
      </c>
      <c r="G337" s="105">
        <v>774.76213549140471</v>
      </c>
      <c r="H337" s="62">
        <f t="shared" si="11"/>
        <v>-17185.221335363487</v>
      </c>
    </row>
    <row r="338" spans="1:8" ht="15" x14ac:dyDescent="0.25">
      <c r="A338" t="s">
        <v>967</v>
      </c>
      <c r="B338" s="63">
        <v>0.32186046203226254</v>
      </c>
      <c r="C338" s="52">
        <v>0</v>
      </c>
      <c r="D338" s="62">
        <f t="shared" si="10"/>
        <v>0</v>
      </c>
      <c r="E338" s="62">
        <v>0</v>
      </c>
      <c r="F338" s="104">
        <v>0</v>
      </c>
      <c r="G338" s="105">
        <v>0</v>
      </c>
      <c r="H338" s="62">
        <f t="shared" si="11"/>
        <v>0</v>
      </c>
    </row>
    <row r="339" spans="1:8" ht="15" x14ac:dyDescent="0.25">
      <c r="A339" t="s">
        <v>968</v>
      </c>
      <c r="B339" s="63">
        <v>-2.0719798439461754</v>
      </c>
      <c r="C339" s="52">
        <v>4591</v>
      </c>
      <c r="D339" s="62">
        <f t="shared" si="10"/>
        <v>-9512.4594635568919</v>
      </c>
      <c r="E339" s="62">
        <v>9512.4594635568919</v>
      </c>
      <c r="F339" s="104">
        <v>1.7210170527757771E-3</v>
      </c>
      <c r="G339" s="105">
        <v>410.35079011740061</v>
      </c>
      <c r="H339" s="62">
        <f t="shared" si="11"/>
        <v>-9102.1086734394921</v>
      </c>
    </row>
    <row r="340" spans="1:8" ht="15" x14ac:dyDescent="0.25">
      <c r="A340" t="s">
        <v>969</v>
      </c>
      <c r="B340" s="63">
        <v>2.8677092097834835</v>
      </c>
      <c r="C340" s="52">
        <v>0</v>
      </c>
      <c r="D340" s="62">
        <f t="shared" si="10"/>
        <v>0</v>
      </c>
      <c r="E340" s="62">
        <v>0</v>
      </c>
      <c r="F340" s="104">
        <v>0</v>
      </c>
      <c r="G340" s="105">
        <v>0</v>
      </c>
      <c r="H340" s="62">
        <f t="shared" si="11"/>
        <v>0</v>
      </c>
    </row>
    <row r="341" spans="1:8" ht="15" x14ac:dyDescent="0.25">
      <c r="A341" t="s">
        <v>970</v>
      </c>
      <c r="B341" s="63">
        <v>1.3550680500488519</v>
      </c>
      <c r="C341" s="52">
        <v>11453</v>
      </c>
      <c r="D341" s="62">
        <f t="shared" si="10"/>
        <v>15519.594377209502</v>
      </c>
      <c r="E341" s="62">
        <v>15519.594377209502</v>
      </c>
      <c r="F341" s="104">
        <v>2.8078423543003912E-3</v>
      </c>
      <c r="G341" s="105">
        <v>669.48803717773649</v>
      </c>
      <c r="H341" s="62">
        <f t="shared" si="11"/>
        <v>16189.082414387238</v>
      </c>
    </row>
    <row r="342" spans="1:8" ht="15" x14ac:dyDescent="0.25">
      <c r="A342" t="s">
        <v>971</v>
      </c>
      <c r="B342" s="63">
        <v>-2.5791065471572932</v>
      </c>
      <c r="C342" s="52">
        <v>9999</v>
      </c>
      <c r="D342" s="62">
        <f t="shared" si="10"/>
        <v>-25788.486365025776</v>
      </c>
      <c r="E342" s="62">
        <v>25788.486365025776</v>
      </c>
      <c r="F342" s="104">
        <v>4.6657149993141233E-3</v>
      </c>
      <c r="G342" s="105">
        <v>1112.4699975187284</v>
      </c>
      <c r="H342" s="62">
        <f t="shared" si="11"/>
        <v>-24676.016367507047</v>
      </c>
    </row>
    <row r="343" spans="1:8" ht="15" x14ac:dyDescent="0.25">
      <c r="A343" t="s">
        <v>972</v>
      </c>
      <c r="B343" s="63">
        <v>0.33626464667373734</v>
      </c>
      <c r="C343" s="52">
        <v>3259</v>
      </c>
      <c r="D343" s="62">
        <f t="shared" si="10"/>
        <v>1095.8864835097099</v>
      </c>
      <c r="E343" s="62">
        <v>1095.8864835097099</v>
      </c>
      <c r="F343" s="104">
        <v>1.9827041925931789E-4</v>
      </c>
      <c r="G343" s="105">
        <v>47.274617685365513</v>
      </c>
      <c r="H343" s="62">
        <f t="shared" si="11"/>
        <v>1143.1611011950754</v>
      </c>
    </row>
    <row r="344" spans="1:8" ht="15" x14ac:dyDescent="0.25">
      <c r="A344" t="s">
        <v>973</v>
      </c>
      <c r="B344" s="63">
        <v>-2.0105456006370885</v>
      </c>
      <c r="C344" s="52">
        <v>5182</v>
      </c>
      <c r="D344" s="62">
        <f t="shared" si="10"/>
        <v>-10418.647302501393</v>
      </c>
      <c r="E344" s="62">
        <v>10418.647302501393</v>
      </c>
      <c r="F344" s="104">
        <v>1.8849667368523665E-3</v>
      </c>
      <c r="G344" s="105">
        <v>449.44214153185516</v>
      </c>
      <c r="H344" s="62">
        <f t="shared" si="11"/>
        <v>-9969.2051609695372</v>
      </c>
    </row>
    <row r="345" spans="1:8" ht="15" x14ac:dyDescent="0.25">
      <c r="A345" t="s">
        <v>974</v>
      </c>
      <c r="B345" s="63">
        <v>0.33044525175456702</v>
      </c>
      <c r="C345" s="52">
        <v>0</v>
      </c>
      <c r="D345" s="62">
        <f t="shared" si="10"/>
        <v>0</v>
      </c>
      <c r="E345" s="62">
        <v>0</v>
      </c>
      <c r="F345" s="104">
        <v>0</v>
      </c>
      <c r="G345" s="105">
        <v>0</v>
      </c>
      <c r="H345" s="62">
        <f t="shared" si="11"/>
        <v>0</v>
      </c>
    </row>
    <row r="346" spans="1:8" ht="15" x14ac:dyDescent="0.25">
      <c r="A346" t="s">
        <v>975</v>
      </c>
      <c r="B346" s="63">
        <v>3.6150262287889703</v>
      </c>
      <c r="C346" s="52">
        <v>0</v>
      </c>
      <c r="D346" s="62">
        <f t="shared" si="10"/>
        <v>0</v>
      </c>
      <c r="E346" s="62">
        <v>0</v>
      </c>
      <c r="F346" s="104">
        <v>0</v>
      </c>
      <c r="G346" s="105">
        <v>0</v>
      </c>
      <c r="H346" s="62">
        <f t="shared" si="11"/>
        <v>0</v>
      </c>
    </row>
    <row r="347" spans="1:8" ht="15" x14ac:dyDescent="0.25">
      <c r="A347" t="s">
        <v>976</v>
      </c>
      <c r="B347" s="63">
        <v>-1.9529193626528332</v>
      </c>
      <c r="C347" s="52">
        <v>6787</v>
      </c>
      <c r="D347" s="62">
        <f t="shared" si="10"/>
        <v>-13254.463714324778</v>
      </c>
      <c r="E347" s="62">
        <v>13254.463714324778</v>
      </c>
      <c r="F347" s="104">
        <v>2.3980294649498749E-3</v>
      </c>
      <c r="G347" s="105">
        <v>571.77427967948995</v>
      </c>
      <c r="H347" s="62">
        <f t="shared" si="11"/>
        <v>-12682.689434645288</v>
      </c>
    </row>
    <row r="348" spans="1:8" ht="15" x14ac:dyDescent="0.25">
      <c r="A348" t="s">
        <v>977</v>
      </c>
      <c r="B348" s="63">
        <v>2.7623622715235339</v>
      </c>
      <c r="C348" s="52">
        <v>12183</v>
      </c>
      <c r="D348" s="62">
        <f t="shared" si="10"/>
        <v>33653.859553971211</v>
      </c>
      <c r="E348" s="62">
        <v>33653.859553971211</v>
      </c>
      <c r="F348" s="104">
        <v>6.0887372404579455E-3</v>
      </c>
      <c r="G348" s="105">
        <v>1451.7683792902424</v>
      </c>
      <c r="H348" s="62">
        <f t="shared" si="11"/>
        <v>35105.62793326145</v>
      </c>
    </row>
    <row r="349" spans="1:8" ht="15" x14ac:dyDescent="0.25">
      <c r="A349" t="s">
        <v>978</v>
      </c>
      <c r="B349" s="63">
        <v>0.32692904118737404</v>
      </c>
      <c r="C349" s="52">
        <v>0</v>
      </c>
      <c r="D349" s="62">
        <f t="shared" si="10"/>
        <v>0</v>
      </c>
      <c r="E349" s="62">
        <v>0</v>
      </c>
      <c r="F349" s="104">
        <v>0</v>
      </c>
      <c r="G349" s="105">
        <v>0</v>
      </c>
      <c r="H349" s="62">
        <f t="shared" si="11"/>
        <v>0</v>
      </c>
    </row>
    <row r="350" spans="1:8" ht="15" x14ac:dyDescent="0.25">
      <c r="A350" t="s">
        <v>979</v>
      </c>
      <c r="B350" s="63">
        <v>-2.2283221633421846</v>
      </c>
      <c r="C350" s="52">
        <v>0</v>
      </c>
      <c r="D350" s="62">
        <f t="shared" si="10"/>
        <v>0</v>
      </c>
      <c r="E350" s="62">
        <v>0</v>
      </c>
      <c r="F350" s="104">
        <v>0</v>
      </c>
      <c r="G350" s="105">
        <v>0</v>
      </c>
      <c r="H350" s="62">
        <f t="shared" si="11"/>
        <v>0</v>
      </c>
    </row>
    <row r="351" spans="1:8" ht="15" x14ac:dyDescent="0.25">
      <c r="A351" t="s">
        <v>980</v>
      </c>
      <c r="B351" s="63">
        <v>1.6601449095619498</v>
      </c>
      <c r="C351" s="52">
        <v>11803</v>
      </c>
      <c r="D351" s="62">
        <f t="shared" si="10"/>
        <v>19594.690367559695</v>
      </c>
      <c r="E351" s="62">
        <v>19594.690367559695</v>
      </c>
      <c r="F351" s="104">
        <v>3.5451185254062457E-3</v>
      </c>
      <c r="G351" s="105">
        <v>845.28051922203611</v>
      </c>
      <c r="H351" s="62">
        <f t="shared" si="11"/>
        <v>20439.970886781732</v>
      </c>
    </row>
    <row r="352" spans="1:8" ht="15" x14ac:dyDescent="0.25">
      <c r="A352" t="s">
        <v>981</v>
      </c>
      <c r="B352" s="63">
        <v>-2.146005821386896</v>
      </c>
      <c r="C352" s="52">
        <v>18410</v>
      </c>
      <c r="D352" s="62">
        <f t="shared" si="10"/>
        <v>-39507.967171732758</v>
      </c>
      <c r="E352" s="62">
        <v>39507.967171732758</v>
      </c>
      <c r="F352" s="104">
        <v>7.1478764754318797E-3</v>
      </c>
      <c r="G352" s="105">
        <v>1704.3042976385875</v>
      </c>
      <c r="H352" s="62">
        <f t="shared" si="11"/>
        <v>-37803.662874094174</v>
      </c>
    </row>
    <row r="353" spans="1:8" ht="15" x14ac:dyDescent="0.25">
      <c r="A353" t="s">
        <v>982</v>
      </c>
      <c r="B353" s="63">
        <v>-2.0329688721060473</v>
      </c>
      <c r="C353" s="52">
        <v>7317</v>
      </c>
      <c r="D353" s="62">
        <f t="shared" si="10"/>
        <v>-14875.233237199947</v>
      </c>
      <c r="E353" s="62">
        <v>14875.233237199947</v>
      </c>
      <c r="F353" s="104">
        <v>2.69126298654056E-3</v>
      </c>
      <c r="G353" s="105">
        <v>641.69142958777877</v>
      </c>
      <c r="H353" s="62">
        <f t="shared" si="11"/>
        <v>-14233.541807612168</v>
      </c>
    </row>
    <row r="354" spans="1:8" ht="15" x14ac:dyDescent="0.25">
      <c r="A354" t="s">
        <v>983</v>
      </c>
      <c r="B354" s="63">
        <v>1.5787026756011271</v>
      </c>
      <c r="C354" s="52">
        <v>10370</v>
      </c>
      <c r="D354" s="62">
        <f t="shared" si="10"/>
        <v>16371.146745983688</v>
      </c>
      <c r="E354" s="62">
        <v>16371.146745983688</v>
      </c>
      <c r="F354" s="104">
        <v>2.961907257662827E-3</v>
      </c>
      <c r="G354" s="105">
        <v>706.22251039063678</v>
      </c>
      <c r="H354" s="62">
        <f t="shared" si="11"/>
        <v>17077.369256374324</v>
      </c>
    </row>
    <row r="355" spans="1:8" ht="15" x14ac:dyDescent="0.25">
      <c r="A355" t="s">
        <v>984</v>
      </c>
      <c r="B355" s="63">
        <v>2.5252069038294467</v>
      </c>
      <c r="C355" s="52">
        <v>11716</v>
      </c>
      <c r="D355" s="62">
        <f t="shared" si="10"/>
        <v>29585.324085265798</v>
      </c>
      <c r="E355" s="62">
        <v>29585.324085265798</v>
      </c>
      <c r="F355" s="104">
        <v>5.3526480147124394E-3</v>
      </c>
      <c r="G355" s="105">
        <v>1276.2589066244145</v>
      </c>
      <c r="H355" s="62">
        <f t="shared" si="11"/>
        <v>30861.582991890213</v>
      </c>
    </row>
    <row r="356" spans="1:8" ht="15" x14ac:dyDescent="0.25">
      <c r="A356" t="s">
        <v>985</v>
      </c>
      <c r="B356" s="63">
        <v>-1.467976437556284</v>
      </c>
      <c r="C356" s="52">
        <v>9091</v>
      </c>
      <c r="D356" s="62">
        <f t="shared" si="10"/>
        <v>-13345.373793824177</v>
      </c>
      <c r="E356" s="62">
        <v>13345.373793824177</v>
      </c>
      <c r="F356" s="104">
        <v>2.4144771352592278E-3</v>
      </c>
      <c r="G356" s="105">
        <v>575.6959808015954</v>
      </c>
      <c r="H356" s="62">
        <f t="shared" si="11"/>
        <v>-12769.677813022583</v>
      </c>
    </row>
    <row r="357" spans="1:8" ht="15" x14ac:dyDescent="0.25">
      <c r="A357" t="s">
        <v>986</v>
      </c>
      <c r="B357" s="63">
        <v>-2.1922329214281322</v>
      </c>
      <c r="C357" s="52">
        <v>587</v>
      </c>
      <c r="D357" s="62">
        <f t="shared" si="10"/>
        <v>-1286.8407248783135</v>
      </c>
      <c r="E357" s="62">
        <v>1286.8407248783135</v>
      </c>
      <c r="F357" s="104">
        <v>2.3281832003663647E-4</v>
      </c>
      <c r="G357" s="105">
        <v>55.512048196588495</v>
      </c>
      <c r="H357" s="62">
        <f t="shared" si="11"/>
        <v>-1231.328676681725</v>
      </c>
    </row>
    <row r="358" spans="1:8" ht="15" x14ac:dyDescent="0.25">
      <c r="A358" t="s">
        <v>987</v>
      </c>
      <c r="B358" s="63">
        <v>0.26260404169689339</v>
      </c>
      <c r="C358" s="52">
        <v>0</v>
      </c>
      <c r="D358" s="62">
        <f t="shared" si="10"/>
        <v>0</v>
      </c>
      <c r="E358" s="62">
        <v>0</v>
      </c>
      <c r="F358" s="104">
        <v>0</v>
      </c>
      <c r="G358" s="105">
        <v>0</v>
      </c>
      <c r="H358" s="62">
        <f t="shared" si="11"/>
        <v>0</v>
      </c>
    </row>
    <row r="359" spans="1:8" ht="15" x14ac:dyDescent="0.25">
      <c r="A359" t="s">
        <v>988</v>
      </c>
      <c r="B359" s="63">
        <v>-1.8480560607867575</v>
      </c>
      <c r="C359" s="52">
        <v>796</v>
      </c>
      <c r="D359" s="62">
        <f t="shared" si="10"/>
        <v>-1471.0526243862589</v>
      </c>
      <c r="E359" s="62">
        <v>1471.0526243862589</v>
      </c>
      <c r="F359" s="104">
        <v>2.6614638010269718E-4</v>
      </c>
      <c r="G359" s="105">
        <v>63.458625924641957</v>
      </c>
      <c r="H359" s="62">
        <f t="shared" si="11"/>
        <v>-1407.593998461617</v>
      </c>
    </row>
    <row r="360" spans="1:8" ht="15" x14ac:dyDescent="0.25">
      <c r="A360" t="s">
        <v>989</v>
      </c>
      <c r="B360" s="63">
        <v>0.24937946730764168</v>
      </c>
      <c r="C360" s="52">
        <v>2925</v>
      </c>
      <c r="D360" s="62">
        <f t="shared" si="10"/>
        <v>729.43494187485192</v>
      </c>
      <c r="E360" s="62">
        <v>729.43494187485192</v>
      </c>
      <c r="F360" s="104">
        <v>1.3197112467775194E-4</v>
      </c>
      <c r="G360" s="105">
        <v>31.4665419478868</v>
      </c>
      <c r="H360" s="62">
        <f t="shared" si="11"/>
        <v>760.90148382273867</v>
      </c>
    </row>
    <row r="361" spans="1:8" ht="15" x14ac:dyDescent="0.25">
      <c r="A361" t="s">
        <v>990</v>
      </c>
      <c r="B361" s="63">
        <v>0.23502784259378523</v>
      </c>
      <c r="C361" s="52">
        <v>0</v>
      </c>
      <c r="D361" s="62">
        <f t="shared" si="10"/>
        <v>0</v>
      </c>
      <c r="E361" s="62">
        <v>0</v>
      </c>
      <c r="F361" s="104">
        <v>0</v>
      </c>
      <c r="G361" s="105">
        <v>0</v>
      </c>
      <c r="H361" s="62">
        <f t="shared" si="11"/>
        <v>0</v>
      </c>
    </row>
    <row r="362" spans="1:8" ht="15" x14ac:dyDescent="0.25">
      <c r="A362" t="s">
        <v>991</v>
      </c>
      <c r="B362" s="63">
        <v>1.583408383690057</v>
      </c>
      <c r="C362" s="52">
        <v>0</v>
      </c>
      <c r="D362" s="62">
        <f t="shared" si="10"/>
        <v>0</v>
      </c>
      <c r="E362" s="62">
        <v>0</v>
      </c>
      <c r="F362" s="104">
        <v>0</v>
      </c>
      <c r="G362" s="105">
        <v>0</v>
      </c>
      <c r="H362" s="62">
        <f t="shared" si="11"/>
        <v>0</v>
      </c>
    </row>
    <row r="363" spans="1:8" ht="15" x14ac:dyDescent="0.25">
      <c r="A363" t="s">
        <v>993</v>
      </c>
      <c r="B363" s="63">
        <v>1.7962719499735218</v>
      </c>
      <c r="C363" s="52">
        <v>0</v>
      </c>
      <c r="D363" s="62">
        <f t="shared" si="10"/>
        <v>0</v>
      </c>
      <c r="E363" s="62">
        <v>0</v>
      </c>
      <c r="F363" s="104">
        <v>0</v>
      </c>
      <c r="G363" s="105">
        <v>0</v>
      </c>
      <c r="H363" s="62">
        <f t="shared" si="11"/>
        <v>0</v>
      </c>
    </row>
    <row r="364" spans="1:8" ht="15" x14ac:dyDescent="0.25">
      <c r="A364" t="s">
        <v>994</v>
      </c>
      <c r="B364" s="63">
        <v>0.25095290575369705</v>
      </c>
      <c r="C364" s="52">
        <v>6730</v>
      </c>
      <c r="D364" s="62">
        <f t="shared" si="10"/>
        <v>1688.9130557223812</v>
      </c>
      <c r="E364" s="62">
        <v>1688.9130557223812</v>
      </c>
      <c r="F364" s="104">
        <v>3.0556221350424683E-4</v>
      </c>
      <c r="G364" s="105">
        <v>72.856742203254456</v>
      </c>
      <c r="H364" s="62">
        <f t="shared" si="11"/>
        <v>1761.7697979256357</v>
      </c>
    </row>
    <row r="365" spans="1:8" ht="15" x14ac:dyDescent="0.25">
      <c r="A365" t="s">
        <v>995</v>
      </c>
      <c r="B365" s="63">
        <v>-1.3055950772364773</v>
      </c>
      <c r="C365" s="52">
        <v>6856</v>
      </c>
      <c r="D365" s="62">
        <f t="shared" si="10"/>
        <v>-8951.1598495332873</v>
      </c>
      <c r="E365" s="62">
        <v>8951.1598495332873</v>
      </c>
      <c r="F365" s="104">
        <v>1.6194653761403134E-3</v>
      </c>
      <c r="G365" s="105">
        <v>386.13731083902968</v>
      </c>
      <c r="H365" s="62">
        <f t="shared" si="11"/>
        <v>-8565.0225386942584</v>
      </c>
    </row>
    <row r="366" spans="1:8" ht="15" x14ac:dyDescent="0.25">
      <c r="A366" t="s">
        <v>996</v>
      </c>
      <c r="B366" s="63">
        <v>-1.5170651614514639</v>
      </c>
      <c r="C366" s="52">
        <v>9827</v>
      </c>
      <c r="D366" s="62">
        <f t="shared" si="10"/>
        <v>-14908.199341583535</v>
      </c>
      <c r="E366" s="62">
        <v>14908.199341583535</v>
      </c>
      <c r="F366" s="104">
        <v>2.6972272934608784E-3</v>
      </c>
      <c r="G366" s="105">
        <v>643.11352941724181</v>
      </c>
      <c r="H366" s="62">
        <f t="shared" si="11"/>
        <v>-14265.085812166293</v>
      </c>
    </row>
    <row r="367" spans="1:8" ht="15" x14ac:dyDescent="0.25">
      <c r="A367" t="s">
        <v>997</v>
      </c>
      <c r="B367" s="63">
        <v>1.3085841256801423</v>
      </c>
      <c r="C367" s="52">
        <v>4032</v>
      </c>
      <c r="D367" s="62">
        <f t="shared" si="10"/>
        <v>5276.2111947423336</v>
      </c>
      <c r="E367" s="62">
        <v>5276.2111947423336</v>
      </c>
      <c r="F367" s="104">
        <v>9.5458482372367008E-4</v>
      </c>
      <c r="G367" s="105">
        <v>227.60648188656978</v>
      </c>
      <c r="H367" s="62">
        <f t="shared" si="11"/>
        <v>5503.8176766289034</v>
      </c>
    </row>
    <row r="368" spans="1:8" ht="15" x14ac:dyDescent="0.25">
      <c r="A368" t="s">
        <v>999</v>
      </c>
      <c r="B368" s="63">
        <v>-1.8304945770309913</v>
      </c>
      <c r="C368" s="52">
        <v>0</v>
      </c>
      <c r="D368" s="62">
        <f t="shared" si="10"/>
        <v>0</v>
      </c>
      <c r="E368" s="62">
        <v>0</v>
      </c>
      <c r="F368" s="104">
        <v>0</v>
      </c>
      <c r="G368" s="105">
        <v>0</v>
      </c>
      <c r="H368" s="62">
        <f t="shared" si="11"/>
        <v>0</v>
      </c>
    </row>
    <row r="369" spans="1:8" ht="15" x14ac:dyDescent="0.25">
      <c r="A369" t="s">
        <v>1000</v>
      </c>
      <c r="B369" s="63">
        <v>-1.4919829946213603</v>
      </c>
      <c r="C369" s="52">
        <v>3909</v>
      </c>
      <c r="D369" s="62">
        <f t="shared" si="10"/>
        <v>-5832.1615259748978</v>
      </c>
      <c r="E369" s="62">
        <v>5832.1615259748978</v>
      </c>
      <c r="F369" s="104">
        <v>1.0551686952464002E-3</v>
      </c>
      <c r="G369" s="105">
        <v>251.58920250275932</v>
      </c>
      <c r="H369" s="62">
        <f t="shared" si="11"/>
        <v>-5580.5723234721381</v>
      </c>
    </row>
    <row r="370" spans="1:8" ht="15" x14ac:dyDescent="0.25">
      <c r="A370" t="s">
        <v>1001</v>
      </c>
      <c r="B370" s="63">
        <v>0.28247528317782267</v>
      </c>
      <c r="C370" s="52">
        <v>0</v>
      </c>
      <c r="D370" s="62">
        <f t="shared" si="10"/>
        <v>0</v>
      </c>
      <c r="E370" s="62">
        <v>0</v>
      </c>
      <c r="F370" s="104">
        <v>0</v>
      </c>
      <c r="G370" s="105">
        <v>0</v>
      </c>
      <c r="H370" s="62">
        <f t="shared" si="11"/>
        <v>0</v>
      </c>
    </row>
    <row r="371" spans="1:8" ht="15" x14ac:dyDescent="0.25">
      <c r="A371" t="s">
        <v>1002</v>
      </c>
      <c r="B371" s="63">
        <v>0.40597130846407725</v>
      </c>
      <c r="C371" s="52">
        <v>1038</v>
      </c>
      <c r="D371" s="62">
        <f t="shared" si="10"/>
        <v>421.39821818571221</v>
      </c>
      <c r="E371" s="62">
        <v>421.39821818571221</v>
      </c>
      <c r="F371" s="104">
        <v>7.6240379502837794E-5</v>
      </c>
      <c r="G371" s="105">
        <v>18.178378835573323</v>
      </c>
      <c r="H371" s="62">
        <f t="shared" si="11"/>
        <v>439.57659702128552</v>
      </c>
    </row>
    <row r="372" spans="1:8" ht="15" x14ac:dyDescent="0.25">
      <c r="A372" t="s">
        <v>1003</v>
      </c>
      <c r="B372" s="63">
        <v>0.22776912587784476</v>
      </c>
      <c r="C372" s="52">
        <v>3389</v>
      </c>
      <c r="D372" s="62">
        <f t="shared" si="10"/>
        <v>771.90956760001586</v>
      </c>
      <c r="E372" s="62">
        <v>771.90956760001586</v>
      </c>
      <c r="F372" s="104">
        <v>1.396557361563424E-4</v>
      </c>
      <c r="G372" s="105">
        <v>33.298822683803294</v>
      </c>
      <c r="H372" s="62">
        <f t="shared" si="11"/>
        <v>805.2083902838192</v>
      </c>
    </row>
    <row r="373" spans="1:8" ht="15" x14ac:dyDescent="0.25">
      <c r="A373" t="s">
        <v>1004</v>
      </c>
      <c r="B373" s="63">
        <v>-1.6009685621259848</v>
      </c>
      <c r="C373" s="52">
        <v>833</v>
      </c>
      <c r="D373" s="62">
        <f t="shared" si="10"/>
        <v>-1333.6068122509453</v>
      </c>
      <c r="E373" s="62">
        <v>1333.6068122509453</v>
      </c>
      <c r="F373" s="104">
        <v>2.4127935308158635E-4</v>
      </c>
      <c r="G373" s="105">
        <v>57.529455048894086</v>
      </c>
      <c r="H373" s="62">
        <f t="shared" si="11"/>
        <v>-1276.0773572020512</v>
      </c>
    </row>
    <row r="374" spans="1:8" ht="15" x14ac:dyDescent="0.25">
      <c r="A374" t="s">
        <v>1005</v>
      </c>
      <c r="B374" s="63">
        <v>0.95346296843915479</v>
      </c>
      <c r="C374" s="52">
        <v>1713</v>
      </c>
      <c r="D374" s="62">
        <f t="shared" si="10"/>
        <v>1633.2820649362723</v>
      </c>
      <c r="E374" s="62">
        <v>1633.2820649362723</v>
      </c>
      <c r="F374" s="104">
        <v>2.9549732080509774E-4</v>
      </c>
      <c r="G374" s="105">
        <v>70.456918991229145</v>
      </c>
      <c r="H374" s="62">
        <f t="shared" si="11"/>
        <v>1703.7389839275015</v>
      </c>
    </row>
    <row r="375" spans="1:8" ht="15" x14ac:dyDescent="0.25">
      <c r="A375" t="s">
        <v>1006</v>
      </c>
      <c r="B375" s="63">
        <v>0.98843208752480771</v>
      </c>
      <c r="C375" s="52">
        <v>30</v>
      </c>
      <c r="D375" s="62">
        <f t="shared" si="10"/>
        <v>29.65296262574423</v>
      </c>
      <c r="E375" s="62">
        <v>29.65296262574423</v>
      </c>
      <c r="F375" s="104">
        <v>5.3648853421916485E-6</v>
      </c>
      <c r="G375" s="105">
        <v>1.2791767144357429</v>
      </c>
      <c r="H375" s="62">
        <f t="shared" si="11"/>
        <v>30.932139340179972</v>
      </c>
    </row>
    <row r="376" spans="1:8" ht="15" x14ac:dyDescent="0.25">
      <c r="A376" t="s">
        <v>1007</v>
      </c>
      <c r="B376" s="63">
        <v>0.95922444616923197</v>
      </c>
      <c r="C376" s="52">
        <v>2583</v>
      </c>
      <c r="D376" s="62">
        <f t="shared" si="10"/>
        <v>2477.676744455126</v>
      </c>
      <c r="E376" s="62">
        <v>2477.676744455126</v>
      </c>
      <c r="F376" s="104">
        <v>4.4826723780632072E-4</v>
      </c>
      <c r="G376" s="105">
        <v>106.88262206402086</v>
      </c>
      <c r="H376" s="62">
        <f t="shared" si="11"/>
        <v>2584.5593665191468</v>
      </c>
    </row>
    <row r="377" spans="1:8" ht="15" x14ac:dyDescent="0.25">
      <c r="A377" t="s">
        <v>1008</v>
      </c>
      <c r="B377" s="63">
        <v>-1.4648400722083754</v>
      </c>
      <c r="C377" s="52">
        <v>1250</v>
      </c>
      <c r="D377" s="62">
        <f t="shared" si="10"/>
        <v>-1831.0500902604692</v>
      </c>
      <c r="E377" s="62">
        <v>1831.0500902604692</v>
      </c>
      <c r="F377" s="104">
        <v>3.3127798776937686E-4</v>
      </c>
      <c r="G377" s="105">
        <v>78.988284172090289</v>
      </c>
      <c r="H377" s="62">
        <f t="shared" si="11"/>
        <v>-1752.0618060883789</v>
      </c>
    </row>
    <row r="378" spans="1:8" ht="15" x14ac:dyDescent="0.25">
      <c r="A378" t="s">
        <v>1010</v>
      </c>
      <c r="B378" s="63">
        <v>0</v>
      </c>
      <c r="C378" s="52">
        <v>934</v>
      </c>
      <c r="D378" s="62">
        <f t="shared" si="10"/>
        <v>0</v>
      </c>
      <c r="E378" s="62">
        <v>0</v>
      </c>
      <c r="F378" s="104">
        <v>0</v>
      </c>
      <c r="G378" s="105">
        <v>0</v>
      </c>
      <c r="H378" s="62">
        <f t="shared" si="11"/>
        <v>0</v>
      </c>
    </row>
    <row r="379" spans="1:8" ht="15" x14ac:dyDescent="0.25">
      <c r="A379" t="s">
        <v>1011</v>
      </c>
      <c r="B379" s="63">
        <v>1.38009698053237</v>
      </c>
      <c r="C379" s="52">
        <v>927</v>
      </c>
      <c r="D379" s="62">
        <f t="shared" si="10"/>
        <v>1279.3499009535069</v>
      </c>
      <c r="E379" s="62">
        <v>1279.3499009535069</v>
      </c>
      <c r="F379" s="104">
        <v>2.3146306214951245E-4</v>
      </c>
      <c r="G379" s="105">
        <v>55.188907212077496</v>
      </c>
      <c r="H379" s="62">
        <f t="shared" si="11"/>
        <v>1334.5388081655844</v>
      </c>
    </row>
    <row r="380" spans="1:8" ht="15" x14ac:dyDescent="0.25">
      <c r="A380" t="s">
        <v>1012</v>
      </c>
      <c r="B380" s="63">
        <v>-1.5168843030519796</v>
      </c>
      <c r="C380" s="52">
        <v>5089</v>
      </c>
      <c r="D380" s="62">
        <f t="shared" si="10"/>
        <v>-7719.4242182315247</v>
      </c>
      <c r="E380" s="62">
        <v>7719.4242182315247</v>
      </c>
      <c r="F380" s="104">
        <v>1.3966168022143835E-3</v>
      </c>
      <c r="G380" s="105">
        <v>333.00239957272316</v>
      </c>
      <c r="H380" s="62">
        <f t="shared" si="11"/>
        <v>-7386.4218186588014</v>
      </c>
    </row>
    <row r="381" spans="1:8" ht="15" x14ac:dyDescent="0.25">
      <c r="A381" t="s">
        <v>1013</v>
      </c>
      <c r="B381" s="63">
        <v>0.30456331675056109</v>
      </c>
      <c r="C381" s="52">
        <v>5985</v>
      </c>
      <c r="D381" s="62">
        <f t="shared" si="10"/>
        <v>1822.8114507521082</v>
      </c>
      <c r="E381" s="62">
        <v>1822.8114507521082</v>
      </c>
      <c r="F381" s="104">
        <v>3.2978743328765928E-4</v>
      </c>
      <c r="G381" s="105">
        <v>78.632883737039776</v>
      </c>
      <c r="H381" s="62">
        <f t="shared" si="11"/>
        <v>1901.4443344891479</v>
      </c>
    </row>
    <row r="382" spans="1:8" ht="15" x14ac:dyDescent="0.25">
      <c r="A382" t="s">
        <v>1015</v>
      </c>
      <c r="B382" s="63">
        <v>-1.9454518392983382</v>
      </c>
      <c r="C382" s="52">
        <v>0</v>
      </c>
      <c r="D382" s="62">
        <f t="shared" si="10"/>
        <v>0</v>
      </c>
      <c r="E382" s="62">
        <v>0</v>
      </c>
      <c r="F382" s="104">
        <v>0</v>
      </c>
      <c r="G382" s="105">
        <v>0</v>
      </c>
      <c r="H382" s="62">
        <f t="shared" si="11"/>
        <v>0</v>
      </c>
    </row>
    <row r="383" spans="1:8" ht="15" x14ac:dyDescent="0.25">
      <c r="A383" t="s">
        <v>1016</v>
      </c>
      <c r="B383" s="63">
        <v>-1.8835286913513787</v>
      </c>
      <c r="C383" s="52">
        <v>2307</v>
      </c>
      <c r="D383" s="62">
        <f t="shared" si="10"/>
        <v>-4345.3006909476308</v>
      </c>
      <c r="E383" s="62">
        <v>4345.3006909476308</v>
      </c>
      <c r="F383" s="104">
        <v>7.86162255640556E-4</v>
      </c>
      <c r="G383" s="105">
        <v>187.44863814234986</v>
      </c>
      <c r="H383" s="62">
        <f t="shared" si="11"/>
        <v>-4157.8520528052813</v>
      </c>
    </row>
    <row r="384" spans="1:8" ht="15" x14ac:dyDescent="0.25">
      <c r="A384" t="s">
        <v>1017</v>
      </c>
      <c r="B384" s="63">
        <v>-2.0524515517810729</v>
      </c>
      <c r="C384" s="52">
        <v>2628</v>
      </c>
      <c r="D384" s="62">
        <f t="shared" si="10"/>
        <v>-5393.8426780806594</v>
      </c>
      <c r="E384" s="62">
        <v>5393.8426780806594</v>
      </c>
      <c r="F384" s="104">
        <v>9.7586699470628049E-4</v>
      </c>
      <c r="G384" s="105">
        <v>232.68089742710285</v>
      </c>
      <c r="H384" s="62">
        <f t="shared" si="11"/>
        <v>-5161.1617806535569</v>
      </c>
    </row>
    <row r="385" spans="1:8" ht="15" x14ac:dyDescent="0.25">
      <c r="A385" t="s">
        <v>1018</v>
      </c>
      <c r="B385" s="63">
        <v>-1.9917275609270702</v>
      </c>
      <c r="C385" s="52">
        <v>8770</v>
      </c>
      <c r="D385" s="62">
        <f t="shared" si="10"/>
        <v>-17467.450709330406</v>
      </c>
      <c r="E385" s="62">
        <v>17467.450709330406</v>
      </c>
      <c r="F385" s="104">
        <v>3.1602532083786976E-3</v>
      </c>
      <c r="G385" s="105">
        <v>753.51513742275756</v>
      </c>
      <c r="H385" s="62">
        <f t="shared" si="11"/>
        <v>-16713.935571907648</v>
      </c>
    </row>
    <row r="386" spans="1:8" ht="15" x14ac:dyDescent="0.25">
      <c r="A386" t="s">
        <v>1019</v>
      </c>
      <c r="B386" s="63">
        <v>-2.0715567195552183</v>
      </c>
      <c r="C386" s="52">
        <v>1013</v>
      </c>
      <c r="D386" s="62">
        <f t="shared" si="10"/>
        <v>-2098.4869569094362</v>
      </c>
      <c r="E386" s="62">
        <v>2098.4869569094362</v>
      </c>
      <c r="F386" s="104">
        <v>3.7966330912681396E-4</v>
      </c>
      <c r="G386" s="105">
        <v>90.52504077603281</v>
      </c>
      <c r="H386" s="62">
        <f t="shared" si="11"/>
        <v>-2007.9619161334035</v>
      </c>
    </row>
    <row r="387" spans="1:8" ht="15" x14ac:dyDescent="0.25">
      <c r="A387" t="s">
        <v>1020</v>
      </c>
      <c r="B387" s="63">
        <v>1.5177986713575704</v>
      </c>
      <c r="C387" s="52">
        <v>3827</v>
      </c>
      <c r="D387" s="62">
        <f t="shared" si="10"/>
        <v>5808.6155152854217</v>
      </c>
      <c r="E387" s="62">
        <v>5808.6155152854217</v>
      </c>
      <c r="F387" s="104">
        <v>1.0509086943416208E-3</v>
      </c>
      <c r="G387" s="105">
        <v>250.57346896638467</v>
      </c>
      <c r="H387" s="62">
        <f t="shared" si="11"/>
        <v>6059.1889842518067</v>
      </c>
    </row>
    <row r="388" spans="1:8" ht="15" x14ac:dyDescent="0.25">
      <c r="A388" t="s">
        <v>1021</v>
      </c>
      <c r="B388" s="63">
        <v>-1.8603226295251898</v>
      </c>
      <c r="C388" s="52">
        <v>10190</v>
      </c>
      <c r="D388" s="62">
        <f t="shared" si="10"/>
        <v>-18956.687594861683</v>
      </c>
      <c r="E388" s="62">
        <v>18956.687594861683</v>
      </c>
      <c r="F388" s="104">
        <v>3.4296895287584178E-3</v>
      </c>
      <c r="G388" s="105">
        <v>817.75820042775149</v>
      </c>
      <c r="H388" s="62">
        <f t="shared" si="11"/>
        <v>-18138.929394433933</v>
      </c>
    </row>
    <row r="389" spans="1:8" ht="15" x14ac:dyDescent="0.25">
      <c r="A389" t="s">
        <v>1022</v>
      </c>
      <c r="B389" s="63">
        <v>1.6035370781569571</v>
      </c>
      <c r="C389" s="52">
        <v>0</v>
      </c>
      <c r="D389" s="62">
        <f t="shared" ref="D389:D452" si="12">C389*B389</f>
        <v>0</v>
      </c>
      <c r="E389" s="62">
        <v>0</v>
      </c>
      <c r="F389" s="104">
        <v>0</v>
      </c>
      <c r="G389" s="105">
        <v>0</v>
      </c>
      <c r="H389" s="62">
        <f t="shared" ref="H389:H452" si="13">D389+G389</f>
        <v>0</v>
      </c>
    </row>
    <row r="390" spans="1:8" ht="15" x14ac:dyDescent="0.25">
      <c r="A390" t="s">
        <v>1023</v>
      </c>
      <c r="B390" s="63">
        <v>1.2324950263772163</v>
      </c>
      <c r="C390" s="52">
        <v>0</v>
      </c>
      <c r="D390" s="62">
        <f t="shared" si="12"/>
        <v>0</v>
      </c>
      <c r="E390" s="62">
        <v>0</v>
      </c>
      <c r="F390" s="104">
        <v>0</v>
      </c>
      <c r="G390" s="105">
        <v>0</v>
      </c>
      <c r="H390" s="62">
        <f t="shared" si="13"/>
        <v>0</v>
      </c>
    </row>
    <row r="391" spans="1:8" ht="15" x14ac:dyDescent="0.25">
      <c r="A391" t="s">
        <v>1024</v>
      </c>
      <c r="B391" s="63">
        <v>-1.8474243968081918</v>
      </c>
      <c r="C391" s="52">
        <v>2775</v>
      </c>
      <c r="D391" s="62">
        <f t="shared" si="12"/>
        <v>-5126.6027011427323</v>
      </c>
      <c r="E391" s="62">
        <v>5126.6027011427323</v>
      </c>
      <c r="F391" s="104">
        <v>9.275172951090741E-4</v>
      </c>
      <c r="G391" s="105">
        <v>221.15263429940592</v>
      </c>
      <c r="H391" s="62">
        <f t="shared" si="13"/>
        <v>-4905.4500668433266</v>
      </c>
    </row>
    <row r="392" spans="1:8" ht="15" x14ac:dyDescent="0.25">
      <c r="A392" t="s">
        <v>1025</v>
      </c>
      <c r="B392" s="63">
        <v>-1.5514922150648014</v>
      </c>
      <c r="C392" s="52">
        <v>197</v>
      </c>
      <c r="D392" s="62">
        <f t="shared" si="12"/>
        <v>-305.64396636776587</v>
      </c>
      <c r="E392" s="62">
        <v>305.64396636776587</v>
      </c>
      <c r="F392" s="104">
        <v>5.529784176344471E-5</v>
      </c>
      <c r="G392" s="105">
        <v>13.184943764977847</v>
      </c>
      <c r="H392" s="62">
        <f t="shared" si="13"/>
        <v>-292.45902260278802</v>
      </c>
    </row>
    <row r="393" spans="1:8" ht="15" x14ac:dyDescent="0.25">
      <c r="A393" t="s">
        <v>1026</v>
      </c>
      <c r="B393" s="63">
        <v>-2.1057330465309367</v>
      </c>
      <c r="C393" s="52">
        <v>6741</v>
      </c>
      <c r="D393" s="62">
        <f t="shared" si="12"/>
        <v>-14194.746466665045</v>
      </c>
      <c r="E393" s="62">
        <v>14194.746466665045</v>
      </c>
      <c r="F393" s="104">
        <v>2.5681476827891393E-3</v>
      </c>
      <c r="G393" s="105">
        <v>612.33642576114244</v>
      </c>
      <c r="H393" s="62">
        <f t="shared" si="13"/>
        <v>-13582.410040903902</v>
      </c>
    </row>
    <row r="394" spans="1:8" ht="15" x14ac:dyDescent="0.25">
      <c r="A394" t="s">
        <v>1027</v>
      </c>
      <c r="B394" s="63">
        <v>1.6033570500832617</v>
      </c>
      <c r="C394" s="52">
        <v>5037</v>
      </c>
      <c r="D394" s="62">
        <f t="shared" si="12"/>
        <v>8076.1094612693887</v>
      </c>
      <c r="E394" s="62">
        <v>8076.1094612693887</v>
      </c>
      <c r="F394" s="104">
        <v>1.4611491545564244E-3</v>
      </c>
      <c r="G394" s="105">
        <v>348.38917434580327</v>
      </c>
      <c r="H394" s="62">
        <f t="shared" si="13"/>
        <v>8424.4986356151912</v>
      </c>
    </row>
    <row r="395" spans="1:8" ht="15" x14ac:dyDescent="0.25">
      <c r="A395" t="s">
        <v>1028</v>
      </c>
      <c r="B395" s="63">
        <v>2.6671166500903118</v>
      </c>
      <c r="C395" s="52">
        <v>906</v>
      </c>
      <c r="D395" s="62">
        <f t="shared" si="12"/>
        <v>2416.4076849818225</v>
      </c>
      <c r="E395" s="62">
        <v>2416.4076849818225</v>
      </c>
      <c r="F395" s="104">
        <v>4.3718229215529761E-4</v>
      </c>
      <c r="G395" s="105">
        <v>104.23958247358259</v>
      </c>
      <c r="H395" s="62">
        <f t="shared" si="13"/>
        <v>2520.6472674554052</v>
      </c>
    </row>
    <row r="396" spans="1:8" ht="15" x14ac:dyDescent="0.25">
      <c r="A396" t="s">
        <v>1029</v>
      </c>
      <c r="B396" s="63">
        <v>1.5056595077424775</v>
      </c>
      <c r="C396" s="52">
        <v>484</v>
      </c>
      <c r="D396" s="62">
        <f t="shared" si="12"/>
        <v>728.73920174735906</v>
      </c>
      <c r="E396" s="62">
        <v>728.73920174735906</v>
      </c>
      <c r="F396" s="104">
        <v>1.3184524969996067E-4</v>
      </c>
      <c r="G396" s="105">
        <v>31.436528941037533</v>
      </c>
      <c r="H396" s="62">
        <f t="shared" si="13"/>
        <v>760.17573068839658</v>
      </c>
    </row>
    <row r="397" spans="1:8" ht="15" x14ac:dyDescent="0.25">
      <c r="A397" t="s">
        <v>1030</v>
      </c>
      <c r="B397" s="63">
        <v>-1.7717363679694338</v>
      </c>
      <c r="C397" s="52">
        <v>8220</v>
      </c>
      <c r="D397" s="62">
        <f t="shared" si="12"/>
        <v>-14563.672944708745</v>
      </c>
      <c r="E397" s="62">
        <v>14563.672944708745</v>
      </c>
      <c r="F397" s="104">
        <v>2.6348947488203994E-3</v>
      </c>
      <c r="G397" s="105">
        <v>628.25126590742104</v>
      </c>
      <c r="H397" s="62">
        <f t="shared" si="13"/>
        <v>-13935.421678801324</v>
      </c>
    </row>
    <row r="398" spans="1:8" ht="15" x14ac:dyDescent="0.25">
      <c r="A398" t="s">
        <v>1031</v>
      </c>
      <c r="B398" s="63">
        <v>0.26933737716566691</v>
      </c>
      <c r="C398" s="52">
        <v>0</v>
      </c>
      <c r="D398" s="62">
        <f t="shared" si="12"/>
        <v>0</v>
      </c>
      <c r="E398" s="62">
        <v>0</v>
      </c>
      <c r="F398" s="104">
        <v>0</v>
      </c>
      <c r="G398" s="105">
        <v>0</v>
      </c>
      <c r="H398" s="62">
        <f t="shared" si="13"/>
        <v>0</v>
      </c>
    </row>
    <row r="399" spans="1:8" ht="15" x14ac:dyDescent="0.25">
      <c r="A399" t="s">
        <v>1032</v>
      </c>
      <c r="B399" s="63">
        <v>0.29143859952433127</v>
      </c>
      <c r="C399" s="52">
        <v>3390</v>
      </c>
      <c r="D399" s="62">
        <f t="shared" si="12"/>
        <v>987.97685238748295</v>
      </c>
      <c r="E399" s="62">
        <v>987.97685238748295</v>
      </c>
      <c r="F399" s="104">
        <v>1.7874714917006445E-4</v>
      </c>
      <c r="G399" s="105">
        <v>42.619585770440999</v>
      </c>
      <c r="H399" s="62">
        <f t="shared" si="13"/>
        <v>1030.596438157924</v>
      </c>
    </row>
    <row r="400" spans="1:8" ht="15" x14ac:dyDescent="0.25">
      <c r="A400" t="s">
        <v>1033</v>
      </c>
      <c r="B400" s="63">
        <v>0.31930719822547704</v>
      </c>
      <c r="C400" s="52">
        <v>1864</v>
      </c>
      <c r="D400" s="62">
        <f t="shared" si="12"/>
        <v>595.18861749228915</v>
      </c>
      <c r="E400" s="62">
        <v>595.18861749228915</v>
      </c>
      <c r="F400" s="104">
        <v>1.0768295667871914E-4</v>
      </c>
      <c r="G400" s="105">
        <v>25.675391353049676</v>
      </c>
      <c r="H400" s="62">
        <f t="shared" si="13"/>
        <v>620.86400884533884</v>
      </c>
    </row>
    <row r="401" spans="1:8" ht="15" x14ac:dyDescent="0.25">
      <c r="A401" t="s">
        <v>1034</v>
      </c>
      <c r="B401" s="63">
        <v>-1.8892900415562979</v>
      </c>
      <c r="C401" s="52">
        <v>10746</v>
      </c>
      <c r="D401" s="62">
        <f t="shared" si="12"/>
        <v>-20302.310786563976</v>
      </c>
      <c r="E401" s="62">
        <v>20302.310786563976</v>
      </c>
      <c r="F401" s="104">
        <v>3.6731429141213107E-3</v>
      </c>
      <c r="G401" s="105">
        <v>875.80602097624137</v>
      </c>
      <c r="H401" s="62">
        <f t="shared" si="13"/>
        <v>-19426.504765587735</v>
      </c>
    </row>
    <row r="402" spans="1:8" ht="15" x14ac:dyDescent="0.25">
      <c r="A402" t="s">
        <v>1035</v>
      </c>
      <c r="B402" s="63">
        <v>0.34368966059121736</v>
      </c>
      <c r="C402" s="52">
        <v>4487</v>
      </c>
      <c r="D402" s="62">
        <f t="shared" si="12"/>
        <v>1542.1355070727923</v>
      </c>
      <c r="E402" s="62">
        <v>1542.1355070727923</v>
      </c>
      <c r="F402" s="104">
        <v>2.7900686626115704E-4</v>
      </c>
      <c r="G402" s="105">
        <v>66.525016607933722</v>
      </c>
      <c r="H402" s="62">
        <f t="shared" si="13"/>
        <v>1608.6605236807261</v>
      </c>
    </row>
    <row r="403" spans="1:8" ht="15" x14ac:dyDescent="0.25">
      <c r="A403" t="s">
        <v>1036</v>
      </c>
      <c r="B403" s="63">
        <v>0.36862086787945902</v>
      </c>
      <c r="C403" s="52">
        <v>670</v>
      </c>
      <c r="D403" s="62">
        <f t="shared" si="12"/>
        <v>246.97598147923753</v>
      </c>
      <c r="E403" s="62">
        <v>246.97598147923753</v>
      </c>
      <c r="F403" s="104">
        <v>4.4683488784389305E-5</v>
      </c>
      <c r="G403" s="105">
        <v>10.654109962654191</v>
      </c>
      <c r="H403" s="62">
        <f t="shared" si="13"/>
        <v>257.63009144189175</v>
      </c>
    </row>
    <row r="404" spans="1:8" ht="15" x14ac:dyDescent="0.25">
      <c r="A404" t="s">
        <v>1037</v>
      </c>
      <c r="B404" s="63">
        <v>3.2281619668643806</v>
      </c>
      <c r="C404" s="52">
        <v>15289</v>
      </c>
      <c r="D404" s="62">
        <f t="shared" si="12"/>
        <v>49355.368311389517</v>
      </c>
      <c r="E404" s="62">
        <v>49355.368311389517</v>
      </c>
      <c r="F404" s="104">
        <v>8.9294919821050495E-3</v>
      </c>
      <c r="G404" s="105">
        <v>2129.1038832496652</v>
      </c>
      <c r="H404" s="62">
        <f t="shared" si="13"/>
        <v>51484.47219463918</v>
      </c>
    </row>
    <row r="405" spans="1:8" ht="15" x14ac:dyDescent="0.25">
      <c r="A405" t="s">
        <v>1038</v>
      </c>
      <c r="B405" s="63">
        <v>-2.2022244033243581</v>
      </c>
      <c r="C405" s="52">
        <v>0</v>
      </c>
      <c r="D405" s="62">
        <f t="shared" si="12"/>
        <v>0</v>
      </c>
      <c r="E405" s="62">
        <v>0</v>
      </c>
      <c r="F405" s="104">
        <v>0</v>
      </c>
      <c r="G405" s="105">
        <v>0</v>
      </c>
      <c r="H405" s="62">
        <f t="shared" si="13"/>
        <v>0</v>
      </c>
    </row>
    <row r="406" spans="1:8" ht="15" x14ac:dyDescent="0.25">
      <c r="A406" t="s">
        <v>1039</v>
      </c>
      <c r="B406" s="63">
        <v>-2.0819509874609241</v>
      </c>
      <c r="C406" s="52">
        <v>4398</v>
      </c>
      <c r="D406" s="62">
        <f t="shared" si="12"/>
        <v>-9156.4204428531448</v>
      </c>
      <c r="E406" s="62">
        <v>9156.4204428531448</v>
      </c>
      <c r="F406" s="104">
        <v>1.6566016165332116E-3</v>
      </c>
      <c r="G406" s="105">
        <v>394.99189224055453</v>
      </c>
      <c r="H406" s="62">
        <f t="shared" si="13"/>
        <v>-8761.4285506125907</v>
      </c>
    </row>
    <row r="407" spans="1:8" ht="15" x14ac:dyDescent="0.25">
      <c r="A407" t="s">
        <v>1040</v>
      </c>
      <c r="B407" s="63">
        <v>0.34295716163687212</v>
      </c>
      <c r="C407" s="52">
        <v>1009</v>
      </c>
      <c r="D407" s="62">
        <f t="shared" si="12"/>
        <v>346.04377609160395</v>
      </c>
      <c r="E407" s="62">
        <v>346.04377609160395</v>
      </c>
      <c r="F407" s="104">
        <v>6.2607072539143995E-5</v>
      </c>
      <c r="G407" s="105">
        <v>14.927720583557919</v>
      </c>
      <c r="H407" s="62">
        <f t="shared" si="13"/>
        <v>360.97149667516186</v>
      </c>
    </row>
    <row r="408" spans="1:8" ht="15" x14ac:dyDescent="0.25">
      <c r="A408" t="s">
        <v>1041</v>
      </c>
      <c r="B408" s="63">
        <v>0.34219850964477527</v>
      </c>
      <c r="C408" s="52">
        <v>1764</v>
      </c>
      <c r="D408" s="62">
        <f t="shared" si="12"/>
        <v>603.63817101338361</v>
      </c>
      <c r="E408" s="62">
        <v>603.63817101338361</v>
      </c>
      <c r="F408" s="104">
        <v>1.0921167023107185E-4</v>
      </c>
      <c r="G408" s="105">
        <v>26.039890248083484</v>
      </c>
      <c r="H408" s="62">
        <f t="shared" si="13"/>
        <v>629.67806126146706</v>
      </c>
    </row>
    <row r="409" spans="1:8" ht="15" x14ac:dyDescent="0.25">
      <c r="A409" t="s">
        <v>1042</v>
      </c>
      <c r="B409" s="63">
        <v>-2.4518975919772368</v>
      </c>
      <c r="C409" s="52">
        <v>11860</v>
      </c>
      <c r="D409" s="62">
        <f t="shared" si="12"/>
        <v>-29079.505440850029</v>
      </c>
      <c r="E409" s="62">
        <v>29079.505440850029</v>
      </c>
      <c r="F409" s="104">
        <v>5.2611340885836064E-3</v>
      </c>
      <c r="G409" s="105">
        <v>1254.4387789079899</v>
      </c>
      <c r="H409" s="62">
        <f t="shared" si="13"/>
        <v>-27825.066661942041</v>
      </c>
    </row>
    <row r="410" spans="1:8" ht="15" x14ac:dyDescent="0.25">
      <c r="A410" t="s">
        <v>1043</v>
      </c>
      <c r="B410" s="63">
        <v>2.3011980340838623</v>
      </c>
      <c r="C410" s="52">
        <v>1724</v>
      </c>
      <c r="D410" s="62">
        <f t="shared" si="12"/>
        <v>3967.2654107605786</v>
      </c>
      <c r="E410" s="62">
        <v>3967.2654107605786</v>
      </c>
      <c r="F410" s="104">
        <v>7.1776720321007638E-4</v>
      </c>
      <c r="G410" s="105">
        <v>171.14086027361716</v>
      </c>
      <c r="H410" s="62">
        <f t="shared" si="13"/>
        <v>4138.4062710341959</v>
      </c>
    </row>
    <row r="411" spans="1:8" ht="15" x14ac:dyDescent="0.25">
      <c r="A411" t="s">
        <v>1044</v>
      </c>
      <c r="B411" s="63">
        <v>0.306863837159565</v>
      </c>
      <c r="C411" s="52">
        <v>2189</v>
      </c>
      <c r="D411" s="62">
        <f t="shared" si="12"/>
        <v>671.72493954228776</v>
      </c>
      <c r="E411" s="62">
        <v>671.72493954228776</v>
      </c>
      <c r="F411" s="104">
        <v>1.2153009220759251E-4</v>
      </c>
      <c r="G411" s="105">
        <v>28.977033830078764</v>
      </c>
      <c r="H411" s="62">
        <f t="shared" si="13"/>
        <v>700.70197337236652</v>
      </c>
    </row>
    <row r="412" spans="1:8" ht="15" x14ac:dyDescent="0.25">
      <c r="A412" t="s">
        <v>1046</v>
      </c>
      <c r="B412" s="63">
        <v>-2.1265496575934777</v>
      </c>
      <c r="C412" s="52">
        <v>0</v>
      </c>
      <c r="D412" s="62">
        <f t="shared" si="12"/>
        <v>0</v>
      </c>
      <c r="E412" s="62">
        <v>0</v>
      </c>
      <c r="F412" s="104">
        <v>0</v>
      </c>
      <c r="G412" s="105">
        <v>0</v>
      </c>
      <c r="H412" s="62">
        <f t="shared" si="13"/>
        <v>0</v>
      </c>
    </row>
    <row r="413" spans="1:8" ht="15" x14ac:dyDescent="0.25">
      <c r="A413" t="s">
        <v>1047</v>
      </c>
      <c r="B413" s="63">
        <v>-1.8294346562159391</v>
      </c>
      <c r="C413" s="52">
        <v>4801</v>
      </c>
      <c r="D413" s="62">
        <f t="shared" si="12"/>
        <v>-8783.1157844927238</v>
      </c>
      <c r="E413" s="62">
        <v>8783.1157844927238</v>
      </c>
      <c r="F413" s="104">
        <v>1.5890624395853089E-3</v>
      </c>
      <c r="G413" s="105">
        <v>378.88818508683954</v>
      </c>
      <c r="H413" s="62">
        <f t="shared" si="13"/>
        <v>-8404.2275994058837</v>
      </c>
    </row>
    <row r="414" spans="1:8" ht="15" x14ac:dyDescent="0.25">
      <c r="A414" t="s">
        <v>1049</v>
      </c>
      <c r="B414" s="63">
        <v>1.5249946013465407</v>
      </c>
      <c r="C414" s="52">
        <v>228</v>
      </c>
      <c r="D414" s="62">
        <f t="shared" si="12"/>
        <v>347.69876910701129</v>
      </c>
      <c r="E414" s="62">
        <v>347.69876910701129</v>
      </c>
      <c r="F414" s="104">
        <v>6.2906497857344079E-5</v>
      </c>
      <c r="G414" s="105">
        <v>14.99911407481147</v>
      </c>
      <c r="H414" s="62">
        <f t="shared" si="13"/>
        <v>362.69788318182276</v>
      </c>
    </row>
    <row r="415" spans="1:8" ht="15" x14ac:dyDescent="0.25">
      <c r="A415" t="s">
        <v>1050</v>
      </c>
      <c r="B415" s="63">
        <v>0.32606428524721914</v>
      </c>
      <c r="C415" s="52">
        <v>7</v>
      </c>
      <c r="D415" s="62">
        <f t="shared" si="12"/>
        <v>2.2824499967305338</v>
      </c>
      <c r="E415" s="62">
        <v>2.2824499967305338</v>
      </c>
      <c r="F415" s="104">
        <v>4.129463448995829E-7</v>
      </c>
      <c r="G415" s="105">
        <v>9.8460883134383254E-2</v>
      </c>
      <c r="H415" s="62">
        <f t="shared" si="13"/>
        <v>2.380910879864917</v>
      </c>
    </row>
    <row r="416" spans="1:8" ht="15" x14ac:dyDescent="0.25">
      <c r="A416" t="s">
        <v>1051</v>
      </c>
      <c r="B416" s="63">
        <v>0.34294366396248821</v>
      </c>
      <c r="C416" s="52">
        <v>13808</v>
      </c>
      <c r="D416" s="62">
        <f t="shared" si="12"/>
        <v>4735.3661119940371</v>
      </c>
      <c r="E416" s="62">
        <v>4735.3661119940371</v>
      </c>
      <c r="F416" s="104">
        <v>8.5673383009938825E-4</v>
      </c>
      <c r="G416" s="105">
        <v>204.27537515364415</v>
      </c>
      <c r="H416" s="62">
        <f t="shared" si="13"/>
        <v>4939.6414871476809</v>
      </c>
    </row>
    <row r="417" spans="1:8" ht="15" x14ac:dyDescent="0.25">
      <c r="A417" t="s">
        <v>1052</v>
      </c>
      <c r="B417" s="63">
        <v>0.31342766662535154</v>
      </c>
      <c r="C417" s="52">
        <v>151</v>
      </c>
      <c r="D417" s="62">
        <f t="shared" si="12"/>
        <v>47.327577660428084</v>
      </c>
      <c r="E417" s="62">
        <v>47.327577660428084</v>
      </c>
      <c r="F417" s="104">
        <v>8.5626192187430707E-6</v>
      </c>
      <c r="G417" s="105">
        <v>2.0416285569155477</v>
      </c>
      <c r="H417" s="62">
        <f t="shared" si="13"/>
        <v>49.369206217343631</v>
      </c>
    </row>
    <row r="418" spans="1:8" ht="15" x14ac:dyDescent="0.25">
      <c r="A418" t="s">
        <v>1053</v>
      </c>
      <c r="B418" s="64">
        <v>0.26978859272681455</v>
      </c>
      <c r="C418" s="52">
        <v>3231</v>
      </c>
      <c r="D418" s="62">
        <f t="shared" si="12"/>
        <v>871.68694310033777</v>
      </c>
      <c r="E418" s="62">
        <v>871.68694310033777</v>
      </c>
      <c r="F418" s="104">
        <v>1.5770769899257163E-4</v>
      </c>
      <c r="G418" s="105">
        <v>37.603043377647708</v>
      </c>
      <c r="H418" s="62">
        <f t="shared" si="13"/>
        <v>909.28998647798551</v>
      </c>
    </row>
    <row r="419" spans="1:8" ht="15" x14ac:dyDescent="0.25">
      <c r="A419" t="s">
        <v>1054</v>
      </c>
      <c r="B419" s="63">
        <v>0.21436896691204138</v>
      </c>
      <c r="C419" s="52">
        <v>3377</v>
      </c>
      <c r="D419" s="62">
        <f t="shared" si="12"/>
        <v>723.92400126196378</v>
      </c>
      <c r="E419" s="62">
        <v>723.92400126196378</v>
      </c>
      <c r="F419" s="104">
        <v>1.3097407204294695E-4</v>
      </c>
      <c r="G419" s="105">
        <v>31.228809651265465</v>
      </c>
      <c r="H419" s="62">
        <f t="shared" si="13"/>
        <v>755.15281091322925</v>
      </c>
    </row>
    <row r="420" spans="1:8" ht="15" x14ac:dyDescent="0.25">
      <c r="A420" t="s">
        <v>1055</v>
      </c>
      <c r="B420" s="63">
        <v>1.0059027155731879</v>
      </c>
      <c r="C420" s="52">
        <v>6812</v>
      </c>
      <c r="D420" s="62">
        <f t="shared" si="12"/>
        <v>6852.2092984845558</v>
      </c>
      <c r="E420" s="62">
        <v>6852.2092984845558</v>
      </c>
      <c r="F420" s="104">
        <v>1.2397181924464276E-3</v>
      </c>
      <c r="G420" s="105">
        <v>295.59227142625292</v>
      </c>
      <c r="H420" s="62">
        <f t="shared" si="13"/>
        <v>7147.8015699108091</v>
      </c>
    </row>
    <row r="421" spans="1:8" ht="15" x14ac:dyDescent="0.25">
      <c r="A421" t="s">
        <v>1056</v>
      </c>
      <c r="B421" s="63">
        <v>0.18441531467070993</v>
      </c>
      <c r="C421" s="52">
        <v>4400</v>
      </c>
      <c r="D421" s="62">
        <f t="shared" si="12"/>
        <v>811.42738455112374</v>
      </c>
      <c r="E421" s="62">
        <v>811.42738455112374</v>
      </c>
      <c r="F421" s="104">
        <v>1.4680539467755704E-4</v>
      </c>
      <c r="G421" s="105">
        <v>35.003551883620396</v>
      </c>
      <c r="H421" s="62">
        <f t="shared" si="13"/>
        <v>846.43093643474413</v>
      </c>
    </row>
    <row r="422" spans="1:8" ht="15" x14ac:dyDescent="0.25">
      <c r="A422" t="s">
        <v>1057</v>
      </c>
      <c r="B422" s="63">
        <v>1.8907870803223092</v>
      </c>
      <c r="C422" s="52">
        <v>31638</v>
      </c>
      <c r="D422" s="62">
        <f t="shared" si="12"/>
        <v>59820.721647237217</v>
      </c>
      <c r="E422" s="62">
        <v>59820.721647237217</v>
      </c>
      <c r="F422" s="104">
        <v>1.0822908886883436E-2</v>
      </c>
      <c r="G422" s="105">
        <v>2580.5608410086311</v>
      </c>
      <c r="H422" s="62">
        <f t="shared" si="13"/>
        <v>62401.282488245844</v>
      </c>
    </row>
    <row r="423" spans="1:8" ht="15" x14ac:dyDescent="0.25">
      <c r="A423" t="s">
        <v>1058</v>
      </c>
      <c r="B423" s="63">
        <v>0.46352248663668127</v>
      </c>
      <c r="C423" s="52">
        <v>7337</v>
      </c>
      <c r="D423" s="62">
        <f t="shared" si="12"/>
        <v>3400.8644844533305</v>
      </c>
      <c r="E423" s="62">
        <v>3400.8644844533305</v>
      </c>
      <c r="F423" s="104">
        <v>6.152925848826855E-4</v>
      </c>
      <c r="G423" s="105">
        <v>146.7073193451285</v>
      </c>
      <c r="H423" s="62">
        <f t="shared" si="13"/>
        <v>3547.5718037984589</v>
      </c>
    </row>
    <row r="424" spans="1:8" ht="15" x14ac:dyDescent="0.25">
      <c r="A424" t="s">
        <v>1059</v>
      </c>
      <c r="B424" s="63">
        <v>-1.8379633903778525</v>
      </c>
      <c r="C424" s="52">
        <v>15378</v>
      </c>
      <c r="D424" s="62">
        <f t="shared" si="12"/>
        <v>-28264.201017230615</v>
      </c>
      <c r="E424" s="62">
        <v>28264.201017230615</v>
      </c>
      <c r="F424" s="104">
        <v>5.1136272506698E-3</v>
      </c>
      <c r="G424" s="105">
        <v>1219.2679783700037</v>
      </c>
      <c r="H424" s="62">
        <f t="shared" si="13"/>
        <v>-27044.93303886061</v>
      </c>
    </row>
    <row r="425" spans="1:8" ht="15" x14ac:dyDescent="0.25">
      <c r="A425" t="s">
        <v>1060</v>
      </c>
      <c r="B425" s="63">
        <v>-2.5540898898576079</v>
      </c>
      <c r="C425" s="52">
        <v>43172</v>
      </c>
      <c r="D425" s="62">
        <f t="shared" si="12"/>
        <v>-110265.16872493265</v>
      </c>
      <c r="E425" s="62">
        <v>110265.16872493265</v>
      </c>
      <c r="F425" s="104">
        <v>1.9949439619672174E-2</v>
      </c>
      <c r="G425" s="105">
        <v>4756.6456689830384</v>
      </c>
      <c r="H425" s="62">
        <f t="shared" si="13"/>
        <v>-105508.52305594961</v>
      </c>
    </row>
    <row r="426" spans="1:8" ht="15" x14ac:dyDescent="0.25">
      <c r="A426" t="s">
        <v>1061</v>
      </c>
      <c r="B426" s="63">
        <v>0.31971522484907611</v>
      </c>
      <c r="C426" s="52">
        <v>5352</v>
      </c>
      <c r="D426" s="62">
        <f t="shared" si="12"/>
        <v>1711.1158833922552</v>
      </c>
      <c r="E426" s="62">
        <v>1711.1158833922552</v>
      </c>
      <c r="F426" s="104">
        <v>3.095792025054706E-4</v>
      </c>
      <c r="G426" s="105">
        <v>73.814533183818227</v>
      </c>
      <c r="H426" s="62">
        <f t="shared" si="13"/>
        <v>1784.9304165760734</v>
      </c>
    </row>
    <row r="427" spans="1:8" ht="15" x14ac:dyDescent="0.25">
      <c r="A427" t="s">
        <v>1062</v>
      </c>
      <c r="B427" s="63">
        <v>3.3575815220500216</v>
      </c>
      <c r="C427" s="52">
        <v>462</v>
      </c>
      <c r="D427" s="62">
        <f t="shared" si="12"/>
        <v>1551.2026631871099</v>
      </c>
      <c r="E427" s="62">
        <v>1551.2026631871099</v>
      </c>
      <c r="F427" s="104">
        <v>2.8064731796060492E-4</v>
      </c>
      <c r="G427" s="105">
        <v>66.916157793857565</v>
      </c>
      <c r="H427" s="62">
        <f t="shared" si="13"/>
        <v>1618.1188209809675</v>
      </c>
    </row>
    <row r="428" spans="1:8" ht="15" x14ac:dyDescent="0.25">
      <c r="A428" t="s">
        <v>1063</v>
      </c>
      <c r="B428" s="63">
        <v>-2.4369734776160126</v>
      </c>
      <c r="C428" s="52">
        <v>16074</v>
      </c>
      <c r="D428" s="62">
        <f t="shared" si="12"/>
        <v>-39171.911679199788</v>
      </c>
      <c r="E428" s="62">
        <v>39171.911679199788</v>
      </c>
      <c r="F428" s="104">
        <v>7.0870765071856081E-3</v>
      </c>
      <c r="G428" s="105">
        <v>1689.8074540606983</v>
      </c>
      <c r="H428" s="62">
        <f t="shared" si="13"/>
        <v>-37482.10422513909</v>
      </c>
    </row>
    <row r="429" spans="1:8" ht="15" x14ac:dyDescent="0.25">
      <c r="A429" t="s">
        <v>1064</v>
      </c>
      <c r="B429" s="63">
        <v>1.7233163109974898</v>
      </c>
      <c r="C429" s="52">
        <v>21677</v>
      </c>
      <c r="D429" s="62">
        <f t="shared" si="12"/>
        <v>37356.327673492589</v>
      </c>
      <c r="E429" s="62">
        <v>37356.327673492589</v>
      </c>
      <c r="F429" s="104">
        <v>6.7585966806444422E-3</v>
      </c>
      <c r="G429" s="105">
        <v>1611.4863496059852</v>
      </c>
      <c r="H429" s="62">
        <f t="shared" si="13"/>
        <v>38967.814023098574</v>
      </c>
    </row>
    <row r="430" spans="1:8" ht="15" x14ac:dyDescent="0.25">
      <c r="A430" t="s">
        <v>1065</v>
      </c>
      <c r="B430" s="63">
        <v>0.32623411387949497</v>
      </c>
      <c r="C430" s="52">
        <v>9380</v>
      </c>
      <c r="D430" s="62">
        <f t="shared" si="12"/>
        <v>3060.0759881896629</v>
      </c>
      <c r="E430" s="62">
        <v>3060.0759881896629</v>
      </c>
      <c r="F430" s="104">
        <v>5.5363631021402248E-4</v>
      </c>
      <c r="G430" s="105">
        <v>132.00630230106458</v>
      </c>
      <c r="H430" s="62">
        <f t="shared" si="13"/>
        <v>3192.0822904907272</v>
      </c>
    </row>
    <row r="431" spans="1:8" ht="15" x14ac:dyDescent="0.25">
      <c r="A431" t="s">
        <v>1066</v>
      </c>
      <c r="B431" s="63">
        <v>1.4308048402291929</v>
      </c>
      <c r="C431" s="52">
        <v>6709</v>
      </c>
      <c r="D431" s="62">
        <f t="shared" si="12"/>
        <v>9599.269673097655</v>
      </c>
      <c r="E431" s="62">
        <v>9599.269673097655</v>
      </c>
      <c r="F431" s="104">
        <v>1.7367229647480766E-3</v>
      </c>
      <c r="G431" s="105">
        <v>414.09563005199198</v>
      </c>
      <c r="H431" s="62">
        <f t="shared" si="13"/>
        <v>10013.365303149647</v>
      </c>
    </row>
    <row r="432" spans="1:8" ht="15" x14ac:dyDescent="0.25">
      <c r="A432" t="s">
        <v>1067</v>
      </c>
      <c r="B432" s="63">
        <v>-1.7785693667652236</v>
      </c>
      <c r="C432" s="52">
        <v>3808</v>
      </c>
      <c r="D432" s="62">
        <f t="shared" si="12"/>
        <v>-6772.7921486419718</v>
      </c>
      <c r="E432" s="62">
        <v>6772.7921486419718</v>
      </c>
      <c r="F432" s="104">
        <v>1.2253498506221536E-3</v>
      </c>
      <c r="G432" s="105">
        <v>292.16635509918444</v>
      </c>
      <c r="H432" s="62">
        <f t="shared" si="13"/>
        <v>-6480.6257935427875</v>
      </c>
    </row>
    <row r="433" spans="1:8" ht="15" x14ac:dyDescent="0.25">
      <c r="A433" t="s">
        <v>1068</v>
      </c>
      <c r="B433" s="63">
        <v>0.33817635543890617</v>
      </c>
      <c r="C433" s="52">
        <v>2712</v>
      </c>
      <c r="D433" s="62">
        <f t="shared" si="12"/>
        <v>917.13427595031351</v>
      </c>
      <c r="E433" s="62">
        <v>917.13427595031351</v>
      </c>
      <c r="F433" s="104">
        <v>1.6593013979640753E-4</v>
      </c>
      <c r="G433" s="105">
        <v>39.563561476585569</v>
      </c>
      <c r="H433" s="62">
        <f t="shared" si="13"/>
        <v>956.69783742689913</v>
      </c>
    </row>
    <row r="434" spans="1:8" ht="15" x14ac:dyDescent="0.25">
      <c r="A434" t="s">
        <v>1069</v>
      </c>
      <c r="B434" s="63">
        <v>1.3553947362609178</v>
      </c>
      <c r="C434" s="52">
        <v>0</v>
      </c>
      <c r="D434" s="62">
        <f t="shared" si="12"/>
        <v>0</v>
      </c>
      <c r="E434" s="62">
        <v>0</v>
      </c>
      <c r="F434" s="104">
        <v>0</v>
      </c>
      <c r="G434" s="105">
        <v>0</v>
      </c>
      <c r="H434" s="62">
        <f t="shared" si="13"/>
        <v>0</v>
      </c>
    </row>
    <row r="435" spans="1:8" ht="15" x14ac:dyDescent="0.25">
      <c r="A435" t="s">
        <v>1071</v>
      </c>
      <c r="B435" s="63">
        <v>-1.7683565281525511</v>
      </c>
      <c r="C435" s="52">
        <v>10260</v>
      </c>
      <c r="D435" s="62">
        <f t="shared" si="12"/>
        <v>-18143.337978845175</v>
      </c>
      <c r="E435" s="62">
        <v>18143.337978845175</v>
      </c>
      <c r="F435" s="104">
        <v>3.2825363593393247E-3</v>
      </c>
      <c r="G435" s="105">
        <v>782.67172685562025</v>
      </c>
      <c r="H435" s="62">
        <f t="shared" si="13"/>
        <v>-17360.666251989554</v>
      </c>
    </row>
    <row r="436" spans="1:8" ht="15" x14ac:dyDescent="0.25">
      <c r="A436" t="s">
        <v>1072</v>
      </c>
      <c r="B436" s="63">
        <v>-2.6196803350466253</v>
      </c>
      <c r="C436" s="52">
        <v>14800</v>
      </c>
      <c r="D436" s="62">
        <f t="shared" si="12"/>
        <v>-38771.268958690052</v>
      </c>
      <c r="E436" s="62">
        <v>38771.268958690052</v>
      </c>
      <c r="F436" s="104">
        <v>7.0145912622592748E-3</v>
      </c>
      <c r="G436" s="105">
        <v>1672.5244309323682</v>
      </c>
      <c r="H436" s="62">
        <f t="shared" si="13"/>
        <v>-37098.744527757684</v>
      </c>
    </row>
    <row r="437" spans="1:8" ht="15" x14ac:dyDescent="0.25">
      <c r="A437" t="s">
        <v>1073</v>
      </c>
      <c r="B437" s="63">
        <v>0.27489757841031304</v>
      </c>
      <c r="C437" s="52">
        <v>2510</v>
      </c>
      <c r="D437" s="62">
        <f t="shared" si="12"/>
        <v>689.99292180988573</v>
      </c>
      <c r="E437" s="62">
        <v>689.99292180988573</v>
      </c>
      <c r="F437" s="104">
        <v>1.248351795115426E-4</v>
      </c>
      <c r="G437" s="105">
        <v>29.76508249258066</v>
      </c>
      <c r="H437" s="62">
        <f t="shared" si="13"/>
        <v>719.75800430246636</v>
      </c>
    </row>
    <row r="438" spans="1:8" ht="15" x14ac:dyDescent="0.25">
      <c r="A438" t="s">
        <v>1074</v>
      </c>
      <c r="B438" s="63">
        <v>-1.8487549902295219</v>
      </c>
      <c r="C438" s="52">
        <v>8360</v>
      </c>
      <c r="D438" s="62">
        <f t="shared" si="12"/>
        <v>-15455.591718318803</v>
      </c>
      <c r="E438" s="62">
        <v>15455.591718318803</v>
      </c>
      <c r="F438" s="104">
        <v>2.7962628392658329E-3</v>
      </c>
      <c r="G438" s="105">
        <v>666.72707491071913</v>
      </c>
      <c r="H438" s="62">
        <f t="shared" si="13"/>
        <v>-14788.864643408084</v>
      </c>
    </row>
    <row r="439" spans="1:8" ht="15" x14ac:dyDescent="0.25">
      <c r="A439" t="s">
        <v>1075</v>
      </c>
      <c r="B439" s="63">
        <v>1.2405979406707019</v>
      </c>
      <c r="C439" s="52">
        <v>15421</v>
      </c>
      <c r="D439" s="62">
        <f t="shared" si="12"/>
        <v>19131.260843082895</v>
      </c>
      <c r="E439" s="62">
        <v>19131.260843082895</v>
      </c>
      <c r="F439" s="104">
        <v>3.4612737408434408E-3</v>
      </c>
      <c r="G439" s="105">
        <v>825.28898367212491</v>
      </c>
      <c r="H439" s="62">
        <f t="shared" si="13"/>
        <v>19956.549826755021</v>
      </c>
    </row>
    <row r="440" spans="1:8" ht="15" x14ac:dyDescent="0.25">
      <c r="A440" t="s">
        <v>1076</v>
      </c>
      <c r="B440" s="63">
        <v>2.7436269229461088</v>
      </c>
      <c r="C440" s="52">
        <v>5148</v>
      </c>
      <c r="D440" s="62">
        <f t="shared" si="12"/>
        <v>14124.191399326568</v>
      </c>
      <c r="E440" s="62">
        <v>14124.191399326568</v>
      </c>
      <c r="F440" s="104">
        <v>2.5553826902533542E-3</v>
      </c>
      <c r="G440" s="105">
        <v>609.29280410471915</v>
      </c>
      <c r="H440" s="62">
        <f t="shared" si="13"/>
        <v>14733.484203431288</v>
      </c>
    </row>
    <row r="441" spans="1:8" ht="15" x14ac:dyDescent="0.25">
      <c r="A441" t="s">
        <v>1077</v>
      </c>
      <c r="B441" s="63">
        <v>2.7854890312615876</v>
      </c>
      <c r="C441" s="52">
        <v>8519</v>
      </c>
      <c r="D441" s="62">
        <f t="shared" si="12"/>
        <v>23729.581057317464</v>
      </c>
      <c r="E441" s="62">
        <v>23729.581057317464</v>
      </c>
      <c r="F441" s="104">
        <v>4.2932128973927758E-3</v>
      </c>
      <c r="G441" s="105">
        <v>1023.6524395536403</v>
      </c>
      <c r="H441" s="62">
        <f t="shared" si="13"/>
        <v>24753.233496871104</v>
      </c>
    </row>
    <row r="442" spans="1:8" ht="15" x14ac:dyDescent="0.25">
      <c r="A442" t="s">
        <v>1078</v>
      </c>
      <c r="B442" s="63">
        <v>-2.0372726704123414</v>
      </c>
      <c r="C442" s="52">
        <v>8277</v>
      </c>
      <c r="D442" s="62">
        <f t="shared" si="12"/>
        <v>-16862.505893002948</v>
      </c>
      <c r="E442" s="62">
        <v>16862.505893002948</v>
      </c>
      <c r="F442" s="104">
        <v>3.0508051367336628E-3</v>
      </c>
      <c r="G442" s="105">
        <v>727.4188807912916</v>
      </c>
      <c r="H442" s="62">
        <f t="shared" si="13"/>
        <v>-16135.087012211656</v>
      </c>
    </row>
    <row r="443" spans="1:8" ht="15" x14ac:dyDescent="0.25">
      <c r="A443" t="s">
        <v>1079</v>
      </c>
      <c r="B443" s="63">
        <v>2.6614743207031903</v>
      </c>
      <c r="C443" s="52">
        <v>40959</v>
      </c>
      <c r="D443" s="62">
        <f t="shared" si="12"/>
        <v>109011.32670168197</v>
      </c>
      <c r="E443" s="62">
        <v>109011.32670168197</v>
      </c>
      <c r="F443" s="104">
        <v>1.9722591504127678E-2</v>
      </c>
      <c r="G443" s="105">
        <v>4702.5571268037556</v>
      </c>
      <c r="H443" s="62">
        <f t="shared" si="13"/>
        <v>113713.88382848573</v>
      </c>
    </row>
    <row r="444" spans="1:8" ht="15" x14ac:dyDescent="0.25">
      <c r="A444" t="s">
        <v>1080</v>
      </c>
      <c r="B444" s="63">
        <v>1.8446486999981755</v>
      </c>
      <c r="C444" s="52">
        <v>8612</v>
      </c>
      <c r="D444" s="62">
        <f t="shared" si="12"/>
        <v>15886.114604384287</v>
      </c>
      <c r="E444" s="62">
        <v>15886.114604384287</v>
      </c>
      <c r="F444" s="104">
        <v>2.8741540756350957E-3</v>
      </c>
      <c r="G444" s="105">
        <v>685.29907588874346</v>
      </c>
      <c r="H444" s="62">
        <f t="shared" si="13"/>
        <v>16571.413680273032</v>
      </c>
    </row>
    <row r="445" spans="1:8" ht="15" x14ac:dyDescent="0.25">
      <c r="A445" t="s">
        <v>1081</v>
      </c>
      <c r="B445" s="63">
        <v>-1.8527407382473076</v>
      </c>
      <c r="C445" s="52">
        <v>6406</v>
      </c>
      <c r="D445" s="62">
        <f t="shared" si="12"/>
        <v>-11868.657169212252</v>
      </c>
      <c r="E445" s="62">
        <v>11868.657169212252</v>
      </c>
      <c r="F445" s="104">
        <v>2.1473060106083262E-3</v>
      </c>
      <c r="G445" s="105">
        <v>511.99301985752646</v>
      </c>
      <c r="H445" s="62">
        <f t="shared" si="13"/>
        <v>-11356.664149354727</v>
      </c>
    </row>
    <row r="446" spans="1:8" ht="15" x14ac:dyDescent="0.25">
      <c r="A446" t="s">
        <v>1082</v>
      </c>
      <c r="B446" s="63">
        <v>1.5694479658705183</v>
      </c>
      <c r="C446" s="52">
        <v>4974</v>
      </c>
      <c r="D446" s="62">
        <f t="shared" si="12"/>
        <v>7806.4341822399583</v>
      </c>
      <c r="E446" s="62">
        <v>7806.4341822399583</v>
      </c>
      <c r="F446" s="104">
        <v>1.4123588542455758E-3</v>
      </c>
      <c r="G446" s="105">
        <v>336.75585656412846</v>
      </c>
      <c r="H446" s="62">
        <f t="shared" si="13"/>
        <v>8143.1900388040867</v>
      </c>
    </row>
    <row r="447" spans="1:8" ht="15" x14ac:dyDescent="0.25">
      <c r="A447" t="s">
        <v>1083</v>
      </c>
      <c r="B447" s="63">
        <v>0.27283625440318587</v>
      </c>
      <c r="C447" s="52">
        <v>0</v>
      </c>
      <c r="D447" s="62">
        <f t="shared" si="12"/>
        <v>0</v>
      </c>
      <c r="E447" s="62">
        <v>0</v>
      </c>
      <c r="F447" s="104">
        <v>0</v>
      </c>
      <c r="G447" s="105">
        <v>0</v>
      </c>
      <c r="H447" s="62">
        <f t="shared" si="13"/>
        <v>0</v>
      </c>
    </row>
    <row r="448" spans="1:8" ht="15" x14ac:dyDescent="0.25">
      <c r="A448" t="s">
        <v>1084</v>
      </c>
      <c r="B448" s="63">
        <v>-2.2187365940882597</v>
      </c>
      <c r="C448" s="52">
        <v>9946</v>
      </c>
      <c r="D448" s="62">
        <f t="shared" si="12"/>
        <v>-22067.55416480183</v>
      </c>
      <c r="E448" s="62">
        <v>22067.55416480183</v>
      </c>
      <c r="F448" s="104">
        <v>3.9925149932230168E-3</v>
      </c>
      <c r="G448" s="105">
        <v>951.95551919849777</v>
      </c>
      <c r="H448" s="62">
        <f t="shared" si="13"/>
        <v>-21115.598645603332</v>
      </c>
    </row>
    <row r="449" spans="1:8" ht="15" x14ac:dyDescent="0.25">
      <c r="A449" t="s">
        <v>1085</v>
      </c>
      <c r="B449" s="63">
        <v>0.33062158760861105</v>
      </c>
      <c r="C449" s="52">
        <v>5394</v>
      </c>
      <c r="D449" s="62">
        <f t="shared" si="12"/>
        <v>1783.372843560848</v>
      </c>
      <c r="E449" s="62">
        <v>1783.372843560848</v>
      </c>
      <c r="F449" s="104">
        <v>3.2265210558677206E-4</v>
      </c>
      <c r="G449" s="105">
        <v>76.931571507109709</v>
      </c>
      <c r="H449" s="62">
        <f t="shared" si="13"/>
        <v>1860.3044150679577</v>
      </c>
    </row>
    <row r="450" spans="1:8" ht="15" x14ac:dyDescent="0.25">
      <c r="A450" t="s">
        <v>1086</v>
      </c>
      <c r="B450" s="63">
        <v>-2.1009730691232518</v>
      </c>
      <c r="C450" s="52">
        <v>15603</v>
      </c>
      <c r="D450" s="62">
        <f t="shared" si="12"/>
        <v>-32781.482797530094</v>
      </c>
      <c r="E450" s="62">
        <v>32781.482797530094</v>
      </c>
      <c r="F450" s="104">
        <v>5.9309047387760949E-3</v>
      </c>
      <c r="G450" s="105">
        <v>1414.1355785769124</v>
      </c>
      <c r="H450" s="62">
        <f t="shared" si="13"/>
        <v>-31367.347218953182</v>
      </c>
    </row>
    <row r="451" spans="1:8" ht="15" x14ac:dyDescent="0.25">
      <c r="A451" t="s">
        <v>1087</v>
      </c>
      <c r="B451" s="63">
        <v>-2.2198894116970025</v>
      </c>
      <c r="C451" s="52">
        <v>13058</v>
      </c>
      <c r="D451" s="62">
        <f t="shared" si="12"/>
        <v>-28987.31593793946</v>
      </c>
      <c r="E451" s="62">
        <v>28987.31593793946</v>
      </c>
      <c r="F451" s="104">
        <v>5.2444549419124586E-3</v>
      </c>
      <c r="G451" s="105">
        <v>1250.4618857075707</v>
      </c>
      <c r="H451" s="62">
        <f t="shared" si="13"/>
        <v>-27736.854052231891</v>
      </c>
    </row>
    <row r="452" spans="1:8" ht="15" x14ac:dyDescent="0.25">
      <c r="A452" t="s">
        <v>1088</v>
      </c>
      <c r="B452" s="63">
        <v>0.34130457617775317</v>
      </c>
      <c r="C452" s="52">
        <v>4939</v>
      </c>
      <c r="D452" s="62">
        <f t="shared" si="12"/>
        <v>1685.7033017419228</v>
      </c>
      <c r="E452" s="62">
        <v>1685.7033017419228</v>
      </c>
      <c r="F452" s="104">
        <v>3.049814970915518E-4</v>
      </c>
      <c r="G452" s="105">
        <v>72.718279055315733</v>
      </c>
      <c r="H452" s="62">
        <f t="shared" si="13"/>
        <v>1758.4215807972384</v>
      </c>
    </row>
    <row r="453" spans="1:8" ht="15" x14ac:dyDescent="0.25">
      <c r="A453" t="s">
        <v>1089</v>
      </c>
      <c r="B453" s="63">
        <v>-2.0569569681607009</v>
      </c>
      <c r="C453" s="52">
        <v>5410</v>
      </c>
      <c r="D453" s="62">
        <f t="shared" ref="D453:D516" si="14">C453*B453</f>
        <v>-11128.137197749393</v>
      </c>
      <c r="E453" s="62">
        <v>11128.137197749393</v>
      </c>
      <c r="F453" s="104">
        <v>2.0133293557073367E-3</v>
      </c>
      <c r="G453" s="105">
        <v>480.04828920698708</v>
      </c>
      <c r="H453" s="62">
        <f t="shared" ref="H453:H516" si="15">D453+G453</f>
        <v>-10648.088908542406</v>
      </c>
    </row>
    <row r="454" spans="1:8" ht="15" x14ac:dyDescent="0.25">
      <c r="A454" t="s">
        <v>1090</v>
      </c>
      <c r="B454" s="63">
        <v>1.6633766838316131</v>
      </c>
      <c r="C454" s="52">
        <v>6064</v>
      </c>
      <c r="D454" s="62">
        <f t="shared" si="14"/>
        <v>10086.716210754901</v>
      </c>
      <c r="E454" s="62">
        <v>10086.716210754901</v>
      </c>
      <c r="F454" s="104">
        <v>1.8249129651195417E-3</v>
      </c>
      <c r="G454" s="105">
        <v>435.12321735829829</v>
      </c>
      <c r="H454" s="62">
        <f t="shared" si="15"/>
        <v>10521.839428113199</v>
      </c>
    </row>
    <row r="455" spans="1:8" ht="15" x14ac:dyDescent="0.25">
      <c r="A455" t="s">
        <v>1091</v>
      </c>
      <c r="B455" s="63">
        <v>-2.1974099494934927</v>
      </c>
      <c r="C455" s="52">
        <v>21546</v>
      </c>
      <c r="D455" s="62">
        <f t="shared" si="14"/>
        <v>-47345.394771786792</v>
      </c>
      <c r="E455" s="62">
        <v>47345.394771786792</v>
      </c>
      <c r="F455" s="104">
        <v>8.5658427333974059E-3</v>
      </c>
      <c r="G455" s="105">
        <v>2042.3971557991138</v>
      </c>
      <c r="H455" s="62">
        <f t="shared" si="15"/>
        <v>-45302.997615987675</v>
      </c>
    </row>
    <row r="456" spans="1:8" ht="15" x14ac:dyDescent="0.25">
      <c r="A456" t="s">
        <v>1092</v>
      </c>
      <c r="B456" s="64">
        <v>3.3709612310649941</v>
      </c>
      <c r="C456" s="52">
        <v>18874</v>
      </c>
      <c r="D456" s="62">
        <f t="shared" si="14"/>
        <v>63623.522275120697</v>
      </c>
      <c r="E456" s="62">
        <v>63623.522275120697</v>
      </c>
      <c r="F456" s="104">
        <v>1.1510920725879144E-2</v>
      </c>
      <c r="G456" s="105">
        <v>2744.6069794746381</v>
      </c>
      <c r="H456" s="62">
        <f t="shared" si="15"/>
        <v>66368.129254595333</v>
      </c>
    </row>
    <row r="457" spans="1:8" ht="15" x14ac:dyDescent="0.25">
      <c r="A457" t="s">
        <v>1093</v>
      </c>
      <c r="B457" s="63">
        <v>0.36387165175573777</v>
      </c>
      <c r="C457" s="52">
        <v>13348</v>
      </c>
      <c r="D457" s="62">
        <f t="shared" si="14"/>
        <v>4856.9588076355876</v>
      </c>
      <c r="E457" s="62">
        <v>4856.9588076355876</v>
      </c>
      <c r="F457" s="104">
        <v>8.7873267314242983E-4</v>
      </c>
      <c r="G457" s="105">
        <v>209.52067043402559</v>
      </c>
      <c r="H457" s="62">
        <f t="shared" si="15"/>
        <v>5066.4794780696129</v>
      </c>
    </row>
    <row r="458" spans="1:8" ht="15" x14ac:dyDescent="0.25">
      <c r="A458" t="s">
        <v>1094</v>
      </c>
      <c r="B458" s="63">
        <v>2.7707687358195878</v>
      </c>
      <c r="C458" s="52">
        <v>9652</v>
      </c>
      <c r="D458" s="62">
        <f t="shared" si="14"/>
        <v>26743.459838130661</v>
      </c>
      <c r="E458" s="62">
        <v>26743.459838130661</v>
      </c>
      <c r="F458" s="104">
        <v>4.8384910976994591E-3</v>
      </c>
      <c r="G458" s="105">
        <v>1153.6658754860464</v>
      </c>
      <c r="H458" s="62">
        <f t="shared" si="15"/>
        <v>27897.125713616708</v>
      </c>
    </row>
    <row r="459" spans="1:8" ht="15" x14ac:dyDescent="0.25">
      <c r="A459" t="s">
        <v>1095</v>
      </c>
      <c r="B459" s="63">
        <v>2.7953345429215877</v>
      </c>
      <c r="C459" s="52">
        <v>5176</v>
      </c>
      <c r="D459" s="62">
        <f t="shared" si="14"/>
        <v>14468.651594162138</v>
      </c>
      <c r="E459" s="62">
        <v>14468.651594162138</v>
      </c>
      <c r="F459" s="104">
        <v>2.6177032574616179E-3</v>
      </c>
      <c r="G459" s="105">
        <v>624.15221177486933</v>
      </c>
      <c r="H459" s="62">
        <f t="shared" si="15"/>
        <v>15092.803805937008</v>
      </c>
    </row>
    <row r="460" spans="1:8" ht="15" x14ac:dyDescent="0.25">
      <c r="A460" t="s">
        <v>1096</v>
      </c>
      <c r="B460" s="63">
        <v>0.27611293182903462</v>
      </c>
      <c r="C460" s="52">
        <v>5531</v>
      </c>
      <c r="D460" s="62">
        <f t="shared" si="14"/>
        <v>1527.1806259463906</v>
      </c>
      <c r="E460" s="62">
        <v>1527.1806259463906</v>
      </c>
      <c r="F460" s="104">
        <v>2.7630119318687222E-4</v>
      </c>
      <c r="G460" s="105">
        <v>65.879889308328288</v>
      </c>
      <c r="H460" s="62">
        <f t="shared" si="15"/>
        <v>1593.0605152547189</v>
      </c>
    </row>
    <row r="461" spans="1:8" ht="15" x14ac:dyDescent="0.25">
      <c r="A461" t="s">
        <v>1097</v>
      </c>
      <c r="B461" s="63">
        <v>1.653790798667973</v>
      </c>
      <c r="C461" s="52">
        <v>18981</v>
      </c>
      <c r="D461" s="62">
        <f t="shared" si="14"/>
        <v>31390.603149516795</v>
      </c>
      <c r="E461" s="62">
        <v>31390.603149516795</v>
      </c>
      <c r="F461" s="104">
        <v>5.679263446452038E-3</v>
      </c>
      <c r="G461" s="105">
        <v>1354.1354740080508</v>
      </c>
      <c r="H461" s="62">
        <f t="shared" si="15"/>
        <v>32744.738623524845</v>
      </c>
    </row>
    <row r="462" spans="1:8" ht="15" x14ac:dyDescent="0.25">
      <c r="A462" t="s">
        <v>1098</v>
      </c>
      <c r="B462" s="63">
        <v>-2.306907460003401</v>
      </c>
      <c r="C462" s="52">
        <v>2099</v>
      </c>
      <c r="D462" s="62">
        <f t="shared" si="14"/>
        <v>-4842.1987585471388</v>
      </c>
      <c r="E462" s="62">
        <v>4842.1987585471388</v>
      </c>
      <c r="F462" s="104">
        <v>8.7606224954921012E-4</v>
      </c>
      <c r="G462" s="105">
        <v>208.88394784626365</v>
      </c>
      <c r="H462" s="62">
        <f t="shared" si="15"/>
        <v>-4633.3148107008756</v>
      </c>
    </row>
    <row r="463" spans="1:8" ht="15" x14ac:dyDescent="0.25">
      <c r="A463" t="s">
        <v>1099</v>
      </c>
      <c r="B463" s="63">
        <v>0.32851214308473103</v>
      </c>
      <c r="C463" s="52">
        <v>6429</v>
      </c>
      <c r="D463" s="62">
        <f t="shared" si="14"/>
        <v>2112.0045678917359</v>
      </c>
      <c r="E463" s="62">
        <v>2112.0045678917359</v>
      </c>
      <c r="F463" s="104">
        <v>3.8210894782860855E-4</v>
      </c>
      <c r="G463" s="105">
        <v>91.108166766565262</v>
      </c>
      <c r="H463" s="62">
        <f t="shared" si="15"/>
        <v>2203.1127346583012</v>
      </c>
    </row>
    <row r="464" spans="1:8" ht="15" x14ac:dyDescent="0.25">
      <c r="A464" t="s">
        <v>1100</v>
      </c>
      <c r="B464" s="63">
        <v>0.47257632766353302</v>
      </c>
      <c r="C464" s="52">
        <v>0</v>
      </c>
      <c r="D464" s="62">
        <f t="shared" si="14"/>
        <v>0</v>
      </c>
      <c r="E464" s="62">
        <v>0</v>
      </c>
      <c r="F464" s="104">
        <v>0</v>
      </c>
      <c r="G464" s="105">
        <v>0</v>
      </c>
      <c r="H464" s="62">
        <f t="shared" si="15"/>
        <v>0</v>
      </c>
    </row>
    <row r="465" spans="1:8" ht="15" x14ac:dyDescent="0.25">
      <c r="A465" t="s">
        <v>1101</v>
      </c>
      <c r="B465" s="63">
        <v>-2.6364480183939705</v>
      </c>
      <c r="C465" s="52">
        <v>6801</v>
      </c>
      <c r="D465" s="62">
        <f t="shared" si="14"/>
        <v>-17930.482973097394</v>
      </c>
      <c r="E465" s="62">
        <v>17930.482973097394</v>
      </c>
      <c r="F465" s="104">
        <v>3.2440261195780884E-3</v>
      </c>
      <c r="G465" s="105">
        <v>773.48953584354047</v>
      </c>
      <c r="H465" s="62">
        <f t="shared" si="15"/>
        <v>-17156.993437253856</v>
      </c>
    </row>
    <row r="466" spans="1:8" ht="15" x14ac:dyDescent="0.25">
      <c r="A466" t="s">
        <v>1102</v>
      </c>
      <c r="B466" s="63">
        <v>1.5507339208730806</v>
      </c>
      <c r="C466" s="52">
        <v>5368</v>
      </c>
      <c r="D466" s="62">
        <f t="shared" si="14"/>
        <v>8324.3396872466965</v>
      </c>
      <c r="E466" s="62">
        <v>8324.3396872466965</v>
      </c>
      <c r="F466" s="104">
        <v>1.5060595642730711E-3</v>
      </c>
      <c r="G466" s="105">
        <v>359.09739021269343</v>
      </c>
      <c r="H466" s="62">
        <f t="shared" si="15"/>
        <v>8683.4370774593899</v>
      </c>
    </row>
    <row r="467" spans="1:8" ht="15" x14ac:dyDescent="0.25">
      <c r="A467" t="s">
        <v>1103</v>
      </c>
      <c r="B467" s="63">
        <v>1.5068849794478061</v>
      </c>
      <c r="C467" s="52">
        <v>12577</v>
      </c>
      <c r="D467" s="62">
        <f t="shared" si="14"/>
        <v>18952.092386515058</v>
      </c>
      <c r="E467" s="62">
        <v>18952.092386515058</v>
      </c>
      <c r="F467" s="104">
        <v>3.4288581526084431E-3</v>
      </c>
      <c r="G467" s="105">
        <v>817.55997121237181</v>
      </c>
      <c r="H467" s="62">
        <f t="shared" si="15"/>
        <v>19769.652357727431</v>
      </c>
    </row>
    <row r="468" spans="1:8" ht="15" x14ac:dyDescent="0.25">
      <c r="A468" t="s">
        <v>1105</v>
      </c>
      <c r="B468" s="63">
        <v>-1.9693813609290698</v>
      </c>
      <c r="C468" s="52">
        <v>4118</v>
      </c>
      <c r="D468" s="62">
        <f t="shared" si="14"/>
        <v>-8109.912444305909</v>
      </c>
      <c r="E468" s="62">
        <v>8109.912444305909</v>
      </c>
      <c r="F468" s="104">
        <v>1.467264871576131E-3</v>
      </c>
      <c r="G468" s="105">
        <v>349.84737565015604</v>
      </c>
      <c r="H468" s="62">
        <f t="shared" si="15"/>
        <v>-7760.0650686557528</v>
      </c>
    </row>
    <row r="469" spans="1:8" ht="15" x14ac:dyDescent="0.25">
      <c r="A469" t="s">
        <v>1106</v>
      </c>
      <c r="B469" s="63">
        <v>3.0763506668143079</v>
      </c>
      <c r="C469" s="52">
        <v>16154</v>
      </c>
      <c r="D469" s="62">
        <f t="shared" si="14"/>
        <v>49695.36867171833</v>
      </c>
      <c r="E469" s="62">
        <v>49695.36867171833</v>
      </c>
      <c r="F469" s="104">
        <v>8.9910056653241532E-3</v>
      </c>
      <c r="G469" s="105">
        <v>2143.7709014940679</v>
      </c>
      <c r="H469" s="62">
        <f t="shared" si="15"/>
        <v>51839.1395732124</v>
      </c>
    </row>
    <row r="470" spans="1:8" ht="15" x14ac:dyDescent="0.25">
      <c r="A470" t="s">
        <v>1107</v>
      </c>
      <c r="B470" s="63">
        <v>-2.3164220450147983</v>
      </c>
      <c r="C470" s="52">
        <v>26770</v>
      </c>
      <c r="D470" s="62">
        <f t="shared" si="14"/>
        <v>-62010.618145046152</v>
      </c>
      <c r="E470" s="62">
        <v>62010.618145046152</v>
      </c>
      <c r="F470" s="104">
        <v>1.1219110230077795E-2</v>
      </c>
      <c r="G470" s="105">
        <v>2675.0291287941341</v>
      </c>
      <c r="H470" s="62">
        <f t="shared" si="15"/>
        <v>-59335.589016252015</v>
      </c>
    </row>
    <row r="471" spans="1:8" ht="15" x14ac:dyDescent="0.25">
      <c r="A471" t="s">
        <v>1108</v>
      </c>
      <c r="B471" s="63">
        <v>1.5467667926443656</v>
      </c>
      <c r="C471" s="52">
        <v>1854</v>
      </c>
      <c r="D471" s="62">
        <f t="shared" si="14"/>
        <v>2867.7056335626539</v>
      </c>
      <c r="E471" s="62">
        <v>2867.7056335626539</v>
      </c>
      <c r="F471" s="104">
        <v>5.188322028188766E-4</v>
      </c>
      <c r="G471" s="105">
        <v>123.70778315164992</v>
      </c>
      <c r="H471" s="62">
        <f t="shared" si="15"/>
        <v>2991.4134167143038</v>
      </c>
    </row>
    <row r="472" spans="1:8" ht="15" x14ac:dyDescent="0.25">
      <c r="A472" t="s">
        <v>1109</v>
      </c>
      <c r="B472" s="63">
        <v>2.972671112416911</v>
      </c>
      <c r="C472" s="52">
        <v>23762</v>
      </c>
      <c r="D472" s="62">
        <f t="shared" si="14"/>
        <v>70636.610973250645</v>
      </c>
      <c r="E472" s="62">
        <v>70636.610973250645</v>
      </c>
      <c r="F472" s="104">
        <v>1.2779745606379359E-2</v>
      </c>
      <c r="G472" s="105">
        <v>3047.1393055745552</v>
      </c>
      <c r="H472" s="62">
        <f t="shared" si="15"/>
        <v>73683.750278825202</v>
      </c>
    </row>
    <row r="473" spans="1:8" ht="15" x14ac:dyDescent="0.25">
      <c r="A473" t="s">
        <v>1110</v>
      </c>
      <c r="B473" s="63">
        <v>-1.930584311322997</v>
      </c>
      <c r="C473" s="52">
        <v>10766</v>
      </c>
      <c r="D473" s="62">
        <f t="shared" si="14"/>
        <v>-20784.670695703386</v>
      </c>
      <c r="E473" s="62">
        <v>20784.670695703386</v>
      </c>
      <c r="F473" s="104">
        <v>3.7604126294230873E-3</v>
      </c>
      <c r="G473" s="105">
        <v>896.61418006429096</v>
      </c>
      <c r="H473" s="62">
        <f t="shared" si="15"/>
        <v>-19888.056515639095</v>
      </c>
    </row>
    <row r="474" spans="1:8" ht="15" x14ac:dyDescent="0.25">
      <c r="A474" t="s">
        <v>1111</v>
      </c>
      <c r="B474" s="63">
        <v>-2.2155072373330591</v>
      </c>
      <c r="C474" s="52">
        <v>11886</v>
      </c>
      <c r="D474" s="62">
        <f t="shared" si="14"/>
        <v>-26333.519022940742</v>
      </c>
      <c r="E474" s="62">
        <v>26333.519022940742</v>
      </c>
      <c r="F474" s="104">
        <v>4.7643236191127116E-3</v>
      </c>
      <c r="G474" s="105">
        <v>1135.9817488877654</v>
      </c>
      <c r="H474" s="62">
        <f t="shared" si="15"/>
        <v>-25197.537274052975</v>
      </c>
    </row>
    <row r="475" spans="1:8" ht="15" x14ac:dyDescent="0.25">
      <c r="A475" t="s">
        <v>1112</v>
      </c>
      <c r="B475" s="63">
        <v>0.32448294938238159</v>
      </c>
      <c r="C475" s="52">
        <v>839</v>
      </c>
      <c r="D475" s="62">
        <f t="shared" si="14"/>
        <v>272.24119453181817</v>
      </c>
      <c r="E475" s="62">
        <v>272.24119453181817</v>
      </c>
      <c r="F475" s="104">
        <v>4.9254531917039426E-5</v>
      </c>
      <c r="G475" s="105">
        <v>11.74400686874143</v>
      </c>
      <c r="H475" s="62">
        <f t="shared" si="15"/>
        <v>283.98520140055962</v>
      </c>
    </row>
    <row r="476" spans="1:8" ht="15" x14ac:dyDescent="0.25">
      <c r="A476" t="s">
        <v>1113</v>
      </c>
      <c r="B476" s="63">
        <v>1.3829877228754544</v>
      </c>
      <c r="C476" s="52">
        <v>18543</v>
      </c>
      <c r="D476" s="62">
        <f t="shared" si="14"/>
        <v>25644.741345279552</v>
      </c>
      <c r="E476" s="62">
        <v>25644.741345279552</v>
      </c>
      <c r="F476" s="104">
        <v>4.639708304496384E-3</v>
      </c>
      <c r="G476" s="105">
        <v>1106.2690898928631</v>
      </c>
      <c r="H476" s="62">
        <f t="shared" si="15"/>
        <v>26751.010435172415</v>
      </c>
    </row>
    <row r="477" spans="1:8" ht="15" x14ac:dyDescent="0.25">
      <c r="A477" t="s">
        <v>1114</v>
      </c>
      <c r="B477" s="63">
        <v>-2.4611323061059731</v>
      </c>
      <c r="C477" s="52">
        <v>0</v>
      </c>
      <c r="D477" s="62">
        <f t="shared" si="14"/>
        <v>0</v>
      </c>
      <c r="E477" s="62">
        <v>0</v>
      </c>
      <c r="F477" s="104">
        <v>0</v>
      </c>
      <c r="G477" s="105">
        <v>0</v>
      </c>
      <c r="H477" s="62">
        <f t="shared" si="15"/>
        <v>0</v>
      </c>
    </row>
    <row r="478" spans="1:8" ht="15" x14ac:dyDescent="0.25">
      <c r="A478" t="s">
        <v>1115</v>
      </c>
      <c r="B478" s="63">
        <v>-2.2032392195403139</v>
      </c>
      <c r="C478" s="52">
        <v>0</v>
      </c>
      <c r="D478" s="62">
        <f t="shared" si="14"/>
        <v>0</v>
      </c>
      <c r="E478" s="62">
        <v>0</v>
      </c>
      <c r="F478" s="104">
        <v>0</v>
      </c>
      <c r="G478" s="105">
        <v>0</v>
      </c>
      <c r="H478" s="62">
        <f t="shared" si="15"/>
        <v>0</v>
      </c>
    </row>
    <row r="479" spans="1:8" ht="15" x14ac:dyDescent="0.25">
      <c r="A479" t="s">
        <v>1116</v>
      </c>
      <c r="B479" s="63">
        <v>-2.4351775292553506</v>
      </c>
      <c r="C479" s="52">
        <v>36121</v>
      </c>
      <c r="D479" s="62">
        <f t="shared" si="14"/>
        <v>-87961.047534232523</v>
      </c>
      <c r="E479" s="62">
        <v>87961.047534232523</v>
      </c>
      <c r="F479" s="104">
        <v>1.5914124350952037E-2</v>
      </c>
      <c r="G479" s="105">
        <v>3794.4850638795756</v>
      </c>
      <c r="H479" s="62">
        <f t="shared" si="15"/>
        <v>-84166.562470352947</v>
      </c>
    </row>
    <row r="480" spans="1:8" ht="15" x14ac:dyDescent="0.25">
      <c r="A480" t="s">
        <v>1117</v>
      </c>
      <c r="B480" s="63">
        <v>1.3255561506550992</v>
      </c>
      <c r="C480" s="52">
        <v>7890</v>
      </c>
      <c r="D480" s="62">
        <f t="shared" si="14"/>
        <v>10458.638028668733</v>
      </c>
      <c r="E480" s="62">
        <v>10458.638028668733</v>
      </c>
      <c r="F480" s="104">
        <v>1.8922019552467841E-3</v>
      </c>
      <c r="G480" s="105">
        <v>451.16727120447086</v>
      </c>
      <c r="H480" s="62">
        <f t="shared" si="15"/>
        <v>10909.805299873204</v>
      </c>
    </row>
    <row r="481" spans="1:8" ht="15" x14ac:dyDescent="0.25">
      <c r="A481" t="s">
        <v>1118</v>
      </c>
      <c r="B481" s="63">
        <v>2.9266446090111455</v>
      </c>
      <c r="C481" s="52">
        <v>4962</v>
      </c>
      <c r="D481" s="62">
        <f t="shared" si="14"/>
        <v>14522.010549913304</v>
      </c>
      <c r="E481" s="62">
        <v>14522.010549913304</v>
      </c>
      <c r="F481" s="104">
        <v>2.6273570881158123E-3</v>
      </c>
      <c r="G481" s="105">
        <v>626.4540233869152</v>
      </c>
      <c r="H481" s="62">
        <f t="shared" si="15"/>
        <v>15148.46457330022</v>
      </c>
    </row>
    <row r="482" spans="1:8" ht="15" x14ac:dyDescent="0.25">
      <c r="A482" t="s">
        <v>1119</v>
      </c>
      <c r="B482" s="63">
        <v>-2.2914119736930236</v>
      </c>
      <c r="C482" s="52">
        <v>11897</v>
      </c>
      <c r="D482" s="62">
        <f t="shared" si="14"/>
        <v>-27260.928251025904</v>
      </c>
      <c r="E482" s="62">
        <v>27260.928251025904</v>
      </c>
      <c r="F482" s="104">
        <v>4.9321127279705144E-3</v>
      </c>
      <c r="G482" s="105">
        <v>1175.9885537487887</v>
      </c>
      <c r="H482" s="62">
        <f t="shared" si="15"/>
        <v>-26084.939697277114</v>
      </c>
    </row>
    <row r="483" spans="1:8" ht="15" x14ac:dyDescent="0.25">
      <c r="A483" t="s">
        <v>1120</v>
      </c>
      <c r="B483" s="63">
        <v>1.2544256887229808</v>
      </c>
      <c r="C483" s="52">
        <v>2841</v>
      </c>
      <c r="D483" s="62">
        <f t="shared" si="14"/>
        <v>3563.8233816619882</v>
      </c>
      <c r="E483" s="62">
        <v>3563.8233816619882</v>
      </c>
      <c r="F483" s="104">
        <v>6.4477550063881393E-4</v>
      </c>
      <c r="G483" s="105">
        <v>153.73707989048685</v>
      </c>
      <c r="H483" s="62">
        <f t="shared" si="15"/>
        <v>3717.5604615524749</v>
      </c>
    </row>
    <row r="484" spans="1:8" ht="15" x14ac:dyDescent="0.25">
      <c r="A484" t="s">
        <v>1121</v>
      </c>
      <c r="B484" s="63">
        <v>0.32984992741630159</v>
      </c>
      <c r="C484" s="52">
        <v>20590</v>
      </c>
      <c r="D484" s="62">
        <f t="shared" si="14"/>
        <v>6791.6100055016495</v>
      </c>
      <c r="E484" s="62">
        <v>6791.6100055016495</v>
      </c>
      <c r="F484" s="104">
        <v>1.2287544225602809E-3</v>
      </c>
      <c r="G484" s="105">
        <v>292.97812438558913</v>
      </c>
      <c r="H484" s="62">
        <f t="shared" si="15"/>
        <v>7084.5881298872391</v>
      </c>
    </row>
    <row r="485" spans="1:8" ht="15" x14ac:dyDescent="0.25">
      <c r="A485" t="s">
        <v>1122</v>
      </c>
      <c r="B485" s="63">
        <v>-2.5580951372460063</v>
      </c>
      <c r="C485" s="52">
        <v>9845</v>
      </c>
      <c r="D485" s="62">
        <f t="shared" si="14"/>
        <v>-25184.446626186931</v>
      </c>
      <c r="E485" s="62">
        <v>25184.446626186931</v>
      </c>
      <c r="F485" s="104">
        <v>4.5564306764659121E-3</v>
      </c>
      <c r="G485" s="105">
        <v>1086.4127843401143</v>
      </c>
      <c r="H485" s="62">
        <f t="shared" si="15"/>
        <v>-24098.033841846816</v>
      </c>
    </row>
    <row r="486" spans="1:8" ht="15" x14ac:dyDescent="0.25">
      <c r="A486" t="s">
        <v>1123</v>
      </c>
      <c r="B486" s="63">
        <v>0.35560057341027929</v>
      </c>
      <c r="C486" s="52">
        <v>21799</v>
      </c>
      <c r="D486" s="62">
        <f t="shared" si="14"/>
        <v>7751.7368997706781</v>
      </c>
      <c r="E486" s="62">
        <v>7751.7368997706781</v>
      </c>
      <c r="F486" s="104">
        <v>1.4024628903015755E-3</v>
      </c>
      <c r="G486" s="105">
        <v>334.39631188858658</v>
      </c>
      <c r="H486" s="62">
        <f t="shared" si="15"/>
        <v>8086.1332116592648</v>
      </c>
    </row>
    <row r="487" spans="1:8" ht="15" x14ac:dyDescent="0.25">
      <c r="A487" t="s">
        <v>1124</v>
      </c>
      <c r="B487" s="63">
        <v>0.2964019916791597</v>
      </c>
      <c r="C487" s="52">
        <v>0</v>
      </c>
      <c r="D487" s="62">
        <f t="shared" si="14"/>
        <v>0</v>
      </c>
      <c r="E487" s="62">
        <v>0</v>
      </c>
      <c r="F487" s="104">
        <v>0</v>
      </c>
      <c r="G487" s="105">
        <v>0</v>
      </c>
      <c r="H487" s="62">
        <f t="shared" si="15"/>
        <v>0</v>
      </c>
    </row>
    <row r="488" spans="1:8" ht="15" x14ac:dyDescent="0.25">
      <c r="A488" t="s">
        <v>1125</v>
      </c>
      <c r="B488" s="63">
        <v>-1.972703634585161</v>
      </c>
      <c r="C488" s="52">
        <v>16152</v>
      </c>
      <c r="D488" s="62">
        <f t="shared" si="14"/>
        <v>-31863.10910581952</v>
      </c>
      <c r="E488" s="62">
        <v>31863.10910581952</v>
      </c>
      <c r="F488" s="104">
        <v>5.7647503608983519E-3</v>
      </c>
      <c r="G488" s="105">
        <v>1374.5185508817895</v>
      </c>
      <c r="H488" s="62">
        <f t="shared" si="15"/>
        <v>-30488.590554937731</v>
      </c>
    </row>
    <row r="489" spans="1:8" ht="15" x14ac:dyDescent="0.25">
      <c r="A489" t="s">
        <v>1126</v>
      </c>
      <c r="B489" s="63">
        <v>-2.1771694429937516</v>
      </c>
      <c r="C489" s="52">
        <v>825</v>
      </c>
      <c r="D489" s="62">
        <f t="shared" si="14"/>
        <v>-1796.164790469845</v>
      </c>
      <c r="E489" s="62">
        <v>1796.164790469845</v>
      </c>
      <c r="F489" s="104">
        <v>3.2496645539850357E-4</v>
      </c>
      <c r="G489" s="105">
        <v>77.483393624339939</v>
      </c>
      <c r="H489" s="62">
        <f t="shared" si="15"/>
        <v>-1718.6813968455051</v>
      </c>
    </row>
    <row r="490" spans="1:8" ht="15" x14ac:dyDescent="0.25">
      <c r="A490" t="s">
        <v>1127</v>
      </c>
      <c r="B490" s="63">
        <v>2.7903018336454268</v>
      </c>
      <c r="C490" s="52">
        <v>0</v>
      </c>
      <c r="D490" s="62">
        <f t="shared" si="14"/>
        <v>0</v>
      </c>
      <c r="E490" s="62">
        <v>0</v>
      </c>
      <c r="F490" s="104">
        <v>0</v>
      </c>
      <c r="G490" s="105">
        <v>0</v>
      </c>
      <c r="H490" s="62">
        <f t="shared" si="15"/>
        <v>0</v>
      </c>
    </row>
    <row r="491" spans="1:8" ht="15" x14ac:dyDescent="0.25">
      <c r="A491" t="s">
        <v>1128</v>
      </c>
      <c r="B491" s="63">
        <v>-2.2613048929938024</v>
      </c>
      <c r="C491" s="52">
        <v>2446</v>
      </c>
      <c r="D491" s="62">
        <f t="shared" si="14"/>
        <v>-5531.151768262841</v>
      </c>
      <c r="E491" s="62">
        <v>5531.151768262841</v>
      </c>
      <c r="F491" s="104">
        <v>1.0007092856626825E-3</v>
      </c>
      <c r="G491" s="105">
        <v>238.60417035798068</v>
      </c>
      <c r="H491" s="62">
        <f t="shared" si="15"/>
        <v>-5292.5475979048606</v>
      </c>
    </row>
    <row r="492" spans="1:8" ht="15" x14ac:dyDescent="0.25">
      <c r="A492" t="s">
        <v>1129</v>
      </c>
      <c r="B492" s="63">
        <v>-2.9696670257230555</v>
      </c>
      <c r="C492" s="52">
        <v>13981</v>
      </c>
      <c r="D492" s="62">
        <f t="shared" si="14"/>
        <v>-41518.914686634038</v>
      </c>
      <c r="E492" s="62">
        <v>41518.914686634038</v>
      </c>
      <c r="F492" s="104">
        <v>7.5117019380938864E-3</v>
      </c>
      <c r="G492" s="105">
        <v>1791.0530406724745</v>
      </c>
      <c r="H492" s="62">
        <f t="shared" si="15"/>
        <v>-39727.861645961566</v>
      </c>
    </row>
    <row r="493" spans="1:8" ht="15" x14ac:dyDescent="0.25">
      <c r="A493" t="s">
        <v>1130</v>
      </c>
      <c r="B493" s="63">
        <v>-2.1264811918784621</v>
      </c>
      <c r="C493" s="52">
        <v>9902</v>
      </c>
      <c r="D493" s="62">
        <f t="shared" si="14"/>
        <v>-21056.41676198053</v>
      </c>
      <c r="E493" s="62">
        <v>21056.41676198053</v>
      </c>
      <c r="F493" s="104">
        <v>3.8095775815450306E-3</v>
      </c>
      <c r="G493" s="105">
        <v>908.3368279699489</v>
      </c>
      <c r="H493" s="62">
        <f t="shared" si="15"/>
        <v>-20148.07993401058</v>
      </c>
    </row>
    <row r="494" spans="1:8" ht="15" x14ac:dyDescent="0.25">
      <c r="A494" t="s">
        <v>1131</v>
      </c>
      <c r="B494" s="63">
        <v>-2.0879225518029947</v>
      </c>
      <c r="C494" s="52">
        <v>0</v>
      </c>
      <c r="D494" s="62">
        <f t="shared" si="14"/>
        <v>0</v>
      </c>
      <c r="E494" s="62">
        <v>0</v>
      </c>
      <c r="F494" s="104">
        <v>0</v>
      </c>
      <c r="G494" s="105">
        <v>0</v>
      </c>
      <c r="H494" s="62">
        <f t="shared" si="15"/>
        <v>0</v>
      </c>
    </row>
    <row r="495" spans="1:8" ht="15" x14ac:dyDescent="0.25">
      <c r="A495" t="s">
        <v>1132</v>
      </c>
      <c r="B495" s="63">
        <v>1.504547095424299</v>
      </c>
      <c r="C495" s="52">
        <v>15827</v>
      </c>
      <c r="D495" s="62">
        <f t="shared" si="14"/>
        <v>23812.466879280379</v>
      </c>
      <c r="E495" s="62">
        <v>23812.466879280379</v>
      </c>
      <c r="F495" s="104">
        <v>4.3082087997225581E-3</v>
      </c>
      <c r="G495" s="105">
        <v>1027.2279883023436</v>
      </c>
      <c r="H495" s="62">
        <f t="shared" si="15"/>
        <v>24839.694867582723</v>
      </c>
    </row>
    <row r="496" spans="1:8" ht="15" x14ac:dyDescent="0.25">
      <c r="A496" t="s">
        <v>1133</v>
      </c>
      <c r="B496" s="63">
        <v>-1.7123409357850436</v>
      </c>
      <c r="C496" s="52">
        <v>8619</v>
      </c>
      <c r="D496" s="62">
        <f t="shared" si="14"/>
        <v>-14758.666525531291</v>
      </c>
      <c r="E496" s="62">
        <v>14758.666525531291</v>
      </c>
      <c r="F496" s="104">
        <v>2.670173456610228E-3</v>
      </c>
      <c r="G496" s="105">
        <v>636.66294642652349</v>
      </c>
      <c r="H496" s="62">
        <f t="shared" si="15"/>
        <v>-14122.003579104767</v>
      </c>
    </row>
    <row r="497" spans="1:8" ht="15" x14ac:dyDescent="0.25">
      <c r="A497" t="s">
        <v>1134</v>
      </c>
      <c r="B497" s="63">
        <v>0.34655360497260812</v>
      </c>
      <c r="C497" s="52">
        <v>28831</v>
      </c>
      <c r="D497" s="62">
        <f t="shared" si="14"/>
        <v>9991.4869849652641</v>
      </c>
      <c r="E497" s="62">
        <v>9991.4869849652641</v>
      </c>
      <c r="F497" s="104">
        <v>1.8076838644716514E-3</v>
      </c>
      <c r="G497" s="105">
        <v>431.01519585295</v>
      </c>
      <c r="H497" s="62">
        <f t="shared" si="15"/>
        <v>10422.502180818214</v>
      </c>
    </row>
    <row r="498" spans="1:8" ht="15" x14ac:dyDescent="0.25">
      <c r="A498" t="s">
        <v>1135</v>
      </c>
      <c r="B498" s="63">
        <v>-2.1555093386021968</v>
      </c>
      <c r="C498" s="52">
        <v>6867</v>
      </c>
      <c r="D498" s="62">
        <f t="shared" si="14"/>
        <v>-14801.882628181285</v>
      </c>
      <c r="E498" s="62">
        <v>14801.882628181285</v>
      </c>
      <c r="F498" s="104">
        <v>2.6779922178780252E-3</v>
      </c>
      <c r="G498" s="105">
        <v>638.52721317437761</v>
      </c>
      <c r="H498" s="62">
        <f t="shared" si="15"/>
        <v>-14163.355415006909</v>
      </c>
    </row>
    <row r="499" spans="1:8" ht="15" x14ac:dyDescent="0.25">
      <c r="A499" t="s">
        <v>1136</v>
      </c>
      <c r="B499" s="63">
        <v>-2.4341883309313439</v>
      </c>
      <c r="C499" s="52">
        <v>22673</v>
      </c>
      <c r="D499" s="62">
        <f t="shared" si="14"/>
        <v>-55190.352027206362</v>
      </c>
      <c r="E499" s="62">
        <v>55190.352027206362</v>
      </c>
      <c r="F499" s="104">
        <v>9.9851712747277398E-3</v>
      </c>
      <c r="G499" s="105">
        <v>2380.8148300642861</v>
      </c>
      <c r="H499" s="62">
        <f t="shared" si="15"/>
        <v>-52809.537197142075</v>
      </c>
    </row>
    <row r="500" spans="1:8" ht="15" x14ac:dyDescent="0.25">
      <c r="A500" t="s">
        <v>1137</v>
      </c>
      <c r="B500" s="63">
        <v>1.6392175578737622</v>
      </c>
      <c r="C500" s="52">
        <v>39493</v>
      </c>
      <c r="D500" s="62">
        <f t="shared" si="14"/>
        <v>64737.619013108495</v>
      </c>
      <c r="E500" s="62">
        <v>64737.619013108495</v>
      </c>
      <c r="F500" s="104">
        <v>1.1712485788191842E-2</v>
      </c>
      <c r="G500" s="105">
        <v>2792.6671555470798</v>
      </c>
      <c r="H500" s="62">
        <f t="shared" si="15"/>
        <v>67530.28616865557</v>
      </c>
    </row>
    <row r="501" spans="1:8" ht="15" x14ac:dyDescent="0.25">
      <c r="A501" t="s">
        <v>1138</v>
      </c>
      <c r="B501" s="63">
        <v>-2.2823255542796708</v>
      </c>
      <c r="C501" s="52">
        <v>19450</v>
      </c>
      <c r="D501" s="62">
        <f t="shared" si="14"/>
        <v>-44391.232030739593</v>
      </c>
      <c r="E501" s="62">
        <v>44391.232030739593</v>
      </c>
      <c r="F501" s="104">
        <v>8.0313685026797907E-3</v>
      </c>
      <c r="G501" s="105">
        <v>1914.9597649152608</v>
      </c>
      <c r="H501" s="62">
        <f t="shared" si="15"/>
        <v>-42476.272265824329</v>
      </c>
    </row>
    <row r="502" spans="1:8" ht="15" x14ac:dyDescent="0.25">
      <c r="A502" t="s">
        <v>1140</v>
      </c>
      <c r="B502" s="63">
        <v>-2.0739322586928388</v>
      </c>
      <c r="C502" s="52">
        <v>9921</v>
      </c>
      <c r="D502" s="62">
        <f t="shared" si="14"/>
        <v>-20575.481938491655</v>
      </c>
      <c r="E502" s="62">
        <v>20575.481938491655</v>
      </c>
      <c r="F502" s="104">
        <v>3.7225656961678527E-3</v>
      </c>
      <c r="G502" s="105">
        <v>887.59014457332512</v>
      </c>
      <c r="H502" s="62">
        <f t="shared" si="15"/>
        <v>-19687.89179391833</v>
      </c>
    </row>
    <row r="503" spans="1:8" ht="15" x14ac:dyDescent="0.25">
      <c r="A503" t="s">
        <v>1141</v>
      </c>
      <c r="B503" s="63">
        <v>2.7562894330227485</v>
      </c>
      <c r="C503" s="52">
        <v>21958</v>
      </c>
      <c r="D503" s="62">
        <f t="shared" si="14"/>
        <v>60522.603370313511</v>
      </c>
      <c r="E503" s="62">
        <v>60522.603370313511</v>
      </c>
      <c r="F503" s="104">
        <v>1.0949895016924118E-2</v>
      </c>
      <c r="G503" s="105">
        <v>2610.8387855020342</v>
      </c>
      <c r="H503" s="62">
        <f t="shared" si="15"/>
        <v>63133.442155815545</v>
      </c>
    </row>
    <row r="504" spans="1:8" ht="15" x14ac:dyDescent="0.25">
      <c r="A504" t="s">
        <v>1142</v>
      </c>
      <c r="B504" s="63">
        <v>-2.2528742837777727</v>
      </c>
      <c r="C504" s="52">
        <v>7896</v>
      </c>
      <c r="D504" s="62">
        <f t="shared" si="14"/>
        <v>-17788.695344709293</v>
      </c>
      <c r="E504" s="62">
        <v>17788.695344709293</v>
      </c>
      <c r="F504" s="104">
        <v>3.2183735607142724E-3</v>
      </c>
      <c r="G504" s="105">
        <v>767.37306664219113</v>
      </c>
      <c r="H504" s="62">
        <f t="shared" si="15"/>
        <v>-17021.322278067102</v>
      </c>
    </row>
    <row r="505" spans="1:8" ht="15" x14ac:dyDescent="0.25">
      <c r="A505" t="s">
        <v>1144</v>
      </c>
      <c r="B505" s="63">
        <v>3.0037876416786897</v>
      </c>
      <c r="C505" s="52">
        <v>6372</v>
      </c>
      <c r="D505" s="62">
        <f t="shared" si="14"/>
        <v>19140.134852776609</v>
      </c>
      <c r="E505" s="62">
        <v>19140.134852776609</v>
      </c>
      <c r="F505" s="104">
        <v>3.4628792480277696E-3</v>
      </c>
      <c r="G505" s="105">
        <v>825.67179286077646</v>
      </c>
      <c r="H505" s="62">
        <f t="shared" si="15"/>
        <v>19965.806645637385</v>
      </c>
    </row>
    <row r="506" spans="1:8" ht="15" x14ac:dyDescent="0.25">
      <c r="A506" t="s">
        <v>1145</v>
      </c>
      <c r="B506" s="63">
        <v>3.2327088513690252</v>
      </c>
      <c r="C506" s="52">
        <v>3124</v>
      </c>
      <c r="D506" s="62">
        <f t="shared" si="14"/>
        <v>10098.982451676835</v>
      </c>
      <c r="E506" s="62">
        <v>10098.982451676835</v>
      </c>
      <c r="F506" s="104">
        <v>1.8271322029392645E-3</v>
      </c>
      <c r="G506" s="105">
        <v>435.65236144278765</v>
      </c>
      <c r="H506" s="62">
        <f t="shared" si="15"/>
        <v>10534.634813119623</v>
      </c>
    </row>
    <row r="507" spans="1:8" ht="15" x14ac:dyDescent="0.25">
      <c r="A507" t="s">
        <v>1146</v>
      </c>
      <c r="B507" s="63">
        <v>1.9404823311983739</v>
      </c>
      <c r="C507" s="52">
        <v>35705</v>
      </c>
      <c r="D507" s="62">
        <f t="shared" si="14"/>
        <v>69284.921635437946</v>
      </c>
      <c r="E507" s="62">
        <v>69284.921635437946</v>
      </c>
      <c r="F507" s="104">
        <v>1.2535194719267246E-2</v>
      </c>
      <c r="G507" s="105">
        <v>2988.8298021396458</v>
      </c>
      <c r="H507" s="62">
        <f t="shared" si="15"/>
        <v>72273.751437577594</v>
      </c>
    </row>
    <row r="508" spans="1:8" ht="15" x14ac:dyDescent="0.25">
      <c r="A508" t="s">
        <v>1147</v>
      </c>
      <c r="B508" s="63">
        <v>-1.8116410335811124</v>
      </c>
      <c r="C508" s="52">
        <v>2696</v>
      </c>
      <c r="D508" s="62">
        <f t="shared" si="14"/>
        <v>-4884.1842265346786</v>
      </c>
      <c r="E508" s="62">
        <v>4884.1842265346786</v>
      </c>
      <c r="F508" s="104">
        <v>8.83658361433014E-4</v>
      </c>
      <c r="G508" s="105">
        <v>210.69512717671344</v>
      </c>
      <c r="H508" s="62">
        <f t="shared" si="15"/>
        <v>-4673.4890993579647</v>
      </c>
    </row>
    <row r="509" spans="1:8" ht="15" x14ac:dyDescent="0.25">
      <c r="A509" t="s">
        <v>1148</v>
      </c>
      <c r="B509" s="63">
        <v>-2.3575379892988648</v>
      </c>
      <c r="C509" s="52">
        <v>7504</v>
      </c>
      <c r="D509" s="62">
        <f t="shared" si="14"/>
        <v>-17690.96507169868</v>
      </c>
      <c r="E509" s="62">
        <v>17690.96507169868</v>
      </c>
      <c r="F509" s="104">
        <v>3.2006919645857349E-3</v>
      </c>
      <c r="G509" s="105">
        <v>763.15715435347806</v>
      </c>
      <c r="H509" s="62">
        <f t="shared" si="15"/>
        <v>-16927.807917345202</v>
      </c>
    </row>
    <row r="510" spans="1:8" ht="15" x14ac:dyDescent="0.25">
      <c r="A510" t="s">
        <v>1149</v>
      </c>
      <c r="B510" s="63">
        <v>1.844251074960304</v>
      </c>
      <c r="C510" s="52">
        <v>21713</v>
      </c>
      <c r="D510" s="62">
        <f t="shared" si="14"/>
        <v>40044.223590613081</v>
      </c>
      <c r="E510" s="62">
        <v>40044.223590613081</v>
      </c>
      <c r="F510" s="104">
        <v>7.2448972769490107E-3</v>
      </c>
      <c r="G510" s="105">
        <v>1727.4374574734454</v>
      </c>
      <c r="H510" s="62">
        <f t="shared" si="15"/>
        <v>41771.661048086527</v>
      </c>
    </row>
    <row r="511" spans="1:8" ht="15" x14ac:dyDescent="0.25">
      <c r="A511" t="s">
        <v>1150</v>
      </c>
      <c r="B511" s="63">
        <v>0.38466827390373737</v>
      </c>
      <c r="C511" s="52">
        <v>0</v>
      </c>
      <c r="D511" s="62">
        <f t="shared" si="14"/>
        <v>0</v>
      </c>
      <c r="E511" s="62">
        <v>0</v>
      </c>
      <c r="F511" s="104">
        <v>0</v>
      </c>
      <c r="G511" s="105">
        <v>0</v>
      </c>
      <c r="H511" s="62">
        <f t="shared" si="15"/>
        <v>0</v>
      </c>
    </row>
    <row r="512" spans="1:8" ht="15" x14ac:dyDescent="0.25">
      <c r="A512" t="s">
        <v>1151</v>
      </c>
      <c r="B512" s="63">
        <v>0.3964982233002225</v>
      </c>
      <c r="C512" s="52">
        <v>48651</v>
      </c>
      <c r="D512" s="62">
        <f t="shared" si="14"/>
        <v>19290.035061779126</v>
      </c>
      <c r="E512" s="62">
        <v>19290.035061779126</v>
      </c>
      <c r="F512" s="104">
        <v>3.4899995544949176E-3</v>
      </c>
      <c r="G512" s="105">
        <v>832.13822453794717</v>
      </c>
      <c r="H512" s="62">
        <f t="shared" si="15"/>
        <v>20122.173286317073</v>
      </c>
    </row>
    <row r="513" spans="1:8" ht="15" x14ac:dyDescent="0.25">
      <c r="A513" t="s">
        <v>1152</v>
      </c>
      <c r="B513" s="63">
        <v>1.6623487881703196</v>
      </c>
      <c r="C513" s="52">
        <v>21830</v>
      </c>
      <c r="D513" s="62">
        <f t="shared" si="14"/>
        <v>36289.074045758076</v>
      </c>
      <c r="E513" s="62">
        <v>36289.074045758076</v>
      </c>
      <c r="F513" s="104">
        <v>6.5655065865415745E-3</v>
      </c>
      <c r="G513" s="105">
        <v>1565.446903017609</v>
      </c>
      <c r="H513" s="62">
        <f t="shared" si="15"/>
        <v>37854.520948775687</v>
      </c>
    </row>
    <row r="514" spans="1:8" ht="15" x14ac:dyDescent="0.25">
      <c r="A514" t="s">
        <v>1153</v>
      </c>
      <c r="B514" s="63">
        <v>3.0819217708348643</v>
      </c>
      <c r="C514" s="52">
        <v>12526</v>
      </c>
      <c r="D514" s="62">
        <f t="shared" si="14"/>
        <v>38604.152101477513</v>
      </c>
      <c r="E514" s="62">
        <v>38604.152101477513</v>
      </c>
      <c r="F514" s="104">
        <v>6.984356078375345E-3</v>
      </c>
      <c r="G514" s="105">
        <v>1665.3153032969944</v>
      </c>
      <c r="H514" s="62">
        <f t="shared" si="15"/>
        <v>40269.467404774507</v>
      </c>
    </row>
    <row r="515" spans="1:8" ht="15" x14ac:dyDescent="0.25">
      <c r="A515" t="s">
        <v>1154</v>
      </c>
      <c r="B515" s="63">
        <v>2.4467624417509484</v>
      </c>
      <c r="C515" s="52">
        <v>0</v>
      </c>
      <c r="D515" s="62">
        <f t="shared" si="14"/>
        <v>0</v>
      </c>
      <c r="E515" s="62">
        <v>0</v>
      </c>
      <c r="F515" s="104">
        <v>0</v>
      </c>
      <c r="G515" s="105">
        <v>0</v>
      </c>
      <c r="H515" s="62">
        <f t="shared" si="15"/>
        <v>0</v>
      </c>
    </row>
    <row r="516" spans="1:8" ht="15" x14ac:dyDescent="0.25">
      <c r="A516" t="s">
        <v>1155</v>
      </c>
      <c r="B516" s="63">
        <v>-2.0934583819524124</v>
      </c>
      <c r="C516" s="52">
        <v>14335</v>
      </c>
      <c r="D516" s="62">
        <f t="shared" si="14"/>
        <v>-30009.725905287833</v>
      </c>
      <c r="E516" s="62">
        <v>30009.725905287833</v>
      </c>
      <c r="F516" s="104">
        <v>5.4294318130860613E-3</v>
      </c>
      <c r="G516" s="105">
        <v>1294.5668555665891</v>
      </c>
      <c r="H516" s="62">
        <f t="shared" si="15"/>
        <v>-28715.159049721242</v>
      </c>
    </row>
    <row r="517" spans="1:8" ht="15" x14ac:dyDescent="0.25">
      <c r="A517" t="s">
        <v>1156</v>
      </c>
      <c r="B517" s="63">
        <v>-2.2557648263381225</v>
      </c>
      <c r="C517" s="52">
        <v>18098</v>
      </c>
      <c r="D517" s="62">
        <f t="shared" ref="D517:D580" si="16">C517*B517</f>
        <v>-40824.831827067341</v>
      </c>
      <c r="E517" s="62">
        <v>40824.831827067341</v>
      </c>
      <c r="F517" s="104">
        <v>7.386126797203141E-3</v>
      </c>
      <c r="G517" s="105">
        <v>1761.1115254501178</v>
      </c>
      <c r="H517" s="62">
        <f t="shared" ref="H517:H580" si="17">D517+G517</f>
        <v>-39063.720301617221</v>
      </c>
    </row>
    <row r="518" spans="1:8" ht="15" x14ac:dyDescent="0.25">
      <c r="A518" t="s">
        <v>1157</v>
      </c>
      <c r="B518" s="63">
        <v>2.4313977397580113</v>
      </c>
      <c r="C518" s="52">
        <v>1624</v>
      </c>
      <c r="D518" s="62">
        <f t="shared" si="16"/>
        <v>3948.5899293670104</v>
      </c>
      <c r="E518" s="62">
        <v>3948.5899293670104</v>
      </c>
      <c r="F518" s="104">
        <v>7.1438839018382778E-4</v>
      </c>
      <c r="G518" s="105">
        <v>170.33523281470048</v>
      </c>
      <c r="H518" s="62">
        <f t="shared" si="17"/>
        <v>4118.9251621817111</v>
      </c>
    </row>
    <row r="519" spans="1:8" ht="15" x14ac:dyDescent="0.25">
      <c r="A519" t="s">
        <v>1158</v>
      </c>
      <c r="B519" s="63">
        <v>-2.4864190276786098</v>
      </c>
      <c r="C519" s="52">
        <v>12648</v>
      </c>
      <c r="D519" s="62">
        <f t="shared" si="16"/>
        <v>-31448.227862079057</v>
      </c>
      <c r="E519" s="62">
        <v>31448.227862079057</v>
      </c>
      <c r="F519" s="104">
        <v>5.6896890480917506E-3</v>
      </c>
      <c r="G519" s="105">
        <v>1356.6213028750021</v>
      </c>
      <c r="H519" s="62">
        <f t="shared" si="17"/>
        <v>-30091.606559204054</v>
      </c>
    </row>
    <row r="520" spans="1:8" ht="15" x14ac:dyDescent="0.25">
      <c r="A520" t="s">
        <v>1159</v>
      </c>
      <c r="B520" s="63">
        <v>2.855696592902258</v>
      </c>
      <c r="C520" s="52">
        <v>13203</v>
      </c>
      <c r="D520" s="62">
        <f t="shared" si="16"/>
        <v>37703.76211608851</v>
      </c>
      <c r="E520" s="62">
        <v>37703.76211608851</v>
      </c>
      <c r="F520" s="104">
        <v>6.8214553559134391E-3</v>
      </c>
      <c r="G520" s="105">
        <v>1626.474061099467</v>
      </c>
      <c r="H520" s="62">
        <f t="shared" si="17"/>
        <v>39330.236177187981</v>
      </c>
    </row>
    <row r="521" spans="1:8" ht="15" x14ac:dyDescent="0.25">
      <c r="A521" t="s">
        <v>1160</v>
      </c>
      <c r="B521" s="63">
        <v>2.0122866396643961</v>
      </c>
      <c r="C521" s="52">
        <v>26732</v>
      </c>
      <c r="D521" s="62">
        <f t="shared" si="16"/>
        <v>53792.446451508637</v>
      </c>
      <c r="E521" s="62">
        <v>53792.446451508637</v>
      </c>
      <c r="F521" s="104">
        <v>9.7322588346628932E-3</v>
      </c>
      <c r="G521" s="105">
        <v>2320.5116393180115</v>
      </c>
      <c r="H521" s="62">
        <f t="shared" si="17"/>
        <v>56112.958090826651</v>
      </c>
    </row>
    <row r="522" spans="1:8" ht="15" x14ac:dyDescent="0.25">
      <c r="A522" t="s">
        <v>1161</v>
      </c>
      <c r="B522" s="63">
        <v>-1.6278504914723633</v>
      </c>
      <c r="C522" s="52">
        <v>0</v>
      </c>
      <c r="D522" s="62">
        <f t="shared" si="16"/>
        <v>0</v>
      </c>
      <c r="E522" s="62">
        <v>0</v>
      </c>
      <c r="F522" s="104">
        <v>0</v>
      </c>
      <c r="G522" s="105">
        <v>0</v>
      </c>
      <c r="H522" s="62">
        <f t="shared" si="17"/>
        <v>0</v>
      </c>
    </row>
    <row r="523" spans="1:8" ht="15" x14ac:dyDescent="0.25">
      <c r="A523" t="s">
        <v>1162</v>
      </c>
      <c r="B523" s="63">
        <v>1.0923528713674511</v>
      </c>
      <c r="C523" s="52">
        <v>4032</v>
      </c>
      <c r="D523" s="62">
        <f t="shared" si="16"/>
        <v>4404.3667773535626</v>
      </c>
      <c r="E523" s="62">
        <v>4404.3667773535626</v>
      </c>
      <c r="F523" s="104">
        <v>7.9684863410395767E-4</v>
      </c>
      <c r="G523" s="105">
        <v>189.99664534476412</v>
      </c>
      <c r="H523" s="62">
        <f t="shared" si="17"/>
        <v>4594.3634226983268</v>
      </c>
    </row>
    <row r="524" spans="1:8" ht="15" x14ac:dyDescent="0.25">
      <c r="A524" t="s">
        <v>1163</v>
      </c>
      <c r="B524" s="63">
        <v>1.4488007817534598</v>
      </c>
      <c r="C524" s="52">
        <v>12135</v>
      </c>
      <c r="D524" s="62">
        <f t="shared" si="16"/>
        <v>17581.197486578236</v>
      </c>
      <c r="E524" s="62">
        <v>17581.197486578236</v>
      </c>
      <c r="F524" s="104">
        <v>3.1808325489889547E-3</v>
      </c>
      <c r="G524" s="105">
        <v>758.42197356705606</v>
      </c>
      <c r="H524" s="62">
        <f t="shared" si="17"/>
        <v>18339.619460145292</v>
      </c>
    </row>
    <row r="525" spans="1:8" ht="15" x14ac:dyDescent="0.25">
      <c r="A525" t="s">
        <v>1164</v>
      </c>
      <c r="B525" s="63">
        <v>-1.8282501126197441</v>
      </c>
      <c r="C525" s="52">
        <v>13323</v>
      </c>
      <c r="D525" s="62">
        <f t="shared" si="16"/>
        <v>-24357.776250432849</v>
      </c>
      <c r="E525" s="62">
        <v>24357.776250432849</v>
      </c>
      <c r="F525" s="104">
        <v>4.4068674831458368E-3</v>
      </c>
      <c r="G525" s="105">
        <v>1050.7516765943269</v>
      </c>
      <c r="H525" s="62">
        <f t="shared" si="17"/>
        <v>-23307.024573838524</v>
      </c>
    </row>
    <row r="526" spans="1:8" ht="15" x14ac:dyDescent="0.25">
      <c r="A526" t="s">
        <v>1165</v>
      </c>
      <c r="B526" s="63">
        <v>-1.6129169778849053</v>
      </c>
      <c r="C526" s="52">
        <v>0</v>
      </c>
      <c r="D526" s="62">
        <f t="shared" si="16"/>
        <v>0</v>
      </c>
      <c r="E526" s="62">
        <v>0</v>
      </c>
      <c r="F526" s="104">
        <v>0</v>
      </c>
      <c r="G526" s="105">
        <v>0</v>
      </c>
      <c r="H526" s="62">
        <f t="shared" si="17"/>
        <v>0</v>
      </c>
    </row>
    <row r="527" spans="1:8" ht="15" x14ac:dyDescent="0.25">
      <c r="A527" t="s">
        <v>1166</v>
      </c>
      <c r="B527" s="63">
        <v>3.5906094530746553</v>
      </c>
      <c r="C527" s="52">
        <v>9726</v>
      </c>
      <c r="D527" s="62">
        <f t="shared" si="16"/>
        <v>34922.267540604094</v>
      </c>
      <c r="E527" s="62">
        <v>34922.267540604094</v>
      </c>
      <c r="F527" s="104">
        <v>6.3182206651427259E-3</v>
      </c>
      <c r="G527" s="105">
        <v>1506.4852715408826</v>
      </c>
      <c r="H527" s="62">
        <f t="shared" si="17"/>
        <v>36428.75281214498</v>
      </c>
    </row>
    <row r="528" spans="1:8" ht="15" x14ac:dyDescent="0.25">
      <c r="A528" t="s">
        <v>1167</v>
      </c>
      <c r="B528" s="63">
        <v>1.5515164390755234</v>
      </c>
      <c r="C528" s="52">
        <v>12156</v>
      </c>
      <c r="D528" s="62">
        <f t="shared" si="16"/>
        <v>18860.233833402061</v>
      </c>
      <c r="E528" s="62">
        <v>18860.233833402061</v>
      </c>
      <c r="F528" s="104">
        <v>3.4122388821709254E-3</v>
      </c>
      <c r="G528" s="105">
        <v>813.59735460481943</v>
      </c>
      <c r="H528" s="62">
        <f t="shared" si="17"/>
        <v>19673.83118800688</v>
      </c>
    </row>
    <row r="529" spans="1:8" ht="15" x14ac:dyDescent="0.25">
      <c r="A529" t="s">
        <v>1168</v>
      </c>
      <c r="B529" s="63">
        <v>-1.6664481703213043</v>
      </c>
      <c r="C529" s="52">
        <v>10054</v>
      </c>
      <c r="D529" s="62">
        <f t="shared" si="16"/>
        <v>-16754.469904410395</v>
      </c>
      <c r="E529" s="62">
        <v>16754.469904410395</v>
      </c>
      <c r="F529" s="104">
        <v>3.0312590057468662E-3</v>
      </c>
      <c r="G529" s="105">
        <v>722.75839803707731</v>
      </c>
      <c r="H529" s="62">
        <f t="shared" si="17"/>
        <v>-16031.711506373318</v>
      </c>
    </row>
    <row r="530" spans="1:8" ht="15" x14ac:dyDescent="0.25">
      <c r="A530" t="s">
        <v>1169</v>
      </c>
      <c r="B530" s="63">
        <v>2.3851358361208659</v>
      </c>
      <c r="C530" s="52">
        <v>895</v>
      </c>
      <c r="D530" s="62">
        <f t="shared" si="16"/>
        <v>2134.696573328175</v>
      </c>
      <c r="E530" s="62">
        <v>2134.696573328175</v>
      </c>
      <c r="F530" s="104">
        <v>3.8621444004830304E-4</v>
      </c>
      <c r="G530" s="105">
        <v>92.087060016609044</v>
      </c>
      <c r="H530" s="62">
        <f t="shared" si="17"/>
        <v>2226.783633344784</v>
      </c>
    </row>
    <row r="531" spans="1:8" ht="15" x14ac:dyDescent="0.25">
      <c r="A531" t="s">
        <v>1170</v>
      </c>
      <c r="B531" s="63">
        <v>-1.9497331168605578</v>
      </c>
      <c r="C531" s="52">
        <v>0</v>
      </c>
      <c r="D531" s="62">
        <f t="shared" si="16"/>
        <v>0</v>
      </c>
      <c r="E531" s="62">
        <v>0</v>
      </c>
      <c r="F531" s="104">
        <v>0</v>
      </c>
      <c r="G531" s="105">
        <v>0</v>
      </c>
      <c r="H531" s="62">
        <f t="shared" si="17"/>
        <v>0</v>
      </c>
    </row>
    <row r="532" spans="1:8" ht="15" x14ac:dyDescent="0.25">
      <c r="A532" t="s">
        <v>1171</v>
      </c>
      <c r="B532" s="63">
        <v>-2.0182617464331307</v>
      </c>
      <c r="C532" s="52">
        <v>2399</v>
      </c>
      <c r="D532" s="62">
        <f t="shared" si="16"/>
        <v>-4841.8099296930804</v>
      </c>
      <c r="E532" s="62">
        <v>4841.8099296930804</v>
      </c>
      <c r="F532" s="104">
        <v>8.7599190169742594E-4</v>
      </c>
      <c r="G532" s="105">
        <v>208.86717445257986</v>
      </c>
      <c r="H532" s="62">
        <f t="shared" si="17"/>
        <v>-4632.9427552405004</v>
      </c>
    </row>
    <row r="533" spans="1:8" ht="15" x14ac:dyDescent="0.25">
      <c r="A533" t="s">
        <v>1172</v>
      </c>
      <c r="B533" s="63">
        <v>0.39906717498205818</v>
      </c>
      <c r="C533" s="52">
        <v>11450</v>
      </c>
      <c r="D533" s="62">
        <f t="shared" si="16"/>
        <v>4569.3191535445658</v>
      </c>
      <c r="E533" s="62">
        <v>4569.3191535445658</v>
      </c>
      <c r="F533" s="104">
        <v>8.2669221487380957E-4</v>
      </c>
      <c r="G533" s="105">
        <v>197.11240107135001</v>
      </c>
      <c r="H533" s="62">
        <f t="shared" si="17"/>
        <v>4766.431554615916</v>
      </c>
    </row>
    <row r="534" spans="1:8" ht="15" x14ac:dyDescent="0.25">
      <c r="A534" t="s">
        <v>1173</v>
      </c>
      <c r="B534" s="63">
        <v>2.8679603265875868</v>
      </c>
      <c r="C534" s="52">
        <v>10432</v>
      </c>
      <c r="D534" s="62">
        <f t="shared" si="16"/>
        <v>29918.562126961704</v>
      </c>
      <c r="E534" s="62">
        <v>29918.562126961704</v>
      </c>
      <c r="F534" s="104">
        <v>5.4129382429745857E-3</v>
      </c>
      <c r="G534" s="105">
        <v>1290.6342103227871</v>
      </c>
      <c r="H534" s="62">
        <f t="shared" si="17"/>
        <v>31209.196337284491</v>
      </c>
    </row>
    <row r="535" spans="1:8" ht="15" x14ac:dyDescent="0.25">
      <c r="A535" t="s">
        <v>1174</v>
      </c>
      <c r="B535" s="63">
        <v>0.2957032446702153</v>
      </c>
      <c r="C535" s="52">
        <v>4588</v>
      </c>
      <c r="D535" s="62">
        <f t="shared" si="16"/>
        <v>1356.6864865469479</v>
      </c>
      <c r="E535" s="62">
        <v>1356.6864865469479</v>
      </c>
      <c r="F535" s="104">
        <v>2.454549832840702E-4</v>
      </c>
      <c r="G535" s="105">
        <v>58.525071652497004</v>
      </c>
      <c r="H535" s="62">
        <f t="shared" si="17"/>
        <v>1415.2115581994449</v>
      </c>
    </row>
    <row r="536" spans="1:8" ht="15" x14ac:dyDescent="0.25">
      <c r="A536" t="s">
        <v>1175</v>
      </c>
      <c r="B536" s="63">
        <v>-2.1401536249560427</v>
      </c>
      <c r="C536" s="52">
        <v>6830</v>
      </c>
      <c r="D536" s="62">
        <f t="shared" si="16"/>
        <v>-14617.249258449772</v>
      </c>
      <c r="E536" s="62">
        <v>14617.249258449772</v>
      </c>
      <c r="F536" s="104">
        <v>2.6445879044050746E-3</v>
      </c>
      <c r="G536" s="105">
        <v>630.56245396130294</v>
      </c>
      <c r="H536" s="62">
        <f t="shared" si="17"/>
        <v>-13986.686804488469</v>
      </c>
    </row>
    <row r="537" spans="1:8" ht="15" x14ac:dyDescent="0.25">
      <c r="A537" t="s">
        <v>1176</v>
      </c>
      <c r="B537" s="63">
        <v>-1.5771974469145225</v>
      </c>
      <c r="C537" s="52">
        <v>1726</v>
      </c>
      <c r="D537" s="62">
        <f t="shared" si="16"/>
        <v>-2722.2427933744657</v>
      </c>
      <c r="E537" s="62">
        <v>2722.2427933744657</v>
      </c>
      <c r="F537" s="104">
        <v>4.9251471579376377E-4</v>
      </c>
      <c r="G537" s="105">
        <v>117.43277176972232</v>
      </c>
      <c r="H537" s="62">
        <f t="shared" si="17"/>
        <v>-2604.8100216047433</v>
      </c>
    </row>
    <row r="538" spans="1:8" ht="15" x14ac:dyDescent="0.25">
      <c r="A538" t="s">
        <v>1177</v>
      </c>
      <c r="B538" s="63">
        <v>-2.011013587294511</v>
      </c>
      <c r="C538" s="52">
        <v>11527</v>
      </c>
      <c r="D538" s="62">
        <f t="shared" si="16"/>
        <v>-23180.953620743829</v>
      </c>
      <c r="E538" s="62">
        <v>23180.953620743829</v>
      </c>
      <c r="F538" s="104">
        <v>4.1939539015903547E-3</v>
      </c>
      <c r="G538" s="105">
        <v>999.98561574844359</v>
      </c>
      <c r="H538" s="62">
        <f t="shared" si="17"/>
        <v>-22180.968004995386</v>
      </c>
    </row>
    <row r="539" spans="1:8" ht="15" x14ac:dyDescent="0.25">
      <c r="A539" t="s">
        <v>1178</v>
      </c>
      <c r="B539" s="63">
        <v>0.40689514041500141</v>
      </c>
      <c r="C539" s="52">
        <v>11373</v>
      </c>
      <c r="D539" s="62">
        <f t="shared" si="16"/>
        <v>4627.6184319398108</v>
      </c>
      <c r="E539" s="62">
        <v>4627.6184319398108</v>
      </c>
      <c r="F539" s="104">
        <v>8.3723986058700578E-4</v>
      </c>
      <c r="G539" s="105">
        <v>199.62732952328346</v>
      </c>
      <c r="H539" s="62">
        <f t="shared" si="17"/>
        <v>4827.2457614630939</v>
      </c>
    </row>
    <row r="540" spans="1:8" ht="15" x14ac:dyDescent="0.25">
      <c r="A540" t="s">
        <v>1179</v>
      </c>
      <c r="B540" s="63">
        <v>0.28918869105502387</v>
      </c>
      <c r="C540" s="52">
        <v>4779</v>
      </c>
      <c r="D540" s="62">
        <f t="shared" si="16"/>
        <v>1382.032754551959</v>
      </c>
      <c r="E540" s="62">
        <v>1382.032754551959</v>
      </c>
      <c r="F540" s="104">
        <v>2.5004069107372926E-4</v>
      </c>
      <c r="G540" s="105">
        <v>59.618465126837712</v>
      </c>
      <c r="H540" s="62">
        <f t="shared" si="17"/>
        <v>1441.6512196787967</v>
      </c>
    </row>
    <row r="541" spans="1:8" ht="15" x14ac:dyDescent="0.25">
      <c r="A541" t="s">
        <v>1180</v>
      </c>
      <c r="B541" s="63">
        <v>1.6925225450155383</v>
      </c>
      <c r="C541" s="52">
        <v>3174</v>
      </c>
      <c r="D541" s="62">
        <f t="shared" si="16"/>
        <v>5372.0665578793187</v>
      </c>
      <c r="E541" s="62">
        <v>5372.0665578793187</v>
      </c>
      <c r="F541" s="104">
        <v>9.7192720664690633E-4</v>
      </c>
      <c r="G541" s="105">
        <v>231.74151385710755</v>
      </c>
      <c r="H541" s="62">
        <f t="shared" si="17"/>
        <v>5603.8080717364264</v>
      </c>
    </row>
    <row r="542" spans="1:8" ht="15" x14ac:dyDescent="0.25">
      <c r="A542" t="s">
        <v>1181</v>
      </c>
      <c r="B542" s="63">
        <v>-1.9187656295017328</v>
      </c>
      <c r="C542" s="52">
        <v>3613</v>
      </c>
      <c r="D542" s="62">
        <f t="shared" si="16"/>
        <v>-6932.5002193897608</v>
      </c>
      <c r="E542" s="62">
        <v>6932.5002193897608</v>
      </c>
      <c r="F542" s="104">
        <v>1.2542446190336124E-3</v>
      </c>
      <c r="G542" s="105">
        <v>299.05588070195387</v>
      </c>
      <c r="H542" s="62">
        <f t="shared" si="17"/>
        <v>-6633.4443386878065</v>
      </c>
    </row>
    <row r="543" spans="1:8" ht="15" x14ac:dyDescent="0.25">
      <c r="A543" t="s">
        <v>1182</v>
      </c>
      <c r="B543" s="63">
        <v>-1.8361006083157554</v>
      </c>
      <c r="C543" s="52">
        <v>2350</v>
      </c>
      <c r="D543" s="62">
        <f t="shared" si="16"/>
        <v>-4314.8364295420251</v>
      </c>
      <c r="E543" s="62">
        <v>4314.8364295420251</v>
      </c>
      <c r="F543" s="104">
        <v>7.8065058817115666E-4</v>
      </c>
      <c r="G543" s="105">
        <v>186.13446342381087</v>
      </c>
      <c r="H543" s="62">
        <f t="shared" si="17"/>
        <v>-4128.7019661182139</v>
      </c>
    </row>
    <row r="544" spans="1:8" ht="15" x14ac:dyDescent="0.25">
      <c r="A544" t="s">
        <v>1183</v>
      </c>
      <c r="B544" s="63">
        <v>2.3364132994997475</v>
      </c>
      <c r="C544" s="52">
        <v>4549</v>
      </c>
      <c r="D544" s="62">
        <f t="shared" si="16"/>
        <v>10628.344099424352</v>
      </c>
      <c r="E544" s="62">
        <v>10628.344099424352</v>
      </c>
      <c r="F544" s="104">
        <v>1.9229055858744812E-3</v>
      </c>
      <c r="G544" s="105">
        <v>458.48809296345775</v>
      </c>
      <c r="H544" s="62">
        <f t="shared" si="17"/>
        <v>11086.83219238781</v>
      </c>
    </row>
    <row r="545" spans="1:8" ht="15" x14ac:dyDescent="0.25">
      <c r="A545" t="s">
        <v>1184</v>
      </c>
      <c r="B545" s="63">
        <v>1.3399426119341438</v>
      </c>
      <c r="C545" s="52">
        <v>13670</v>
      </c>
      <c r="D545" s="62">
        <f t="shared" si="16"/>
        <v>18317.015505139745</v>
      </c>
      <c r="E545" s="62">
        <v>18317.015505139745</v>
      </c>
      <c r="F545" s="104">
        <v>3.3139585152583057E-3</v>
      </c>
      <c r="G545" s="105">
        <v>790.16387022964989</v>
      </c>
      <c r="H545" s="62">
        <f t="shared" si="17"/>
        <v>19107.179375369396</v>
      </c>
    </row>
    <row r="546" spans="1:8" ht="15" x14ac:dyDescent="0.25">
      <c r="A546" t="s">
        <v>1185</v>
      </c>
      <c r="B546" s="63">
        <v>1.4119470664690903</v>
      </c>
      <c r="C546" s="52">
        <v>3322</v>
      </c>
      <c r="D546" s="62">
        <f t="shared" si="16"/>
        <v>4690.4881548103176</v>
      </c>
      <c r="E546" s="62">
        <v>4690.4881548103176</v>
      </c>
      <c r="F546" s="104">
        <v>8.4861440211098842E-4</v>
      </c>
      <c r="G546" s="105">
        <v>202.33941892069024</v>
      </c>
      <c r="H546" s="62">
        <f t="shared" si="17"/>
        <v>4892.8275737310078</v>
      </c>
    </row>
    <row r="547" spans="1:8" ht="15" x14ac:dyDescent="0.25">
      <c r="A547" t="s">
        <v>1186</v>
      </c>
      <c r="B547" s="63">
        <v>-1.7647447262026417</v>
      </c>
      <c r="C547" s="52">
        <v>9303</v>
      </c>
      <c r="D547" s="62">
        <f t="shared" si="16"/>
        <v>-16417.420187863176</v>
      </c>
      <c r="E547" s="62">
        <v>16417.420187863176</v>
      </c>
      <c r="F547" s="104">
        <v>2.9702791600998701E-3</v>
      </c>
      <c r="G547" s="105">
        <v>708.21866538182974</v>
      </c>
      <c r="H547" s="62">
        <f t="shared" si="17"/>
        <v>-15709.201522481346</v>
      </c>
    </row>
    <row r="548" spans="1:8" ht="15" x14ac:dyDescent="0.25">
      <c r="A548" t="s">
        <v>1187</v>
      </c>
      <c r="B548" s="63">
        <v>0.31193960464724824</v>
      </c>
      <c r="C548" s="52">
        <v>0</v>
      </c>
      <c r="D548" s="62">
        <f t="shared" si="16"/>
        <v>0</v>
      </c>
      <c r="E548" s="62">
        <v>0</v>
      </c>
      <c r="F548" s="104">
        <v>0</v>
      </c>
      <c r="G548" s="105">
        <v>0</v>
      </c>
      <c r="H548" s="62">
        <f t="shared" si="17"/>
        <v>0</v>
      </c>
    </row>
    <row r="549" spans="1:8" ht="15" x14ac:dyDescent="0.25">
      <c r="A549" t="s">
        <v>1188</v>
      </c>
      <c r="B549" s="63">
        <v>-1.7242878987256072</v>
      </c>
      <c r="C549" s="52">
        <v>11324</v>
      </c>
      <c r="D549" s="62">
        <f t="shared" si="16"/>
        <v>-19525.836165168777</v>
      </c>
      <c r="E549" s="62">
        <v>19525.836165168777</v>
      </c>
      <c r="F549" s="104">
        <v>3.5326612574489917E-3</v>
      </c>
      <c r="G549" s="105">
        <v>842.31026989143322</v>
      </c>
      <c r="H549" s="62">
        <f t="shared" si="17"/>
        <v>-18683.525895277344</v>
      </c>
    </row>
    <row r="550" spans="1:8" ht="15" x14ac:dyDescent="0.25">
      <c r="A550" t="s">
        <v>1189</v>
      </c>
      <c r="B550" s="63">
        <v>1.3536579456236075</v>
      </c>
      <c r="C550" s="52">
        <v>6575</v>
      </c>
      <c r="D550" s="62">
        <f t="shared" si="16"/>
        <v>8900.3009924752187</v>
      </c>
      <c r="E550" s="62">
        <v>8900.3009924752187</v>
      </c>
      <c r="F550" s="104">
        <v>1.6102638693568203E-3</v>
      </c>
      <c r="G550" s="105">
        <v>383.94334909252228</v>
      </c>
      <c r="H550" s="62">
        <f t="shared" si="17"/>
        <v>9284.2443415677408</v>
      </c>
    </row>
    <row r="551" spans="1:8" ht="15" x14ac:dyDescent="0.25">
      <c r="A551" t="s">
        <v>1190</v>
      </c>
      <c r="B551" s="63">
        <v>1.1242257069226926</v>
      </c>
      <c r="C551" s="52">
        <v>479</v>
      </c>
      <c r="D551" s="62">
        <f t="shared" si="16"/>
        <v>538.5041136159698</v>
      </c>
      <c r="E551" s="62">
        <v>538.5041136159698</v>
      </c>
      <c r="F551" s="104">
        <v>9.7427459856575264E-5</v>
      </c>
      <c r="G551" s="105">
        <v>23.230121437085909</v>
      </c>
      <c r="H551" s="62">
        <f t="shared" si="17"/>
        <v>561.73423505305573</v>
      </c>
    </row>
    <row r="552" spans="1:8" ht="15" x14ac:dyDescent="0.25">
      <c r="A552" t="s">
        <v>1191</v>
      </c>
      <c r="B552" s="63">
        <v>1.5549985400684256</v>
      </c>
      <c r="C552" s="52">
        <v>0</v>
      </c>
      <c r="D552" s="62">
        <f t="shared" si="16"/>
        <v>0</v>
      </c>
      <c r="E552" s="62">
        <v>0</v>
      </c>
      <c r="F552" s="104">
        <v>0</v>
      </c>
      <c r="G552" s="105">
        <v>0</v>
      </c>
      <c r="H552" s="62">
        <f t="shared" si="17"/>
        <v>0</v>
      </c>
    </row>
    <row r="553" spans="1:8" ht="15" x14ac:dyDescent="0.25">
      <c r="A553" t="s">
        <v>1192</v>
      </c>
      <c r="B553" s="63">
        <v>0.32354010429054564</v>
      </c>
      <c r="C553" s="52">
        <v>14326</v>
      </c>
      <c r="D553" s="62">
        <f t="shared" si="16"/>
        <v>4635.0355340663564</v>
      </c>
      <c r="E553" s="62">
        <v>4635.0355340663564</v>
      </c>
      <c r="F553" s="104">
        <v>8.3858178054901651E-4</v>
      </c>
      <c r="G553" s="105">
        <v>199.94729027892924</v>
      </c>
      <c r="H553" s="62">
        <f t="shared" si="17"/>
        <v>4834.9828243452857</v>
      </c>
    </row>
    <row r="554" spans="1:8" ht="15" x14ac:dyDescent="0.25">
      <c r="A554" t="s">
        <v>1193</v>
      </c>
      <c r="B554" s="63">
        <v>3.0242080042160548</v>
      </c>
      <c r="C554" s="52">
        <v>32697</v>
      </c>
      <c r="D554" s="62">
        <f t="shared" si="16"/>
        <v>98882.529113852346</v>
      </c>
      <c r="E554" s="62">
        <v>98882.529113852346</v>
      </c>
      <c r="F554" s="104">
        <v>1.7890065075021524E-2</v>
      </c>
      <c r="G554" s="105">
        <v>4265.618592765476</v>
      </c>
      <c r="H554" s="62">
        <f t="shared" si="17"/>
        <v>103148.14770661782</v>
      </c>
    </row>
    <row r="555" spans="1:8" ht="15" x14ac:dyDescent="0.25">
      <c r="A555" t="s">
        <v>1194</v>
      </c>
      <c r="B555" s="63">
        <v>0.29485732922217905</v>
      </c>
      <c r="C555" s="52">
        <v>2241</v>
      </c>
      <c r="D555" s="62">
        <f t="shared" si="16"/>
        <v>660.77527478690331</v>
      </c>
      <c r="E555" s="62">
        <v>660.77527478690331</v>
      </c>
      <c r="F555" s="104">
        <v>1.1954905251555601E-4</v>
      </c>
      <c r="G555" s="105">
        <v>28.504684528501549</v>
      </c>
      <c r="H555" s="62">
        <f t="shared" si="17"/>
        <v>689.27995931540488</v>
      </c>
    </row>
    <row r="556" spans="1:8" ht="15" x14ac:dyDescent="0.25">
      <c r="A556" t="s">
        <v>1195</v>
      </c>
      <c r="B556" s="63">
        <v>1.6793665535086582</v>
      </c>
      <c r="C556" s="52">
        <v>7071</v>
      </c>
      <c r="D556" s="62">
        <f t="shared" si="16"/>
        <v>11874.800899859722</v>
      </c>
      <c r="E556" s="62">
        <v>11874.800899859722</v>
      </c>
      <c r="F556" s="104">
        <v>2.1484175491386574E-3</v>
      </c>
      <c r="G556" s="105">
        <v>512.25804960457731</v>
      </c>
      <c r="H556" s="62">
        <f t="shared" si="17"/>
        <v>12387.058949464299</v>
      </c>
    </row>
    <row r="557" spans="1:8" ht="15" x14ac:dyDescent="0.25">
      <c r="A557" t="s">
        <v>1196</v>
      </c>
      <c r="B557" s="63">
        <v>2.806930629207768</v>
      </c>
      <c r="C557" s="52">
        <v>0</v>
      </c>
      <c r="D557" s="62">
        <f t="shared" si="16"/>
        <v>0</v>
      </c>
      <c r="E557" s="62">
        <v>0</v>
      </c>
      <c r="F557" s="104">
        <v>0</v>
      </c>
      <c r="G557" s="105">
        <v>0</v>
      </c>
      <c r="H557" s="62">
        <f t="shared" si="17"/>
        <v>0</v>
      </c>
    </row>
    <row r="558" spans="1:8" ht="15" x14ac:dyDescent="0.25">
      <c r="A558" t="s">
        <v>1197</v>
      </c>
      <c r="B558" s="63">
        <v>-1.8591377153630781</v>
      </c>
      <c r="C558" s="52">
        <v>3010</v>
      </c>
      <c r="D558" s="62">
        <f t="shared" si="16"/>
        <v>-5596.0045232428656</v>
      </c>
      <c r="E558" s="62">
        <v>5596.0045232428656</v>
      </c>
      <c r="F558" s="104">
        <v>1.0124426021270218E-3</v>
      </c>
      <c r="G558" s="105">
        <v>241.40180427687389</v>
      </c>
      <c r="H558" s="62">
        <f t="shared" si="17"/>
        <v>-5354.6027189659917</v>
      </c>
    </row>
    <row r="559" spans="1:8" ht="15" x14ac:dyDescent="0.25">
      <c r="A559" t="s">
        <v>1198</v>
      </c>
      <c r="B559" s="63">
        <v>0.33554461855485895</v>
      </c>
      <c r="C559" s="52">
        <v>0</v>
      </c>
      <c r="D559" s="62">
        <f t="shared" si="16"/>
        <v>0</v>
      </c>
      <c r="E559" s="62">
        <v>0</v>
      </c>
      <c r="F559" s="104">
        <v>0</v>
      </c>
      <c r="G559" s="105">
        <v>0</v>
      </c>
      <c r="H559" s="62">
        <f t="shared" si="17"/>
        <v>0</v>
      </c>
    </row>
    <row r="560" spans="1:8" ht="15" x14ac:dyDescent="0.25">
      <c r="A560" t="s">
        <v>1199</v>
      </c>
      <c r="B560" s="63">
        <v>0.40366944333324467</v>
      </c>
      <c r="C560" s="52">
        <v>0</v>
      </c>
      <c r="D560" s="62">
        <f t="shared" si="16"/>
        <v>0</v>
      </c>
      <c r="E560" s="62">
        <v>0</v>
      </c>
      <c r="F560" s="104">
        <v>0</v>
      </c>
      <c r="G560" s="105">
        <v>0</v>
      </c>
      <c r="H560" s="62">
        <f t="shared" si="17"/>
        <v>0</v>
      </c>
    </row>
    <row r="561" spans="1:8" ht="15" x14ac:dyDescent="0.25">
      <c r="A561" t="s">
        <v>1200</v>
      </c>
      <c r="B561" s="63">
        <v>-2.3617682988061586</v>
      </c>
      <c r="C561" s="52">
        <v>5355</v>
      </c>
      <c r="D561" s="62">
        <f t="shared" si="16"/>
        <v>-12647.26924010698</v>
      </c>
      <c r="E561" s="62">
        <v>12647.26924010698</v>
      </c>
      <c r="F561" s="104">
        <v>2.2881743797867251E-3</v>
      </c>
      <c r="G561" s="105">
        <v>545.58097675875126</v>
      </c>
      <c r="H561" s="62">
        <f t="shared" si="17"/>
        <v>-12101.688263348229</v>
      </c>
    </row>
    <row r="562" spans="1:8" ht="15" x14ac:dyDescent="0.25">
      <c r="A562" t="s">
        <v>1201</v>
      </c>
      <c r="B562" s="63">
        <v>0.29585198325854301</v>
      </c>
      <c r="C562" s="52">
        <v>14412</v>
      </c>
      <c r="D562" s="62">
        <f t="shared" si="16"/>
        <v>4263.8187827221218</v>
      </c>
      <c r="E562" s="62">
        <v>4263.8187827221218</v>
      </c>
      <c r="F562" s="104">
        <v>7.7142035276191005E-4</v>
      </c>
      <c r="G562" s="105">
        <v>183.93365176593392</v>
      </c>
      <c r="H562" s="62">
        <f t="shared" si="17"/>
        <v>4447.7524344880558</v>
      </c>
    </row>
    <row r="563" spans="1:8" ht="15" x14ac:dyDescent="0.25">
      <c r="A563" t="s">
        <v>1202</v>
      </c>
      <c r="B563" s="63">
        <v>-2.2441881977364639</v>
      </c>
      <c r="C563" s="52">
        <v>5822</v>
      </c>
      <c r="D563" s="62">
        <f t="shared" si="16"/>
        <v>-13065.663687221693</v>
      </c>
      <c r="E563" s="62">
        <v>13065.663687221693</v>
      </c>
      <c r="F563" s="104">
        <v>2.3638713098004349E-3</v>
      </c>
      <c r="G563" s="105">
        <v>563.62977818723675</v>
      </c>
      <c r="H563" s="62">
        <f t="shared" si="17"/>
        <v>-12502.033909034457</v>
      </c>
    </row>
    <row r="564" spans="1:8" ht="15" x14ac:dyDescent="0.25">
      <c r="A564" t="s">
        <v>1203</v>
      </c>
      <c r="B564" s="63">
        <v>-2.5560446765237432</v>
      </c>
      <c r="C564" s="52">
        <v>15692</v>
      </c>
      <c r="D564" s="62">
        <f t="shared" si="16"/>
        <v>-40109.45306401058</v>
      </c>
      <c r="E564" s="62">
        <v>40109.45306401058</v>
      </c>
      <c r="F564" s="104">
        <v>7.2566987502158103E-3</v>
      </c>
      <c r="G564" s="105">
        <v>1730.2513423630635</v>
      </c>
      <c r="H564" s="62">
        <f t="shared" si="17"/>
        <v>-38379.201721647514</v>
      </c>
    </row>
    <row r="565" spans="1:8" ht="15" x14ac:dyDescent="0.25">
      <c r="A565" t="s">
        <v>1204</v>
      </c>
      <c r="B565" s="63">
        <v>2.6288994957220542</v>
      </c>
      <c r="C565" s="52">
        <v>2931</v>
      </c>
      <c r="D565" s="62">
        <f t="shared" si="16"/>
        <v>7705.3044219613412</v>
      </c>
      <c r="E565" s="62">
        <v>7705.3044219613412</v>
      </c>
      <c r="F565" s="104">
        <v>1.3940622147014692E-3</v>
      </c>
      <c r="G565" s="105">
        <v>332.39329636676848</v>
      </c>
      <c r="H565" s="62">
        <f t="shared" si="17"/>
        <v>8037.6977183281097</v>
      </c>
    </row>
    <row r="566" spans="1:8" ht="15" x14ac:dyDescent="0.25">
      <c r="A566" t="s">
        <v>1205</v>
      </c>
      <c r="B566" s="63">
        <v>0.3638430713777096</v>
      </c>
      <c r="C566" s="52">
        <v>8954</v>
      </c>
      <c r="D566" s="62">
        <f t="shared" si="16"/>
        <v>3257.8508611160119</v>
      </c>
      <c r="E566" s="62">
        <v>3257.8508611160119</v>
      </c>
      <c r="F566" s="104">
        <v>5.8941821606295808E-4</v>
      </c>
      <c r="G566" s="105">
        <v>140.53796287545296</v>
      </c>
      <c r="H566" s="62">
        <f t="shared" si="17"/>
        <v>3398.388823991465</v>
      </c>
    </row>
    <row r="567" spans="1:8" ht="15" x14ac:dyDescent="0.25">
      <c r="A567" t="s">
        <v>1206</v>
      </c>
      <c r="B567" s="63">
        <v>0.36930381028616421</v>
      </c>
      <c r="C567" s="52">
        <v>14865</v>
      </c>
      <c r="D567" s="62">
        <f t="shared" si="16"/>
        <v>5489.7011399038311</v>
      </c>
      <c r="E567" s="62">
        <v>5489.7011399038311</v>
      </c>
      <c r="F567" s="104">
        <v>9.9320993825127691E-4</v>
      </c>
      <c r="G567" s="105">
        <v>236.81606306951903</v>
      </c>
      <c r="H567" s="62">
        <f t="shared" si="17"/>
        <v>5726.5172029733503</v>
      </c>
    </row>
    <row r="568" spans="1:8" ht="15" x14ac:dyDescent="0.25">
      <c r="A568" t="s">
        <v>1207</v>
      </c>
      <c r="B568" s="63">
        <v>-1.9021792166782963</v>
      </c>
      <c r="C568" s="52">
        <v>8095</v>
      </c>
      <c r="D568" s="62">
        <f t="shared" si="16"/>
        <v>-15398.140759010808</v>
      </c>
      <c r="E568" s="62">
        <v>15398.140759010808</v>
      </c>
      <c r="F568" s="104">
        <v>2.7858686734829265E-3</v>
      </c>
      <c r="G568" s="105">
        <v>664.24874145391368</v>
      </c>
      <c r="H568" s="62">
        <f t="shared" si="17"/>
        <v>-14733.892017556895</v>
      </c>
    </row>
    <row r="569" spans="1:8" ht="15" x14ac:dyDescent="0.25">
      <c r="A569" t="s">
        <v>1208</v>
      </c>
      <c r="B569" s="63">
        <v>-1.8548284100342711</v>
      </c>
      <c r="C569" s="52">
        <v>12490</v>
      </c>
      <c r="D569" s="62">
        <f t="shared" si="16"/>
        <v>-23166.806841328045</v>
      </c>
      <c r="E569" s="62">
        <v>23166.806841328045</v>
      </c>
      <c r="F569" s="104">
        <v>4.1913944322218184E-3</v>
      </c>
      <c r="G569" s="105">
        <v>999.37534853699083</v>
      </c>
      <c r="H569" s="62">
        <f t="shared" si="17"/>
        <v>-22167.431492791053</v>
      </c>
    </row>
    <row r="570" spans="1:8" ht="15" x14ac:dyDescent="0.25">
      <c r="A570" t="s">
        <v>1209</v>
      </c>
      <c r="B570" s="63">
        <v>2.2320323825273776</v>
      </c>
      <c r="C570" s="52">
        <v>14688</v>
      </c>
      <c r="D570" s="62">
        <f t="shared" si="16"/>
        <v>32784.091634562123</v>
      </c>
      <c r="E570" s="62">
        <v>32784.091634562123</v>
      </c>
      <c r="F570" s="104">
        <v>5.9313767358486957E-3</v>
      </c>
      <c r="G570" s="105">
        <v>1414.2481192233647</v>
      </c>
      <c r="H570" s="62">
        <f t="shared" si="17"/>
        <v>34198.339753785491</v>
      </c>
    </row>
    <row r="571" spans="1:8" ht="15" x14ac:dyDescent="0.25">
      <c r="A571" t="s">
        <v>1210</v>
      </c>
      <c r="B571" s="63">
        <v>1.6654707374833466</v>
      </c>
      <c r="C571" s="52">
        <v>934</v>
      </c>
      <c r="D571" s="62">
        <f t="shared" si="16"/>
        <v>1555.5496688094458</v>
      </c>
      <c r="E571" s="62">
        <v>1555.5496688094458</v>
      </c>
      <c r="F571" s="104">
        <v>2.8143378867653422E-4</v>
      </c>
      <c r="G571" s="105">
        <v>67.10367997974484</v>
      </c>
      <c r="H571" s="62">
        <f t="shared" si="17"/>
        <v>1622.6533487891907</v>
      </c>
    </row>
    <row r="572" spans="1:8" ht="15" x14ac:dyDescent="0.25">
      <c r="A572" t="s">
        <v>1211</v>
      </c>
      <c r="B572" s="63">
        <v>2.5089342221966233</v>
      </c>
      <c r="C572" s="52">
        <v>17251</v>
      </c>
      <c r="D572" s="62">
        <f t="shared" si="16"/>
        <v>43281.624267113948</v>
      </c>
      <c r="E572" s="62">
        <v>43281.624267113948</v>
      </c>
      <c r="F572" s="104">
        <v>7.8306155964090012E-3</v>
      </c>
      <c r="G572" s="105">
        <v>1867.0932353107364</v>
      </c>
      <c r="H572" s="62">
        <f t="shared" si="17"/>
        <v>45148.717502424683</v>
      </c>
    </row>
    <row r="573" spans="1:8" ht="15" x14ac:dyDescent="0.25">
      <c r="A573" t="s">
        <v>1212</v>
      </c>
      <c r="B573" s="63">
        <v>0.3580882913180316</v>
      </c>
      <c r="C573" s="52">
        <v>17716</v>
      </c>
      <c r="D573" s="62">
        <f t="shared" si="16"/>
        <v>6343.8921689902481</v>
      </c>
      <c r="E573" s="62">
        <v>6343.8921689902481</v>
      </c>
      <c r="F573" s="104">
        <v>1.1477522343859216E-3</v>
      </c>
      <c r="G573" s="105">
        <v>273.6643634527872</v>
      </c>
      <c r="H573" s="62">
        <f t="shared" si="17"/>
        <v>6617.5565324430354</v>
      </c>
    </row>
    <row r="574" spans="1:8" ht="15" x14ac:dyDescent="0.25">
      <c r="A574" t="s">
        <v>1213</v>
      </c>
      <c r="B574" s="63">
        <v>2.9902546831380388</v>
      </c>
      <c r="C574" s="52">
        <v>0</v>
      </c>
      <c r="D574" s="62">
        <f t="shared" si="16"/>
        <v>0</v>
      </c>
      <c r="E574" s="62">
        <v>0</v>
      </c>
      <c r="F574" s="104">
        <v>0</v>
      </c>
      <c r="G574" s="105">
        <v>0</v>
      </c>
      <c r="H574" s="62">
        <f t="shared" si="17"/>
        <v>0</v>
      </c>
    </row>
    <row r="575" spans="1:8" ht="15" x14ac:dyDescent="0.25">
      <c r="A575" t="s">
        <v>1214</v>
      </c>
      <c r="B575" s="63">
        <v>3.0029827584540647</v>
      </c>
      <c r="C575" s="52">
        <v>11217</v>
      </c>
      <c r="D575" s="62">
        <f t="shared" si="16"/>
        <v>33684.457601579241</v>
      </c>
      <c r="E575" s="62">
        <v>33684.457601579241</v>
      </c>
      <c r="F575" s="104">
        <v>6.0942731128489722E-3</v>
      </c>
      <c r="G575" s="105">
        <v>1453.0883253105233</v>
      </c>
      <c r="H575" s="62">
        <f t="shared" si="17"/>
        <v>35137.545926889761</v>
      </c>
    </row>
    <row r="576" spans="1:8" ht="15" x14ac:dyDescent="0.25">
      <c r="A576" t="s">
        <v>1215</v>
      </c>
      <c r="B576" s="63">
        <v>-2.0990303041162504</v>
      </c>
      <c r="C576" s="52">
        <v>2201</v>
      </c>
      <c r="D576" s="62">
        <f t="shared" si="16"/>
        <v>-4619.9656993598674</v>
      </c>
      <c r="E576" s="62">
        <v>4619.9656993598674</v>
      </c>
      <c r="F576" s="104">
        <v>8.3585530979644808E-4</v>
      </c>
      <c r="G576" s="105">
        <v>199.29720408382505</v>
      </c>
      <c r="H576" s="62">
        <f t="shared" si="17"/>
        <v>-4420.6684952760424</v>
      </c>
    </row>
    <row r="577" spans="1:8" ht="15" x14ac:dyDescent="0.25">
      <c r="A577" t="s">
        <v>1216</v>
      </c>
      <c r="B577" s="63">
        <v>0.34160052814207548</v>
      </c>
      <c r="C577" s="52">
        <v>0</v>
      </c>
      <c r="D577" s="62">
        <f t="shared" si="16"/>
        <v>0</v>
      </c>
      <c r="E577" s="62">
        <v>0</v>
      </c>
      <c r="F577" s="104">
        <v>0</v>
      </c>
      <c r="G577" s="105">
        <v>0</v>
      </c>
      <c r="H577" s="62">
        <f t="shared" si="17"/>
        <v>0</v>
      </c>
    </row>
    <row r="578" spans="1:8" ht="15" x14ac:dyDescent="0.25">
      <c r="A578" t="s">
        <v>1217</v>
      </c>
      <c r="B578" s="63">
        <v>1.3321354331746837</v>
      </c>
      <c r="C578" s="52">
        <v>579</v>
      </c>
      <c r="D578" s="62">
        <f t="shared" si="16"/>
        <v>771.30641580814188</v>
      </c>
      <c r="E578" s="62">
        <v>771.30641580814188</v>
      </c>
      <c r="F578" s="104">
        <v>1.3954661248299544E-4</v>
      </c>
      <c r="G578" s="105">
        <v>33.272803775096833</v>
      </c>
      <c r="H578" s="62">
        <f t="shared" si="17"/>
        <v>804.57921958323868</v>
      </c>
    </row>
    <row r="579" spans="1:8" ht="15" x14ac:dyDescent="0.25">
      <c r="A579" t="s">
        <v>1218</v>
      </c>
      <c r="B579" s="63">
        <v>0.35471848757188718</v>
      </c>
      <c r="C579" s="52">
        <v>22073</v>
      </c>
      <c r="D579" s="62">
        <f t="shared" si="16"/>
        <v>7829.701176174266</v>
      </c>
      <c r="E579" s="62">
        <v>7829.701176174266</v>
      </c>
      <c r="F579" s="104">
        <v>1.416568374767706E-3</v>
      </c>
      <c r="G579" s="105">
        <v>337.7595538078516</v>
      </c>
      <c r="H579" s="62">
        <f t="shared" si="17"/>
        <v>8167.4607299821173</v>
      </c>
    </row>
    <row r="580" spans="1:8" ht="15" x14ac:dyDescent="0.25">
      <c r="A580" t="s">
        <v>1219</v>
      </c>
      <c r="B580" s="63">
        <v>-2.1386394088844227</v>
      </c>
      <c r="C580" s="52">
        <v>9074</v>
      </c>
      <c r="D580" s="62">
        <f t="shared" si="16"/>
        <v>-19406.013996217251</v>
      </c>
      <c r="E580" s="62">
        <v>19406.013996217251</v>
      </c>
      <c r="F580" s="104">
        <v>3.5109827423545317E-3</v>
      </c>
      <c r="G580" s="105">
        <v>837.14135202206296</v>
      </c>
      <c r="H580" s="62">
        <f t="shared" si="17"/>
        <v>-18568.872644195188</v>
      </c>
    </row>
    <row r="581" spans="1:8" ht="15" x14ac:dyDescent="0.25">
      <c r="A581" t="s">
        <v>1220</v>
      </c>
      <c r="B581" s="63">
        <v>-1.8640151918866135</v>
      </c>
      <c r="C581" s="52">
        <v>3077</v>
      </c>
      <c r="D581" s="62">
        <f t="shared" ref="D581:D582" si="18">C581*B581</f>
        <v>-5735.5747454351094</v>
      </c>
      <c r="E581" s="62">
        <v>5735.5747454351094</v>
      </c>
      <c r="F581" s="104">
        <v>1.0376939825268853E-3</v>
      </c>
      <c r="G581" s="105">
        <v>247.42261847039194</v>
      </c>
      <c r="H581" s="62">
        <f t="shared" ref="H581:H582" si="19">D581+G581</f>
        <v>-5488.1521269647174</v>
      </c>
    </row>
    <row r="582" spans="1:8" ht="15" x14ac:dyDescent="0.25">
      <c r="A582" t="s">
        <v>1221</v>
      </c>
      <c r="B582" s="63">
        <v>-2.4921722736536052</v>
      </c>
      <c r="C582" s="52">
        <v>1763</v>
      </c>
      <c r="D582" s="62">
        <f t="shared" si="18"/>
        <v>-4393.6997184513057</v>
      </c>
      <c r="E582" s="62">
        <v>4393.6997184513057</v>
      </c>
      <c r="F582" s="104">
        <v>7.9491872414280836E-4</v>
      </c>
      <c r="G582" s="105">
        <v>189.53648716321922</v>
      </c>
      <c r="H582" s="62">
        <f t="shared" si="19"/>
        <v>-4204.1632312880865</v>
      </c>
    </row>
    <row r="583" spans="1:8" x14ac:dyDescent="0.2">
      <c r="B583" s="54"/>
      <c r="C583" s="52"/>
      <c r="D583" s="52"/>
      <c r="E583" s="52"/>
      <c r="F583" s="52"/>
    </row>
    <row r="584" spans="1:8" x14ac:dyDescent="0.2">
      <c r="B584" s="52"/>
      <c r="C584" s="52"/>
      <c r="D584" s="52"/>
      <c r="E584" s="52"/>
      <c r="F584" s="52"/>
    </row>
    <row r="585" spans="1:8" x14ac:dyDescent="0.2">
      <c r="B585" s="52"/>
      <c r="C585" s="52"/>
      <c r="D585" s="52"/>
      <c r="E585" s="52"/>
      <c r="F585" s="52"/>
    </row>
  </sheetData>
  <sortState ref="A5:I611">
    <sortCondition ref="A5:A611"/>
  </sortState>
  <mergeCells count="2">
    <mergeCell ref="A1:H1"/>
    <mergeCell ref="A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M589"/>
  <sheetViews>
    <sheetView topLeftCell="A409" workbookViewId="0">
      <selection activeCell="M10" sqref="M10"/>
    </sheetView>
  </sheetViews>
  <sheetFormatPr defaultRowHeight="15" x14ac:dyDescent="0.25"/>
  <cols>
    <col min="1" max="1" width="9.140625" customWidth="1"/>
    <col min="2" max="2" width="8" customWidth="1"/>
    <col min="3" max="3" width="16" customWidth="1"/>
    <col min="4" max="4" width="4.42578125" customWidth="1"/>
    <col min="5" max="6" width="16.7109375" customWidth="1"/>
    <col min="7" max="7" width="18.140625" customWidth="1"/>
    <col min="8" max="8" width="15.7109375" customWidth="1"/>
    <col min="9" max="9" width="14.5703125" customWidth="1"/>
    <col min="10" max="10" width="13.42578125" customWidth="1"/>
    <col min="11" max="11" width="10.7109375" customWidth="1"/>
    <col min="12" max="12" width="12.42578125" bestFit="1" customWidth="1"/>
  </cols>
  <sheetData>
    <row r="1" spans="1:12" s="1" customFormat="1" ht="15.75" x14ac:dyDescent="0.25">
      <c r="A1" s="139" t="s">
        <v>590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2" ht="15.75" x14ac:dyDescent="0.25">
      <c r="A2" s="143" t="s">
        <v>1238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2"/>
    </row>
    <row r="3" spans="1:12" ht="15.75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2"/>
    </row>
    <row r="4" spans="1:12" ht="15.75" x14ac:dyDescent="0.25">
      <c r="A4" s="140" t="s">
        <v>1</v>
      </c>
      <c r="B4" s="140"/>
      <c r="C4" s="141"/>
      <c r="E4" s="142" t="s">
        <v>593</v>
      </c>
      <c r="F4" s="142"/>
      <c r="G4" s="142" t="s">
        <v>594</v>
      </c>
      <c r="H4" s="142"/>
      <c r="I4" s="142" t="s">
        <v>1255</v>
      </c>
      <c r="J4" s="142"/>
      <c r="K4" s="142"/>
    </row>
    <row r="5" spans="1:12" ht="36" customHeight="1" x14ac:dyDescent="0.25">
      <c r="A5" s="17" t="s">
        <v>0</v>
      </c>
      <c r="B5" s="26" t="s">
        <v>2</v>
      </c>
      <c r="C5" s="19" t="s">
        <v>1260</v>
      </c>
      <c r="D5" s="21" t="s">
        <v>3</v>
      </c>
      <c r="E5" s="22" t="s">
        <v>1261</v>
      </c>
      <c r="F5" s="22" t="s">
        <v>1236</v>
      </c>
      <c r="G5" s="23" t="s">
        <v>595</v>
      </c>
      <c r="H5" s="23" t="s">
        <v>1224</v>
      </c>
      <c r="I5" s="23" t="s">
        <v>1225</v>
      </c>
      <c r="J5" s="23" t="s">
        <v>1267</v>
      </c>
      <c r="K5" s="23" t="s">
        <v>1268</v>
      </c>
    </row>
    <row r="6" spans="1:12" ht="16.5" customHeight="1" thickBot="1" x14ac:dyDescent="0.3">
      <c r="A6" s="11"/>
      <c r="B6" s="11"/>
      <c r="C6" s="13"/>
      <c r="D6" s="14"/>
      <c r="E6" s="95">
        <f>SUM(E7:E586)</f>
        <v>6395283128.3700027</v>
      </c>
      <c r="F6" s="95">
        <f>SUM(F7:F586)</f>
        <v>49999999.999999993</v>
      </c>
      <c r="G6" s="95">
        <f>SUM(G7:G586)</f>
        <v>8397770719.7099981</v>
      </c>
      <c r="H6" s="95">
        <f>SUM(H7:H586)</f>
        <v>50000000.000000007</v>
      </c>
      <c r="I6" s="95">
        <f t="shared" ref="I6:K6" si="0">SUM(I7:I586)</f>
        <v>3.3498508855700493E-8</v>
      </c>
      <c r="J6" s="95">
        <f t="shared" si="0"/>
        <v>-6.6938810050487518E-10</v>
      </c>
      <c r="K6" s="99">
        <f t="shared" si="0"/>
        <v>3.2552634365856647E-8</v>
      </c>
    </row>
    <row r="7" spans="1:12" ht="15.75" thickTop="1" x14ac:dyDescent="0.25">
      <c r="A7" t="s">
        <v>455</v>
      </c>
      <c r="B7">
        <v>2</v>
      </c>
      <c r="C7" s="106">
        <v>26870</v>
      </c>
      <c r="D7">
        <v>0</v>
      </c>
      <c r="E7" s="25">
        <v>4944020.74</v>
      </c>
      <c r="F7" s="28">
        <f t="shared" ref="F7:F70" si="1">SUM(E7/$E$6)*50000000</f>
        <v>38653.650204069287</v>
      </c>
      <c r="G7" s="25">
        <f t="shared" ref="G7:G70" si="2">IF(B7=1,E7*3)+IF(B7=2,E7*2.25)+IF(B7=3,E7*1.5)+IF(B7=2,E7*0)+IF(B7=5,E7*0)</f>
        <v>11124046.665000001</v>
      </c>
      <c r="H7" s="25">
        <f t="shared" ref="H7:H70" si="3">SUM(G7/$G$6)*50000000</f>
        <v>66232.140863832436</v>
      </c>
      <c r="I7" s="25">
        <f t="shared" ref="I7:I70" si="4">SUM(H7-F7)</f>
        <v>27578.490659763149</v>
      </c>
      <c r="J7" s="25">
        <v>7272.8089941082353</v>
      </c>
      <c r="K7" s="25">
        <f t="shared" ref="K7:K70" si="5">I7-J7</f>
        <v>20305.681665654913</v>
      </c>
    </row>
    <row r="8" spans="1:12" x14ac:dyDescent="0.25">
      <c r="A8" t="s">
        <v>116</v>
      </c>
      <c r="B8">
        <v>1</v>
      </c>
      <c r="C8" s="106">
        <v>45436</v>
      </c>
      <c r="D8">
        <v>0</v>
      </c>
      <c r="E8" s="25">
        <v>8701421.7200000007</v>
      </c>
      <c r="F8" s="28">
        <f t="shared" si="1"/>
        <v>68029.996055997719</v>
      </c>
      <c r="G8" s="25">
        <f t="shared" si="2"/>
        <v>26104265.160000004</v>
      </c>
      <c r="H8" s="25">
        <f t="shared" si="3"/>
        <v>155423.77871029484</v>
      </c>
      <c r="I8" s="25">
        <f t="shared" si="4"/>
        <v>87393.782654297116</v>
      </c>
      <c r="J8" s="25">
        <v>24178.914756007751</v>
      </c>
      <c r="K8" s="25">
        <f t="shared" si="5"/>
        <v>63214.867898289362</v>
      </c>
    </row>
    <row r="9" spans="1:12" x14ac:dyDescent="0.25">
      <c r="A9" t="s">
        <v>472</v>
      </c>
      <c r="B9">
        <v>4</v>
      </c>
      <c r="C9" s="106">
        <v>84769</v>
      </c>
      <c r="D9">
        <v>0</v>
      </c>
      <c r="E9" s="25">
        <v>16830884.949999999</v>
      </c>
      <c r="F9" s="28">
        <f t="shared" si="1"/>
        <v>131588.27070014153</v>
      </c>
      <c r="G9" s="25">
        <f t="shared" si="2"/>
        <v>0</v>
      </c>
      <c r="H9" s="25">
        <f t="shared" si="3"/>
        <v>0</v>
      </c>
      <c r="I9" s="25">
        <f t="shared" si="4"/>
        <v>-131588.27070014153</v>
      </c>
      <c r="J9" s="25">
        <v>0</v>
      </c>
      <c r="K9" s="25">
        <f t="shared" si="5"/>
        <v>-131588.27070014153</v>
      </c>
    </row>
    <row r="10" spans="1:12" x14ac:dyDescent="0.25">
      <c r="A10" t="s">
        <v>224</v>
      </c>
      <c r="B10">
        <v>4</v>
      </c>
      <c r="C10" s="106">
        <v>60875</v>
      </c>
      <c r="D10">
        <v>0</v>
      </c>
      <c r="E10" s="25">
        <v>11480192.149999999</v>
      </c>
      <c r="F10" s="28">
        <f t="shared" si="1"/>
        <v>89755.151723251474</v>
      </c>
      <c r="G10" s="25">
        <f t="shared" si="2"/>
        <v>0</v>
      </c>
      <c r="H10" s="25">
        <f t="shared" si="3"/>
        <v>0</v>
      </c>
      <c r="I10" s="25">
        <f t="shared" si="4"/>
        <v>-89755.151723251474</v>
      </c>
      <c r="J10" s="25">
        <v>-26449.153265235898</v>
      </c>
      <c r="K10" s="25">
        <f t="shared" si="5"/>
        <v>-63305.998458015572</v>
      </c>
    </row>
    <row r="11" spans="1:12" x14ac:dyDescent="0.25">
      <c r="A11" t="s">
        <v>128</v>
      </c>
      <c r="B11">
        <v>1</v>
      </c>
      <c r="C11" s="106">
        <v>40712</v>
      </c>
      <c r="D11">
        <v>0</v>
      </c>
      <c r="E11" s="25">
        <v>9345537.9199999999</v>
      </c>
      <c r="F11" s="28">
        <f t="shared" si="1"/>
        <v>73065.865360537544</v>
      </c>
      <c r="G11" s="25">
        <f t="shared" si="2"/>
        <v>28036613.759999998</v>
      </c>
      <c r="H11" s="25">
        <f t="shared" si="3"/>
        <v>166928.90706218395</v>
      </c>
      <c r="I11" s="25">
        <f t="shared" si="4"/>
        <v>93863.041701646405</v>
      </c>
      <c r="J11" s="25">
        <v>23930.568535744089</v>
      </c>
      <c r="K11" s="25">
        <f t="shared" si="5"/>
        <v>69932.473165902309</v>
      </c>
    </row>
    <row r="12" spans="1:12" x14ac:dyDescent="0.25">
      <c r="A12" t="s">
        <v>54</v>
      </c>
      <c r="B12">
        <v>4</v>
      </c>
      <c r="C12" s="106">
        <v>29242</v>
      </c>
      <c r="D12">
        <v>1</v>
      </c>
      <c r="E12" s="25">
        <v>5491062.7599999998</v>
      </c>
      <c r="F12" s="28">
        <f t="shared" si="1"/>
        <v>42930.568121692631</v>
      </c>
      <c r="G12" s="25">
        <f t="shared" si="2"/>
        <v>0</v>
      </c>
      <c r="H12" s="25">
        <f t="shared" si="3"/>
        <v>0</v>
      </c>
      <c r="I12" s="25">
        <f t="shared" si="4"/>
        <v>-42930.568121692631</v>
      </c>
      <c r="J12" s="25">
        <v>-12524.243426800218</v>
      </c>
      <c r="K12" s="25">
        <f t="shared" si="5"/>
        <v>-30406.324694892413</v>
      </c>
    </row>
    <row r="13" spans="1:12" x14ac:dyDescent="0.25">
      <c r="A13" t="s">
        <v>130</v>
      </c>
      <c r="B13">
        <v>1</v>
      </c>
      <c r="C13" s="106">
        <v>1617</v>
      </c>
      <c r="D13">
        <v>0</v>
      </c>
      <c r="E13" s="25">
        <v>284705.19</v>
      </c>
      <c r="F13" s="28">
        <f t="shared" si="1"/>
        <v>2225.8998099476185</v>
      </c>
      <c r="G13" s="25">
        <f t="shared" si="2"/>
        <v>854115.57000000007</v>
      </c>
      <c r="H13" s="25">
        <f t="shared" si="3"/>
        <v>5085.3708591694876</v>
      </c>
      <c r="I13" s="25">
        <f t="shared" si="4"/>
        <v>2859.4710492218692</v>
      </c>
      <c r="J13" s="25">
        <v>0</v>
      </c>
      <c r="K13" s="25">
        <f t="shared" si="5"/>
        <v>2859.4710492218692</v>
      </c>
    </row>
    <row r="14" spans="1:12" x14ac:dyDescent="0.25">
      <c r="A14" t="s">
        <v>21</v>
      </c>
      <c r="B14">
        <v>3</v>
      </c>
      <c r="C14" s="106">
        <v>66652</v>
      </c>
      <c r="D14">
        <v>0</v>
      </c>
      <c r="E14" s="25">
        <v>14664106.52</v>
      </c>
      <c r="F14" s="28">
        <f t="shared" si="1"/>
        <v>114647.82892057441</v>
      </c>
      <c r="G14" s="25">
        <f t="shared" si="2"/>
        <v>21996159.780000001</v>
      </c>
      <c r="H14" s="25">
        <f t="shared" si="3"/>
        <v>130964.27917693614</v>
      </c>
      <c r="I14" s="25">
        <f t="shared" si="4"/>
        <v>16316.450256361728</v>
      </c>
      <c r="J14" s="25">
        <v>18782.112738525306</v>
      </c>
      <c r="K14" s="25">
        <f t="shared" si="5"/>
        <v>-2465.6624821635778</v>
      </c>
    </row>
    <row r="15" spans="1:12" x14ac:dyDescent="0.25">
      <c r="A15" t="s">
        <v>343</v>
      </c>
      <c r="B15">
        <v>3</v>
      </c>
      <c r="C15" s="106">
        <v>26973</v>
      </c>
      <c r="D15">
        <v>0</v>
      </c>
      <c r="E15" s="25">
        <v>5419954.6200000001</v>
      </c>
      <c r="F15" s="28">
        <f t="shared" si="1"/>
        <v>42374.626042408003</v>
      </c>
      <c r="G15" s="25">
        <f t="shared" si="2"/>
        <v>8129931.9299999997</v>
      </c>
      <c r="H15" s="25">
        <f t="shared" si="3"/>
        <v>48405.298271115171</v>
      </c>
      <c r="I15" s="25">
        <f t="shared" si="4"/>
        <v>6030.672228707168</v>
      </c>
      <c r="J15" s="25">
        <v>16836.250892254713</v>
      </c>
      <c r="K15" s="25">
        <f t="shared" si="5"/>
        <v>-10805.578663547545</v>
      </c>
    </row>
    <row r="16" spans="1:12" x14ac:dyDescent="0.25">
      <c r="A16" t="s">
        <v>113</v>
      </c>
      <c r="B16">
        <v>2</v>
      </c>
      <c r="C16" s="106">
        <v>13743</v>
      </c>
      <c r="D16">
        <v>0</v>
      </c>
      <c r="E16" s="25">
        <v>2395213.8800000004</v>
      </c>
      <c r="F16" s="28">
        <f t="shared" si="1"/>
        <v>18726.410011267792</v>
      </c>
      <c r="G16" s="25">
        <f t="shared" si="2"/>
        <v>5389231.2300000004</v>
      </c>
      <c r="H16" s="25">
        <f t="shared" si="3"/>
        <v>32087.272979191959</v>
      </c>
      <c r="I16" s="25">
        <f t="shared" si="4"/>
        <v>13360.862967924168</v>
      </c>
      <c r="J16" s="25">
        <v>6280.9253087481138</v>
      </c>
      <c r="K16" s="25">
        <f t="shared" si="5"/>
        <v>7079.9376591760538</v>
      </c>
    </row>
    <row r="17" spans="1:11" x14ac:dyDescent="0.25">
      <c r="A17" t="s">
        <v>12</v>
      </c>
      <c r="B17">
        <v>5</v>
      </c>
      <c r="C17" s="106">
        <v>26380</v>
      </c>
      <c r="D17">
        <v>0</v>
      </c>
      <c r="E17" s="25">
        <v>4448830.9000000004</v>
      </c>
      <c r="F17" s="28">
        <f t="shared" si="1"/>
        <v>34782.126222564097</v>
      </c>
      <c r="G17" s="25">
        <f t="shared" si="2"/>
        <v>0</v>
      </c>
      <c r="H17" s="25">
        <f t="shared" si="3"/>
        <v>0</v>
      </c>
      <c r="I17" s="25">
        <f t="shared" si="4"/>
        <v>-34782.126222564097</v>
      </c>
      <c r="J17" s="25">
        <v>-13441.772130889136</v>
      </c>
      <c r="K17" s="25">
        <f t="shared" si="5"/>
        <v>-21340.354091674963</v>
      </c>
    </row>
    <row r="18" spans="1:11" x14ac:dyDescent="0.25">
      <c r="A18" t="s">
        <v>539</v>
      </c>
      <c r="B18">
        <v>2</v>
      </c>
      <c r="C18" s="106">
        <v>26705</v>
      </c>
      <c r="D18">
        <v>0</v>
      </c>
      <c r="E18" s="25">
        <v>5037631.1999999993</v>
      </c>
      <c r="F18" s="28">
        <f t="shared" si="1"/>
        <v>39385.521320022977</v>
      </c>
      <c r="G18" s="25">
        <f t="shared" si="2"/>
        <v>11334670.199999999</v>
      </c>
      <c r="H18" s="25">
        <f t="shared" si="3"/>
        <v>67486.185193154583</v>
      </c>
      <c r="I18" s="25">
        <f t="shared" si="4"/>
        <v>28100.663873131605</v>
      </c>
      <c r="J18" s="25">
        <v>8811.8446568841155</v>
      </c>
      <c r="K18" s="25">
        <f t="shared" si="5"/>
        <v>19288.819216247488</v>
      </c>
    </row>
    <row r="19" spans="1:11" x14ac:dyDescent="0.25">
      <c r="A19" t="s">
        <v>213</v>
      </c>
      <c r="B19">
        <v>2</v>
      </c>
      <c r="C19" s="106">
        <v>19455</v>
      </c>
      <c r="D19">
        <v>0</v>
      </c>
      <c r="E19" s="25">
        <v>3279561.21</v>
      </c>
      <c r="F19" s="28">
        <f t="shared" si="1"/>
        <v>25640.469265946933</v>
      </c>
      <c r="G19" s="25">
        <f t="shared" si="2"/>
        <v>7379012.7225000001</v>
      </c>
      <c r="H19" s="25">
        <f t="shared" si="3"/>
        <v>43934.354537574356</v>
      </c>
      <c r="I19" s="25">
        <f t="shared" si="4"/>
        <v>18293.885271627423</v>
      </c>
      <c r="J19" s="25">
        <v>-935.32758285875741</v>
      </c>
      <c r="K19" s="25">
        <f t="shared" si="5"/>
        <v>19229.212854486181</v>
      </c>
    </row>
    <row r="20" spans="1:11" x14ac:dyDescent="0.25">
      <c r="A20" t="s">
        <v>187</v>
      </c>
      <c r="B20">
        <v>1</v>
      </c>
      <c r="C20" s="106">
        <v>7576</v>
      </c>
      <c r="D20">
        <v>0</v>
      </c>
      <c r="E20" s="25">
        <v>1367392.24</v>
      </c>
      <c r="F20" s="28">
        <f t="shared" si="1"/>
        <v>10690.630989690944</v>
      </c>
      <c r="G20" s="25">
        <f t="shared" si="2"/>
        <v>4102176.7199999997</v>
      </c>
      <c r="H20" s="25">
        <f t="shared" si="3"/>
        <v>24424.200522479026</v>
      </c>
      <c r="I20" s="25">
        <f t="shared" si="4"/>
        <v>13733.569532788082</v>
      </c>
      <c r="J20" s="25">
        <v>0</v>
      </c>
      <c r="K20" s="25">
        <f t="shared" si="5"/>
        <v>13733.569532788082</v>
      </c>
    </row>
    <row r="21" spans="1:11" x14ac:dyDescent="0.25">
      <c r="A21" t="s">
        <v>148</v>
      </c>
      <c r="B21">
        <v>5</v>
      </c>
      <c r="C21" s="106">
        <v>21824</v>
      </c>
      <c r="D21">
        <v>0</v>
      </c>
      <c r="E21" s="25">
        <v>3904313.6</v>
      </c>
      <c r="F21" s="28">
        <f t="shared" si="1"/>
        <v>30524.947227747773</v>
      </c>
      <c r="G21" s="25">
        <f t="shared" si="2"/>
        <v>0</v>
      </c>
      <c r="H21" s="25">
        <f t="shared" si="3"/>
        <v>0</v>
      </c>
      <c r="I21" s="25">
        <f t="shared" si="4"/>
        <v>-30524.947227747773</v>
      </c>
      <c r="J21" s="25">
        <v>-7392.5555833537965</v>
      </c>
      <c r="K21" s="25">
        <f t="shared" si="5"/>
        <v>-23132.391644393974</v>
      </c>
    </row>
    <row r="22" spans="1:11" x14ac:dyDescent="0.25">
      <c r="A22" t="s">
        <v>60</v>
      </c>
      <c r="B22">
        <v>4</v>
      </c>
      <c r="C22" s="106">
        <v>92758</v>
      </c>
      <c r="D22">
        <v>0</v>
      </c>
      <c r="E22" s="25">
        <v>19543944.32</v>
      </c>
      <c r="F22" s="28">
        <f t="shared" si="1"/>
        <v>152799.68007437742</v>
      </c>
      <c r="G22" s="25">
        <f t="shared" si="2"/>
        <v>0</v>
      </c>
      <c r="H22" s="25">
        <f t="shared" si="3"/>
        <v>0</v>
      </c>
      <c r="I22" s="25">
        <f t="shared" si="4"/>
        <v>-152799.68007437742</v>
      </c>
      <c r="J22" s="25">
        <v>-45514.719931551779</v>
      </c>
      <c r="K22" s="25">
        <f t="shared" si="5"/>
        <v>-107284.96014282564</v>
      </c>
    </row>
    <row r="23" spans="1:11" x14ac:dyDescent="0.25">
      <c r="A23" t="s">
        <v>229</v>
      </c>
      <c r="B23">
        <v>4</v>
      </c>
      <c r="C23" s="106">
        <v>25957</v>
      </c>
      <c r="D23">
        <v>0</v>
      </c>
      <c r="E23" s="25">
        <v>4427382.2</v>
      </c>
      <c r="F23" s="28">
        <f t="shared" si="1"/>
        <v>34614.434663258049</v>
      </c>
      <c r="G23" s="25">
        <f t="shared" si="2"/>
        <v>0</v>
      </c>
      <c r="H23" s="25">
        <f t="shared" si="3"/>
        <v>0</v>
      </c>
      <c r="I23" s="25">
        <f t="shared" si="4"/>
        <v>-34614.434663258049</v>
      </c>
      <c r="J23" s="25">
        <v>-6435.9568661351586</v>
      </c>
      <c r="K23" s="25">
        <f t="shared" si="5"/>
        <v>-28178.47779712289</v>
      </c>
    </row>
    <row r="24" spans="1:11" x14ac:dyDescent="0.25">
      <c r="A24" t="s">
        <v>10</v>
      </c>
      <c r="B24">
        <v>5</v>
      </c>
      <c r="C24" s="106">
        <v>41379</v>
      </c>
      <c r="D24">
        <v>0</v>
      </c>
      <c r="E24" s="25">
        <v>8098987.8699999992</v>
      </c>
      <c r="F24" s="28">
        <f t="shared" si="1"/>
        <v>63320.010290648606</v>
      </c>
      <c r="G24" s="25">
        <f t="shared" si="2"/>
        <v>0</v>
      </c>
      <c r="H24" s="25">
        <f t="shared" si="3"/>
        <v>0</v>
      </c>
      <c r="I24" s="25">
        <f t="shared" si="4"/>
        <v>-63320.010290648606</v>
      </c>
      <c r="J24" s="25">
        <v>-22953.835374429771</v>
      </c>
      <c r="K24" s="25">
        <f t="shared" si="5"/>
        <v>-40366.174916218835</v>
      </c>
    </row>
    <row r="25" spans="1:11" x14ac:dyDescent="0.25">
      <c r="A25" t="s">
        <v>237</v>
      </c>
      <c r="B25">
        <v>1</v>
      </c>
      <c r="C25" s="106">
        <v>24364</v>
      </c>
      <c r="D25">
        <v>0</v>
      </c>
      <c r="E25" s="25">
        <v>4700790.16</v>
      </c>
      <c r="F25" s="28">
        <f t="shared" si="1"/>
        <v>36752.009767534044</v>
      </c>
      <c r="G25" s="25">
        <f t="shared" si="2"/>
        <v>14102370.48</v>
      </c>
      <c r="H25" s="25">
        <f t="shared" si="3"/>
        <v>83964.964933497249</v>
      </c>
      <c r="I25" s="25">
        <f t="shared" si="4"/>
        <v>47212.955165963205</v>
      </c>
      <c r="J25" s="25">
        <v>9049.8839619344253</v>
      </c>
      <c r="K25" s="25">
        <f t="shared" si="5"/>
        <v>38163.071204028776</v>
      </c>
    </row>
    <row r="26" spans="1:11" x14ac:dyDescent="0.25">
      <c r="A26" t="s">
        <v>466</v>
      </c>
      <c r="B26">
        <v>4</v>
      </c>
      <c r="C26" s="106">
        <v>32932</v>
      </c>
      <c r="D26">
        <v>0</v>
      </c>
      <c r="E26" s="25">
        <v>7084232.04</v>
      </c>
      <c r="F26" s="28">
        <f t="shared" si="1"/>
        <v>55386.383196810813</v>
      </c>
      <c r="G26" s="25">
        <f t="shared" si="2"/>
        <v>0</v>
      </c>
      <c r="H26" s="25">
        <f t="shared" si="3"/>
        <v>0</v>
      </c>
      <c r="I26" s="25">
        <f t="shared" si="4"/>
        <v>-55386.383196810813</v>
      </c>
      <c r="J26" s="25">
        <v>-14823.83880002078</v>
      </c>
      <c r="K26" s="25">
        <f t="shared" si="5"/>
        <v>-40562.544396790036</v>
      </c>
    </row>
    <row r="27" spans="1:11" x14ac:dyDescent="0.25">
      <c r="A27" t="s">
        <v>552</v>
      </c>
      <c r="B27">
        <v>4</v>
      </c>
      <c r="C27" s="106">
        <v>84387</v>
      </c>
      <c r="D27">
        <v>0</v>
      </c>
      <c r="E27" s="25">
        <v>17375667.93</v>
      </c>
      <c r="F27" s="28">
        <f t="shared" si="1"/>
        <v>135847.52685084502</v>
      </c>
      <c r="G27" s="25">
        <f t="shared" si="2"/>
        <v>0</v>
      </c>
      <c r="H27" s="25">
        <f t="shared" si="3"/>
        <v>0</v>
      </c>
      <c r="I27" s="25">
        <f t="shared" si="4"/>
        <v>-135847.52685084502</v>
      </c>
      <c r="J27" s="25">
        <v>-47444.184789701263</v>
      </c>
      <c r="K27" s="25">
        <f t="shared" si="5"/>
        <v>-88403.342061143761</v>
      </c>
    </row>
    <row r="28" spans="1:11" x14ac:dyDescent="0.25">
      <c r="A28" t="s">
        <v>575</v>
      </c>
      <c r="B28">
        <v>5</v>
      </c>
      <c r="C28" s="106">
        <v>38607</v>
      </c>
      <c r="D28">
        <v>0</v>
      </c>
      <c r="E28" s="25">
        <v>8036269.9199999999</v>
      </c>
      <c r="F28" s="28">
        <f t="shared" si="1"/>
        <v>62829.664916244634</v>
      </c>
      <c r="G28" s="25">
        <f t="shared" si="2"/>
        <v>0</v>
      </c>
      <c r="H28" s="25">
        <f t="shared" si="3"/>
        <v>0</v>
      </c>
      <c r="I28" s="25">
        <f t="shared" si="4"/>
        <v>-62829.664916244634</v>
      </c>
      <c r="J28" s="25">
        <v>-9287.7609682261009</v>
      </c>
      <c r="K28" s="25">
        <f t="shared" si="5"/>
        <v>-53541.903948018531</v>
      </c>
    </row>
    <row r="29" spans="1:11" x14ac:dyDescent="0.25">
      <c r="A29" t="s">
        <v>503</v>
      </c>
      <c r="B29">
        <v>5</v>
      </c>
      <c r="C29" s="106">
        <v>33526</v>
      </c>
      <c r="D29">
        <v>0</v>
      </c>
      <c r="E29" s="25">
        <v>6645073.9899999993</v>
      </c>
      <c r="F29" s="28">
        <f t="shared" si="1"/>
        <v>51952.930438074771</v>
      </c>
      <c r="G29" s="25">
        <f t="shared" si="2"/>
        <v>0</v>
      </c>
      <c r="H29" s="25">
        <f t="shared" si="3"/>
        <v>0</v>
      </c>
      <c r="I29" s="25">
        <f t="shared" si="4"/>
        <v>-51952.930438074771</v>
      </c>
      <c r="J29" s="25">
        <v>2922.924402936459</v>
      </c>
      <c r="K29" s="25">
        <f t="shared" si="5"/>
        <v>-54875.854841011227</v>
      </c>
    </row>
    <row r="30" spans="1:11" x14ac:dyDescent="0.25">
      <c r="A30" t="s">
        <v>6</v>
      </c>
      <c r="B30">
        <v>2</v>
      </c>
      <c r="C30" s="106">
        <v>8592</v>
      </c>
      <c r="D30">
        <v>0</v>
      </c>
      <c r="E30" s="25">
        <v>1708003.68</v>
      </c>
      <c r="F30" s="28">
        <f t="shared" si="1"/>
        <v>13353.620517777821</v>
      </c>
      <c r="G30" s="25">
        <f t="shared" si="2"/>
        <v>3843008.28</v>
      </c>
      <c r="H30" s="25">
        <f t="shared" si="3"/>
        <v>22881.121718292823</v>
      </c>
      <c r="I30" s="25">
        <f t="shared" si="4"/>
        <v>9527.501200515002</v>
      </c>
      <c r="J30" s="25">
        <v>-6086.1682176739423</v>
      </c>
      <c r="K30" s="25">
        <f t="shared" si="5"/>
        <v>15613.669418188943</v>
      </c>
    </row>
    <row r="31" spans="1:11" x14ac:dyDescent="0.25">
      <c r="A31" t="s">
        <v>188</v>
      </c>
      <c r="B31">
        <v>3</v>
      </c>
      <c r="C31" s="106">
        <v>29931</v>
      </c>
      <c r="D31">
        <v>0</v>
      </c>
      <c r="E31" s="25">
        <v>7121520.1500000004</v>
      </c>
      <c r="F31" s="28">
        <f t="shared" si="1"/>
        <v>55677.911415746006</v>
      </c>
      <c r="G31" s="25">
        <f t="shared" si="2"/>
        <v>10682280.225000001</v>
      </c>
      <c r="H31" s="25">
        <f t="shared" si="3"/>
        <v>63601.880674880427</v>
      </c>
      <c r="I31" s="25">
        <f t="shared" si="4"/>
        <v>7923.969259134421</v>
      </c>
      <c r="J31" s="25">
        <v>1255.7959721023685</v>
      </c>
      <c r="K31" s="25">
        <f t="shared" si="5"/>
        <v>6668.173287032052</v>
      </c>
    </row>
    <row r="32" spans="1:11" x14ac:dyDescent="0.25">
      <c r="A32" t="s">
        <v>14</v>
      </c>
      <c r="B32">
        <v>5</v>
      </c>
      <c r="C32" s="106">
        <v>27512</v>
      </c>
      <c r="D32">
        <v>0</v>
      </c>
      <c r="E32" s="25">
        <v>5051867.4300000006</v>
      </c>
      <c r="F32" s="28">
        <f t="shared" si="1"/>
        <v>39496.823898143775</v>
      </c>
      <c r="G32" s="25">
        <f t="shared" si="2"/>
        <v>0</v>
      </c>
      <c r="H32" s="25">
        <f t="shared" si="3"/>
        <v>0</v>
      </c>
      <c r="I32" s="25">
        <f t="shared" si="4"/>
        <v>-39496.823898143775</v>
      </c>
      <c r="J32" s="25">
        <v>-13097.846688345313</v>
      </c>
      <c r="K32" s="25">
        <f t="shared" si="5"/>
        <v>-26398.977209798461</v>
      </c>
    </row>
    <row r="33" spans="1:11" x14ac:dyDescent="0.25">
      <c r="A33" t="s">
        <v>502</v>
      </c>
      <c r="B33">
        <v>1</v>
      </c>
      <c r="C33" s="106">
        <v>33541</v>
      </c>
      <c r="D33">
        <v>0</v>
      </c>
      <c r="E33" s="25">
        <v>7013910.4900000012</v>
      </c>
      <c r="F33" s="28">
        <f t="shared" si="1"/>
        <v>54836.590884348159</v>
      </c>
      <c r="G33" s="25">
        <f t="shared" si="2"/>
        <v>21041731.470000003</v>
      </c>
      <c r="H33" s="25">
        <f t="shared" si="3"/>
        <v>125281.65016826417</v>
      </c>
      <c r="I33" s="25">
        <f t="shared" si="4"/>
        <v>70445.059283916009</v>
      </c>
      <c r="J33" s="25">
        <v>-17208.474362873425</v>
      </c>
      <c r="K33" s="25">
        <f t="shared" si="5"/>
        <v>87653.533646789438</v>
      </c>
    </row>
    <row r="34" spans="1:11" x14ac:dyDescent="0.25">
      <c r="A34" t="s">
        <v>165</v>
      </c>
      <c r="B34">
        <v>1</v>
      </c>
      <c r="C34" s="106">
        <v>15879</v>
      </c>
      <c r="D34">
        <v>0</v>
      </c>
      <c r="E34" s="25">
        <v>3429538.1</v>
      </c>
      <c r="F34" s="28">
        <f t="shared" si="1"/>
        <v>26813.027907914558</v>
      </c>
      <c r="G34" s="25">
        <f t="shared" si="2"/>
        <v>10288614.300000001</v>
      </c>
      <c r="H34" s="25">
        <f t="shared" si="3"/>
        <v>61258.009080029398</v>
      </c>
      <c r="I34" s="25">
        <f t="shared" si="4"/>
        <v>34444.981172114844</v>
      </c>
      <c r="J34" s="25">
        <v>0</v>
      </c>
      <c r="K34" s="25">
        <f t="shared" si="5"/>
        <v>34444.981172114844</v>
      </c>
    </row>
    <row r="35" spans="1:11" x14ac:dyDescent="0.25">
      <c r="A35" t="s">
        <v>567</v>
      </c>
      <c r="B35">
        <v>4</v>
      </c>
      <c r="C35" s="106">
        <v>21157</v>
      </c>
      <c r="D35">
        <v>0</v>
      </c>
      <c r="E35" s="25">
        <v>3492273.59</v>
      </c>
      <c r="F35" s="28">
        <f t="shared" si="1"/>
        <v>27303.510414636581</v>
      </c>
      <c r="G35" s="25">
        <f t="shared" si="2"/>
        <v>0</v>
      </c>
      <c r="H35" s="25">
        <f t="shared" si="3"/>
        <v>0</v>
      </c>
      <c r="I35" s="25">
        <f t="shared" si="4"/>
        <v>-27303.510414636581</v>
      </c>
      <c r="J35" s="25">
        <v>-10882.54620342061</v>
      </c>
      <c r="K35" s="25">
        <f t="shared" si="5"/>
        <v>-16420.964211215971</v>
      </c>
    </row>
    <row r="36" spans="1:11" x14ac:dyDescent="0.25">
      <c r="A36" t="s">
        <v>326</v>
      </c>
      <c r="B36">
        <v>3</v>
      </c>
      <c r="C36" s="106">
        <v>10115</v>
      </c>
      <c r="D36">
        <v>0</v>
      </c>
      <c r="E36" s="25">
        <v>1819088.25</v>
      </c>
      <c r="F36" s="28">
        <f t="shared" si="1"/>
        <v>14222.108806491888</v>
      </c>
      <c r="G36" s="25">
        <f t="shared" si="2"/>
        <v>2728632.375</v>
      </c>
      <c r="H36" s="25">
        <f t="shared" si="3"/>
        <v>16246.170954606798</v>
      </c>
      <c r="I36" s="25">
        <f t="shared" si="4"/>
        <v>2024.0621481149101</v>
      </c>
      <c r="J36" s="25">
        <v>-3425.4324974954534</v>
      </c>
      <c r="K36" s="25">
        <f t="shared" si="5"/>
        <v>5449.4946456103635</v>
      </c>
    </row>
    <row r="37" spans="1:11" x14ac:dyDescent="0.25">
      <c r="A37" t="s">
        <v>28</v>
      </c>
      <c r="B37">
        <v>4</v>
      </c>
      <c r="C37" s="106">
        <v>68968</v>
      </c>
      <c r="D37">
        <v>0</v>
      </c>
      <c r="E37" s="25">
        <v>15267776.58</v>
      </c>
      <c r="F37" s="28">
        <f t="shared" si="1"/>
        <v>119367.47969977189</v>
      </c>
      <c r="G37" s="25">
        <f t="shared" si="2"/>
        <v>0</v>
      </c>
      <c r="H37" s="25">
        <f t="shared" si="3"/>
        <v>0</v>
      </c>
      <c r="I37" s="25">
        <f t="shared" si="4"/>
        <v>-119367.47969977189</v>
      </c>
      <c r="J37" s="25">
        <v>5814.3932204847833</v>
      </c>
      <c r="K37" s="25">
        <f t="shared" si="5"/>
        <v>-125181.87292025668</v>
      </c>
    </row>
    <row r="38" spans="1:11" x14ac:dyDescent="0.25">
      <c r="A38" t="s">
        <v>8</v>
      </c>
      <c r="B38">
        <v>4</v>
      </c>
      <c r="C38" s="106">
        <v>7205</v>
      </c>
      <c r="D38">
        <v>0</v>
      </c>
      <c r="E38" s="25">
        <v>1412337.09</v>
      </c>
      <c r="F38" s="28">
        <f t="shared" si="1"/>
        <v>11042.021609135305</v>
      </c>
      <c r="G38" s="25">
        <f t="shared" si="2"/>
        <v>0</v>
      </c>
      <c r="H38" s="25">
        <f t="shared" si="3"/>
        <v>0</v>
      </c>
      <c r="I38" s="25">
        <f t="shared" si="4"/>
        <v>-11042.021609135305</v>
      </c>
      <c r="J38" s="25">
        <v>761.75181348360036</v>
      </c>
      <c r="K38" s="25">
        <f t="shared" si="5"/>
        <v>-11803.773422618906</v>
      </c>
    </row>
    <row r="39" spans="1:11" x14ac:dyDescent="0.25">
      <c r="A39" t="s">
        <v>88</v>
      </c>
      <c r="B39">
        <v>3</v>
      </c>
      <c r="C39" s="106">
        <v>36933</v>
      </c>
      <c r="D39">
        <v>0</v>
      </c>
      <c r="E39" s="25">
        <v>8349443.3099999996</v>
      </c>
      <c r="F39" s="28">
        <f t="shared" si="1"/>
        <v>65278.136576637095</v>
      </c>
      <c r="G39" s="25">
        <f t="shared" si="2"/>
        <v>12524164.965</v>
      </c>
      <c r="H39" s="25">
        <f t="shared" si="3"/>
        <v>74568.390725440637</v>
      </c>
      <c r="I39" s="25">
        <f t="shared" si="4"/>
        <v>9290.2541488035422</v>
      </c>
      <c r="J39" s="25">
        <v>0</v>
      </c>
      <c r="K39" s="25">
        <f t="shared" si="5"/>
        <v>9290.2541488035422</v>
      </c>
    </row>
    <row r="40" spans="1:11" x14ac:dyDescent="0.25">
      <c r="A40" t="s">
        <v>266</v>
      </c>
      <c r="B40">
        <v>2</v>
      </c>
      <c r="C40" s="106">
        <v>35568</v>
      </c>
      <c r="D40">
        <v>0</v>
      </c>
      <c r="E40" s="25">
        <v>7444659.2800000003</v>
      </c>
      <c r="F40" s="28">
        <f t="shared" si="1"/>
        <v>58204.297843944376</v>
      </c>
      <c r="G40" s="25">
        <f t="shared" si="2"/>
        <v>16750483.380000001</v>
      </c>
      <c r="H40" s="25">
        <f t="shared" si="3"/>
        <v>99731.726068001357</v>
      </c>
      <c r="I40" s="25">
        <f t="shared" si="4"/>
        <v>41527.428224056981</v>
      </c>
      <c r="J40" s="25">
        <v>-12271.125932284402</v>
      </c>
      <c r="K40" s="25">
        <f t="shared" si="5"/>
        <v>53798.554156341386</v>
      </c>
    </row>
    <row r="41" spans="1:11" x14ac:dyDescent="0.25">
      <c r="A41" t="s">
        <v>208</v>
      </c>
      <c r="B41">
        <v>3</v>
      </c>
      <c r="C41" s="106">
        <v>36892</v>
      </c>
      <c r="D41">
        <v>0</v>
      </c>
      <c r="E41" s="25">
        <v>6263305.7199999997</v>
      </c>
      <c r="F41" s="28">
        <f t="shared" si="1"/>
        <v>48968.166023920508</v>
      </c>
      <c r="G41" s="25">
        <f t="shared" si="2"/>
        <v>9394958.5800000001</v>
      </c>
      <c r="H41" s="25">
        <f t="shared" si="3"/>
        <v>55937.217706775147</v>
      </c>
      <c r="I41" s="25">
        <f t="shared" si="4"/>
        <v>6969.0516828546388</v>
      </c>
      <c r="J41" s="25">
        <v>2341.805519593614</v>
      </c>
      <c r="K41" s="25">
        <f t="shared" si="5"/>
        <v>4627.2461632610248</v>
      </c>
    </row>
    <row r="42" spans="1:11" x14ac:dyDescent="0.25">
      <c r="A42" t="s">
        <v>206</v>
      </c>
      <c r="B42">
        <v>2</v>
      </c>
      <c r="C42" s="106">
        <v>32818</v>
      </c>
      <c r="D42">
        <v>0</v>
      </c>
      <c r="E42" s="25">
        <v>6066079.1200000001</v>
      </c>
      <c r="F42" s="28">
        <f t="shared" si="1"/>
        <v>47426.196762817068</v>
      </c>
      <c r="G42" s="25">
        <f t="shared" si="2"/>
        <v>13648678.02</v>
      </c>
      <c r="H42" s="25">
        <f t="shared" si="3"/>
        <v>81263.697685659907</v>
      </c>
      <c r="I42" s="25">
        <f t="shared" si="4"/>
        <v>33837.500922842839</v>
      </c>
      <c r="J42" s="25">
        <v>14940.75921936707</v>
      </c>
      <c r="K42" s="25">
        <f t="shared" si="5"/>
        <v>18896.741703475767</v>
      </c>
    </row>
    <row r="43" spans="1:11" x14ac:dyDescent="0.25">
      <c r="A43" t="s">
        <v>209</v>
      </c>
      <c r="B43">
        <v>1</v>
      </c>
      <c r="C43" s="106">
        <v>31924</v>
      </c>
      <c r="D43">
        <v>0</v>
      </c>
      <c r="E43" s="25">
        <v>5808103.2199999997</v>
      </c>
      <c r="F43" s="28">
        <f t="shared" si="1"/>
        <v>45409.273549084763</v>
      </c>
      <c r="G43" s="25">
        <f t="shared" si="2"/>
        <v>17424309.66</v>
      </c>
      <c r="H43" s="25">
        <f t="shared" si="3"/>
        <v>103743.66151188346</v>
      </c>
      <c r="I43" s="25">
        <f t="shared" si="4"/>
        <v>58334.387962798697</v>
      </c>
      <c r="J43" s="25">
        <v>9249.1895729008083</v>
      </c>
      <c r="K43" s="25">
        <f t="shared" si="5"/>
        <v>49085.198389897887</v>
      </c>
    </row>
    <row r="44" spans="1:11" x14ac:dyDescent="0.25">
      <c r="A44" t="s">
        <v>16</v>
      </c>
      <c r="B44">
        <v>4</v>
      </c>
      <c r="C44" s="106">
        <v>29217</v>
      </c>
      <c r="D44">
        <v>0</v>
      </c>
      <c r="E44" s="25">
        <v>5828155.1500000004</v>
      </c>
      <c r="F44" s="28">
        <f t="shared" si="1"/>
        <v>45566.044794372152</v>
      </c>
      <c r="G44" s="25">
        <f t="shared" si="2"/>
        <v>0</v>
      </c>
      <c r="H44" s="25">
        <f t="shared" si="3"/>
        <v>0</v>
      </c>
      <c r="I44" s="25">
        <f t="shared" si="4"/>
        <v>-45566.044794372152</v>
      </c>
      <c r="J44" s="25">
        <v>-23277.050507597498</v>
      </c>
      <c r="K44" s="25">
        <f t="shared" si="5"/>
        <v>-22288.994286774654</v>
      </c>
    </row>
    <row r="45" spans="1:11" x14ac:dyDescent="0.25">
      <c r="A45" t="s">
        <v>450</v>
      </c>
      <c r="B45">
        <v>4</v>
      </c>
      <c r="C45" s="106">
        <v>20407</v>
      </c>
      <c r="D45">
        <v>0</v>
      </c>
      <c r="E45" s="25">
        <v>4082216.28</v>
      </c>
      <c r="F45" s="28">
        <f t="shared" si="1"/>
        <v>31915.837016589245</v>
      </c>
      <c r="G45" s="25">
        <f t="shared" si="2"/>
        <v>0</v>
      </c>
      <c r="H45" s="25">
        <f t="shared" si="3"/>
        <v>0</v>
      </c>
      <c r="I45" s="25">
        <f t="shared" si="4"/>
        <v>-31915.837016589245</v>
      </c>
      <c r="J45" s="25">
        <v>5036.9149770755712</v>
      </c>
      <c r="K45" s="25">
        <f t="shared" si="5"/>
        <v>-36952.751993664817</v>
      </c>
    </row>
    <row r="46" spans="1:11" x14ac:dyDescent="0.25">
      <c r="A46" t="s">
        <v>89</v>
      </c>
      <c r="B46">
        <v>4</v>
      </c>
      <c r="C46" s="106">
        <v>56049</v>
      </c>
      <c r="D46">
        <v>0</v>
      </c>
      <c r="E46" s="25">
        <v>9737563.1799999997</v>
      </c>
      <c r="F46" s="28">
        <f t="shared" si="1"/>
        <v>76130.821611347958</v>
      </c>
      <c r="G46" s="25">
        <f t="shared" si="2"/>
        <v>0</v>
      </c>
      <c r="H46" s="25">
        <f t="shared" si="3"/>
        <v>0</v>
      </c>
      <c r="I46" s="25">
        <f t="shared" si="4"/>
        <v>-76130.821611347958</v>
      </c>
      <c r="J46" s="25">
        <v>-21609.792327194518</v>
      </c>
      <c r="K46" s="25">
        <f t="shared" si="5"/>
        <v>-54521.029284153439</v>
      </c>
    </row>
    <row r="47" spans="1:11" x14ac:dyDescent="0.25">
      <c r="A47" t="s">
        <v>51</v>
      </c>
      <c r="B47">
        <v>3</v>
      </c>
      <c r="C47" s="106">
        <v>29396</v>
      </c>
      <c r="D47">
        <v>0</v>
      </c>
      <c r="E47" s="25">
        <v>5278933.6800000006</v>
      </c>
      <c r="F47" s="28">
        <f t="shared" si="1"/>
        <v>41272.087365313164</v>
      </c>
      <c r="G47" s="25">
        <f t="shared" si="2"/>
        <v>7918400.5200000014</v>
      </c>
      <c r="H47" s="25">
        <f t="shared" si="3"/>
        <v>47145.8484893801</v>
      </c>
      <c r="I47" s="25">
        <f t="shared" si="4"/>
        <v>5873.7611240669357</v>
      </c>
      <c r="J47" s="25">
        <v>1386.2460161799747</v>
      </c>
      <c r="K47" s="25">
        <f t="shared" si="5"/>
        <v>4487.5151078869612</v>
      </c>
    </row>
    <row r="48" spans="1:11" x14ac:dyDescent="0.25">
      <c r="A48" t="s">
        <v>137</v>
      </c>
      <c r="B48">
        <v>4</v>
      </c>
      <c r="C48" s="106">
        <v>91765</v>
      </c>
      <c r="D48">
        <v>0</v>
      </c>
      <c r="E48" s="25">
        <v>17804829.099999998</v>
      </c>
      <c r="F48" s="28">
        <f t="shared" si="1"/>
        <v>139202.82138109187</v>
      </c>
      <c r="G48" s="25">
        <f t="shared" si="2"/>
        <v>0</v>
      </c>
      <c r="H48" s="25">
        <f t="shared" si="3"/>
        <v>0</v>
      </c>
      <c r="I48" s="25">
        <f t="shared" si="4"/>
        <v>-139202.82138109187</v>
      </c>
      <c r="J48" s="25">
        <v>-33939.608134283742</v>
      </c>
      <c r="K48" s="25">
        <f t="shared" si="5"/>
        <v>-105263.21324680813</v>
      </c>
    </row>
    <row r="49" spans="1:11" x14ac:dyDescent="0.25">
      <c r="A49" t="s">
        <v>87</v>
      </c>
      <c r="B49">
        <v>2</v>
      </c>
      <c r="C49" s="106">
        <v>19977</v>
      </c>
      <c r="D49">
        <v>0</v>
      </c>
      <c r="E49" s="25">
        <v>2990756.6700000004</v>
      </c>
      <c r="F49" s="28">
        <f t="shared" si="1"/>
        <v>23382.519663068219</v>
      </c>
      <c r="G49" s="25">
        <f t="shared" si="2"/>
        <v>6729202.5075000012</v>
      </c>
      <c r="H49" s="25">
        <f t="shared" si="3"/>
        <v>40065.409809928591</v>
      </c>
      <c r="I49" s="25">
        <f t="shared" si="4"/>
        <v>16682.890146860373</v>
      </c>
      <c r="J49" s="25">
        <v>5092.9157149672274</v>
      </c>
      <c r="K49" s="25">
        <f t="shared" si="5"/>
        <v>11589.974431893144</v>
      </c>
    </row>
    <row r="50" spans="1:11" x14ac:dyDescent="0.25">
      <c r="A50" t="s">
        <v>90</v>
      </c>
      <c r="B50">
        <v>1</v>
      </c>
      <c r="C50" s="106">
        <v>14800</v>
      </c>
      <c r="D50">
        <v>0</v>
      </c>
      <c r="E50" s="25">
        <v>2426460</v>
      </c>
      <c r="F50" s="28">
        <f t="shared" si="1"/>
        <v>18970.700368495211</v>
      </c>
      <c r="G50" s="25">
        <f t="shared" si="2"/>
        <v>7279380</v>
      </c>
      <c r="H50" s="25">
        <f t="shared" si="3"/>
        <v>43341.145185798669</v>
      </c>
      <c r="I50" s="25">
        <f t="shared" si="4"/>
        <v>24370.444817303458</v>
      </c>
      <c r="J50" s="25">
        <v>15333.480521003037</v>
      </c>
      <c r="K50" s="25">
        <f t="shared" si="5"/>
        <v>9036.9642963004208</v>
      </c>
    </row>
    <row r="51" spans="1:11" x14ac:dyDescent="0.25">
      <c r="A51" t="s">
        <v>520</v>
      </c>
      <c r="B51">
        <v>4</v>
      </c>
      <c r="C51" s="106">
        <v>24704</v>
      </c>
      <c r="D51">
        <v>0</v>
      </c>
      <c r="E51" s="25">
        <v>4447708.16</v>
      </c>
      <c r="F51" s="28">
        <f t="shared" si="1"/>
        <v>34773.348346921506</v>
      </c>
      <c r="G51" s="25">
        <f t="shared" si="2"/>
        <v>0</v>
      </c>
      <c r="H51" s="25">
        <f t="shared" si="3"/>
        <v>0</v>
      </c>
      <c r="I51" s="25">
        <f t="shared" si="4"/>
        <v>-34773.348346921506</v>
      </c>
      <c r="J51" s="25">
        <v>-14710.937279879488</v>
      </c>
      <c r="K51" s="25">
        <f t="shared" si="5"/>
        <v>-20062.41106704202</v>
      </c>
    </row>
    <row r="52" spans="1:11" x14ac:dyDescent="0.25">
      <c r="A52" t="s">
        <v>328</v>
      </c>
      <c r="B52">
        <v>4</v>
      </c>
      <c r="C52" s="106">
        <v>17886</v>
      </c>
      <c r="D52">
        <v>0</v>
      </c>
      <c r="E52" s="25">
        <v>3900467.34</v>
      </c>
      <c r="F52" s="28">
        <f t="shared" si="1"/>
        <v>30494.87615878338</v>
      </c>
      <c r="G52" s="25">
        <f t="shared" si="2"/>
        <v>0</v>
      </c>
      <c r="H52" s="25">
        <f t="shared" si="3"/>
        <v>0</v>
      </c>
      <c r="I52" s="25">
        <f t="shared" si="4"/>
        <v>-30494.87615878338</v>
      </c>
      <c r="J52" s="25">
        <v>1502.9680369947766</v>
      </c>
      <c r="K52" s="25">
        <f t="shared" si="5"/>
        <v>-31997.844195778158</v>
      </c>
    </row>
    <row r="53" spans="1:11" x14ac:dyDescent="0.25">
      <c r="A53" t="s">
        <v>331</v>
      </c>
      <c r="B53">
        <v>1</v>
      </c>
      <c r="C53" s="106">
        <v>49904</v>
      </c>
      <c r="D53">
        <v>0</v>
      </c>
      <c r="E53" s="25">
        <v>11662383.82</v>
      </c>
      <c r="F53" s="28">
        <f t="shared" si="1"/>
        <v>91179.573960257563</v>
      </c>
      <c r="G53" s="25">
        <f t="shared" si="2"/>
        <v>34987151.460000001</v>
      </c>
      <c r="H53" s="25">
        <f t="shared" si="3"/>
        <v>208312.13799326151</v>
      </c>
      <c r="I53" s="25">
        <f t="shared" si="4"/>
        <v>117132.56403300395</v>
      </c>
      <c r="J53" s="25">
        <v>35054.203912949524</v>
      </c>
      <c r="K53" s="25">
        <f t="shared" si="5"/>
        <v>82078.360120054422</v>
      </c>
    </row>
    <row r="54" spans="1:11" x14ac:dyDescent="0.25">
      <c r="A54" t="s">
        <v>84</v>
      </c>
      <c r="B54">
        <v>2</v>
      </c>
      <c r="C54" s="106">
        <v>12660</v>
      </c>
      <c r="D54">
        <v>0</v>
      </c>
      <c r="E54" s="25">
        <v>2750532.65</v>
      </c>
      <c r="F54" s="28">
        <f t="shared" si="1"/>
        <v>21504.38530077277</v>
      </c>
      <c r="G54" s="25">
        <f t="shared" si="2"/>
        <v>6188698.4624999994</v>
      </c>
      <c r="H54" s="25">
        <f t="shared" si="3"/>
        <v>36847.269763955373</v>
      </c>
      <c r="I54" s="25">
        <f t="shared" si="4"/>
        <v>15342.884463182603</v>
      </c>
      <c r="J54" s="25">
        <v>1728.2526710642787</v>
      </c>
      <c r="K54" s="25">
        <f t="shared" si="5"/>
        <v>13614.631792118325</v>
      </c>
    </row>
    <row r="55" spans="1:11" x14ac:dyDescent="0.25">
      <c r="A55" t="s">
        <v>280</v>
      </c>
      <c r="B55">
        <v>3</v>
      </c>
      <c r="C55" s="106">
        <v>49640</v>
      </c>
      <c r="D55">
        <v>0</v>
      </c>
      <c r="E55" s="25">
        <v>9462873.1999999993</v>
      </c>
      <c r="F55" s="28">
        <f t="shared" si="1"/>
        <v>73983.223338634649</v>
      </c>
      <c r="G55" s="25">
        <f t="shared" si="2"/>
        <v>14194309.799999999</v>
      </c>
      <c r="H55" s="25">
        <f t="shared" si="3"/>
        <v>84512.368066237075</v>
      </c>
      <c r="I55" s="25">
        <f t="shared" si="4"/>
        <v>10529.144727602426</v>
      </c>
      <c r="J55" s="25">
        <v>4023.8266011577834</v>
      </c>
      <c r="K55" s="25">
        <f t="shared" si="5"/>
        <v>6505.318126444643</v>
      </c>
    </row>
    <row r="56" spans="1:11" x14ac:dyDescent="0.25">
      <c r="A56" t="s">
        <v>363</v>
      </c>
      <c r="B56">
        <v>5</v>
      </c>
      <c r="C56" s="106">
        <v>22157</v>
      </c>
      <c r="D56">
        <v>0</v>
      </c>
      <c r="E56" s="25">
        <v>4197530.7699999996</v>
      </c>
      <c r="F56" s="28">
        <f t="shared" si="1"/>
        <v>32817.395928722901</v>
      </c>
      <c r="G56" s="25">
        <f t="shared" si="2"/>
        <v>0</v>
      </c>
      <c r="H56" s="25">
        <f t="shared" si="3"/>
        <v>0</v>
      </c>
      <c r="I56" s="25">
        <f t="shared" si="4"/>
        <v>-32817.395928722901</v>
      </c>
      <c r="J56" s="25">
        <v>-6417.7348513101451</v>
      </c>
      <c r="K56" s="25">
        <f t="shared" si="5"/>
        <v>-26399.661077412755</v>
      </c>
    </row>
    <row r="57" spans="1:11" x14ac:dyDescent="0.25">
      <c r="A57" t="s">
        <v>95</v>
      </c>
      <c r="B57">
        <v>4</v>
      </c>
      <c r="C57" s="106">
        <v>24461</v>
      </c>
      <c r="D57">
        <v>0</v>
      </c>
      <c r="E57" s="25">
        <v>4219304.88</v>
      </c>
      <c r="F57" s="28">
        <f t="shared" si="1"/>
        <v>32987.631628714109</v>
      </c>
      <c r="G57" s="25">
        <f t="shared" si="2"/>
        <v>0</v>
      </c>
      <c r="H57" s="25">
        <f t="shared" si="3"/>
        <v>0</v>
      </c>
      <c r="I57" s="25">
        <f t="shared" si="4"/>
        <v>-32987.631628714109</v>
      </c>
      <c r="J57" s="25">
        <v>-9317.6098967117832</v>
      </c>
      <c r="K57" s="25">
        <f t="shared" si="5"/>
        <v>-23670.021732002326</v>
      </c>
    </row>
    <row r="58" spans="1:11" x14ac:dyDescent="0.25">
      <c r="A58" t="s">
        <v>572</v>
      </c>
      <c r="B58">
        <v>5</v>
      </c>
      <c r="C58" s="106">
        <v>29606</v>
      </c>
      <c r="D58">
        <v>0</v>
      </c>
      <c r="E58" s="25">
        <v>6637243.1200000001</v>
      </c>
      <c r="F58" s="28">
        <f t="shared" si="1"/>
        <v>51891.706643578007</v>
      </c>
      <c r="G58" s="25">
        <f t="shared" si="2"/>
        <v>0</v>
      </c>
      <c r="H58" s="25">
        <f t="shared" si="3"/>
        <v>0</v>
      </c>
      <c r="I58" s="25">
        <f t="shared" si="4"/>
        <v>-51891.706643578007</v>
      </c>
      <c r="J58" s="25">
        <v>-8357.4175792762271</v>
      </c>
      <c r="K58" s="25">
        <f t="shared" si="5"/>
        <v>-43534.289064301782</v>
      </c>
    </row>
    <row r="59" spans="1:11" x14ac:dyDescent="0.25">
      <c r="A59" t="s">
        <v>36</v>
      </c>
      <c r="B59">
        <v>5</v>
      </c>
      <c r="C59" s="106">
        <v>4742</v>
      </c>
      <c r="D59">
        <v>0</v>
      </c>
      <c r="E59" s="25">
        <v>1026331.8999999999</v>
      </c>
      <c r="F59" s="28">
        <f t="shared" si="1"/>
        <v>8024.1318437264099</v>
      </c>
      <c r="G59" s="25">
        <f t="shared" si="2"/>
        <v>0</v>
      </c>
      <c r="H59" s="25">
        <f t="shared" si="3"/>
        <v>0</v>
      </c>
      <c r="I59" s="25">
        <f t="shared" si="4"/>
        <v>-8024.1318437264099</v>
      </c>
      <c r="J59" s="25">
        <v>-2708.2469532997325</v>
      </c>
      <c r="K59" s="25">
        <f t="shared" si="5"/>
        <v>-5315.8848904266779</v>
      </c>
    </row>
    <row r="60" spans="1:11" x14ac:dyDescent="0.25">
      <c r="A60" t="s">
        <v>548</v>
      </c>
      <c r="B60">
        <v>4</v>
      </c>
      <c r="C60" s="106">
        <v>29550</v>
      </c>
      <c r="D60">
        <v>0</v>
      </c>
      <c r="E60" s="25">
        <v>6511933.5</v>
      </c>
      <c r="F60" s="28">
        <f t="shared" si="1"/>
        <v>50912.003184913949</v>
      </c>
      <c r="G60" s="25">
        <f t="shared" si="2"/>
        <v>0</v>
      </c>
      <c r="H60" s="25">
        <f t="shared" si="3"/>
        <v>0</v>
      </c>
      <c r="I60" s="25">
        <f t="shared" si="4"/>
        <v>-50912.003184913949</v>
      </c>
      <c r="J60" s="25">
        <v>-10915.596158340915</v>
      </c>
      <c r="K60" s="25">
        <f t="shared" si="5"/>
        <v>-39996.407026573033</v>
      </c>
    </row>
    <row r="61" spans="1:11" x14ac:dyDescent="0.25">
      <c r="A61" t="s">
        <v>261</v>
      </c>
      <c r="B61">
        <v>5</v>
      </c>
      <c r="C61" s="106">
        <v>33994</v>
      </c>
      <c r="D61">
        <v>0</v>
      </c>
      <c r="E61" s="25">
        <v>7992525.9499999993</v>
      </c>
      <c r="F61" s="28">
        <f t="shared" si="1"/>
        <v>62487.663091447008</v>
      </c>
      <c r="G61" s="25">
        <f t="shared" si="2"/>
        <v>0</v>
      </c>
      <c r="H61" s="25">
        <f t="shared" si="3"/>
        <v>0</v>
      </c>
      <c r="I61" s="25">
        <f t="shared" si="4"/>
        <v>-62487.663091447008</v>
      </c>
      <c r="J61" s="25">
        <v>-18938.999639639333</v>
      </c>
      <c r="K61" s="25">
        <f t="shared" si="5"/>
        <v>-43548.663451807675</v>
      </c>
    </row>
    <row r="62" spans="1:11" x14ac:dyDescent="0.25">
      <c r="A62" t="s">
        <v>106</v>
      </c>
      <c r="B62">
        <v>1</v>
      </c>
      <c r="C62" s="106">
        <v>15010</v>
      </c>
      <c r="D62">
        <v>0</v>
      </c>
      <c r="E62" s="25">
        <v>3208747.91</v>
      </c>
      <c r="F62" s="28">
        <f t="shared" si="1"/>
        <v>25086.832323073624</v>
      </c>
      <c r="G62" s="25">
        <f t="shared" si="2"/>
        <v>9626243.7300000004</v>
      </c>
      <c r="H62" s="25">
        <f t="shared" si="3"/>
        <v>57314.280487598415</v>
      </c>
      <c r="I62" s="25">
        <f t="shared" si="4"/>
        <v>32227.448164524791</v>
      </c>
      <c r="J62" s="25">
        <v>0</v>
      </c>
      <c r="K62" s="25">
        <f t="shared" si="5"/>
        <v>32227.448164524791</v>
      </c>
    </row>
    <row r="63" spans="1:11" x14ac:dyDescent="0.25">
      <c r="A63" t="s">
        <v>105</v>
      </c>
      <c r="B63">
        <v>2</v>
      </c>
      <c r="C63" s="106">
        <v>30527</v>
      </c>
      <c r="D63">
        <v>0</v>
      </c>
      <c r="E63" s="25">
        <v>5258581.0199999996</v>
      </c>
      <c r="F63" s="28">
        <f t="shared" si="1"/>
        <v>41112.964934050389</v>
      </c>
      <c r="G63" s="25">
        <f t="shared" si="2"/>
        <v>11831807.294999998</v>
      </c>
      <c r="H63" s="25">
        <f t="shared" si="3"/>
        <v>70446.12010679298</v>
      </c>
      <c r="I63" s="25">
        <f t="shared" si="4"/>
        <v>29333.15517274259</v>
      </c>
      <c r="J63" s="25">
        <v>-5922.5437031409319</v>
      </c>
      <c r="K63" s="25">
        <f t="shared" si="5"/>
        <v>35255.698875883521</v>
      </c>
    </row>
    <row r="64" spans="1:11" x14ac:dyDescent="0.25">
      <c r="A64" t="s">
        <v>578</v>
      </c>
      <c r="B64">
        <v>3</v>
      </c>
      <c r="C64" s="106">
        <v>60671</v>
      </c>
      <c r="D64">
        <v>0</v>
      </c>
      <c r="E64" s="25">
        <v>10912042.619999999</v>
      </c>
      <c r="F64" s="28">
        <f t="shared" si="1"/>
        <v>85313.209759183912</v>
      </c>
      <c r="G64" s="25">
        <f t="shared" si="2"/>
        <v>16368063.93</v>
      </c>
      <c r="H64" s="25">
        <f t="shared" si="3"/>
        <v>97454.815547555467</v>
      </c>
      <c r="I64" s="25">
        <f t="shared" si="4"/>
        <v>12141.605788371555</v>
      </c>
      <c r="J64" s="25">
        <v>-30319.494138243386</v>
      </c>
      <c r="K64" s="25">
        <f t="shared" si="5"/>
        <v>42461.099926614945</v>
      </c>
    </row>
    <row r="65" spans="1:11" x14ac:dyDescent="0.25">
      <c r="A65" t="s">
        <v>388</v>
      </c>
      <c r="B65">
        <v>5</v>
      </c>
      <c r="C65" s="106">
        <v>34926</v>
      </c>
      <c r="D65">
        <v>0</v>
      </c>
      <c r="E65" s="25">
        <v>5884681.7400000002</v>
      </c>
      <c r="F65" s="28">
        <f t="shared" si="1"/>
        <v>46007.984493251497</v>
      </c>
      <c r="G65" s="25">
        <f t="shared" si="2"/>
        <v>0</v>
      </c>
      <c r="H65" s="25">
        <f t="shared" si="3"/>
        <v>0</v>
      </c>
      <c r="I65" s="25">
        <f t="shared" si="4"/>
        <v>-46007.984493251497</v>
      </c>
      <c r="J65" s="25">
        <v>2815.3228136935118</v>
      </c>
      <c r="K65" s="25">
        <f t="shared" si="5"/>
        <v>-48823.307306945011</v>
      </c>
    </row>
    <row r="66" spans="1:11" x14ac:dyDescent="0.25">
      <c r="A66" t="s">
        <v>299</v>
      </c>
      <c r="B66">
        <v>2</v>
      </c>
      <c r="C66" s="106">
        <v>23444</v>
      </c>
      <c r="D66">
        <v>0</v>
      </c>
      <c r="E66" s="25">
        <v>4428102.72</v>
      </c>
      <c r="F66" s="28">
        <f t="shared" si="1"/>
        <v>34620.067877499991</v>
      </c>
      <c r="G66" s="25">
        <f t="shared" si="2"/>
        <v>9963231.1199999992</v>
      </c>
      <c r="H66" s="25">
        <f t="shared" si="3"/>
        <v>59320.690291149447</v>
      </c>
      <c r="I66" s="25">
        <f t="shared" si="4"/>
        <v>24700.622413649457</v>
      </c>
      <c r="J66" s="25">
        <v>5367.5217883099785</v>
      </c>
      <c r="K66" s="25">
        <f t="shared" si="5"/>
        <v>19333.100625339477</v>
      </c>
    </row>
    <row r="67" spans="1:11" x14ac:dyDescent="0.25">
      <c r="A67" t="s">
        <v>554</v>
      </c>
      <c r="B67">
        <v>4</v>
      </c>
      <c r="C67" s="106">
        <v>28758</v>
      </c>
      <c r="D67">
        <v>0</v>
      </c>
      <c r="E67" s="25">
        <v>6790802.54</v>
      </c>
      <c r="F67" s="28">
        <f t="shared" si="1"/>
        <v>53092.274444234063</v>
      </c>
      <c r="G67" s="25">
        <f t="shared" si="2"/>
        <v>0</v>
      </c>
      <c r="H67" s="25">
        <f t="shared" si="3"/>
        <v>0</v>
      </c>
      <c r="I67" s="25">
        <f t="shared" si="4"/>
        <v>-53092.274444234063</v>
      </c>
      <c r="J67" s="25">
        <v>0</v>
      </c>
      <c r="K67" s="25">
        <f t="shared" si="5"/>
        <v>-53092.274444234063</v>
      </c>
    </row>
    <row r="68" spans="1:11" x14ac:dyDescent="0.25">
      <c r="A68" t="s">
        <v>265</v>
      </c>
      <c r="B68">
        <v>3</v>
      </c>
      <c r="C68" s="106">
        <v>33882</v>
      </c>
      <c r="D68">
        <v>0</v>
      </c>
      <c r="E68" s="25">
        <v>7550264.8799999999</v>
      </c>
      <c r="F68" s="28">
        <f t="shared" si="1"/>
        <v>59029.950108904501</v>
      </c>
      <c r="G68" s="25">
        <f t="shared" si="2"/>
        <v>11325397.32</v>
      </c>
      <c r="H68" s="25">
        <f t="shared" si="3"/>
        <v>67430.974826561476</v>
      </c>
      <c r="I68" s="25">
        <f t="shared" si="4"/>
        <v>8401.0247176569756</v>
      </c>
      <c r="J68" s="25">
        <v>5531.5546774899603</v>
      </c>
      <c r="K68" s="25">
        <f t="shared" si="5"/>
        <v>2869.4700401670152</v>
      </c>
    </row>
    <row r="69" spans="1:11" x14ac:dyDescent="0.25">
      <c r="A69" t="s">
        <v>500</v>
      </c>
      <c r="B69">
        <v>4</v>
      </c>
      <c r="C69" s="106">
        <v>43077</v>
      </c>
      <c r="D69">
        <v>0</v>
      </c>
      <c r="E69" s="25">
        <v>9276414.5700000003</v>
      </c>
      <c r="F69" s="28">
        <f t="shared" si="1"/>
        <v>72525.440889779071</v>
      </c>
      <c r="G69" s="25">
        <f t="shared" si="2"/>
        <v>0</v>
      </c>
      <c r="H69" s="25">
        <f t="shared" si="3"/>
        <v>0</v>
      </c>
      <c r="I69" s="25">
        <f t="shared" si="4"/>
        <v>-72525.440889779071</v>
      </c>
      <c r="J69" s="25">
        <v>-11109.908383040462</v>
      </c>
      <c r="K69" s="25">
        <f t="shared" si="5"/>
        <v>-61415.532506738607</v>
      </c>
    </row>
    <row r="70" spans="1:11" x14ac:dyDescent="0.25">
      <c r="A70" t="s">
        <v>586</v>
      </c>
      <c r="B70">
        <v>5</v>
      </c>
      <c r="C70" s="106">
        <v>44621</v>
      </c>
      <c r="D70">
        <v>0</v>
      </c>
      <c r="E70" s="25">
        <v>10201947.449999999</v>
      </c>
      <c r="F70" s="28">
        <f t="shared" si="1"/>
        <v>79761.499571014458</v>
      </c>
      <c r="G70" s="25">
        <f t="shared" si="2"/>
        <v>0</v>
      </c>
      <c r="H70" s="25">
        <f t="shared" si="3"/>
        <v>0</v>
      </c>
      <c r="I70" s="25">
        <f t="shared" si="4"/>
        <v>-79761.499571014458</v>
      </c>
      <c r="J70" s="25">
        <v>-11821.714795005613</v>
      </c>
      <c r="K70" s="25">
        <f t="shared" si="5"/>
        <v>-67939.784776008848</v>
      </c>
    </row>
    <row r="71" spans="1:11" x14ac:dyDescent="0.25">
      <c r="A71" t="s">
        <v>555</v>
      </c>
      <c r="B71">
        <v>5</v>
      </c>
      <c r="C71" s="106">
        <v>33081</v>
      </c>
      <c r="D71">
        <v>0</v>
      </c>
      <c r="E71" s="25">
        <v>8392274.0300000012</v>
      </c>
      <c r="F71" s="28">
        <f t="shared" ref="F71:F134" si="6">SUM(E71/$E$6)*50000000</f>
        <v>65612.998373529248</v>
      </c>
      <c r="G71" s="25">
        <f t="shared" ref="G71:G134" si="7">IF(B71=1,E71*3)+IF(B71=2,E71*2.25)+IF(B71=3,E71*1.5)+IF(B71=2,E71*0)+IF(B71=5,E71*0)</f>
        <v>0</v>
      </c>
      <c r="H71" s="25">
        <f t="shared" ref="H71:H134" si="8">SUM(G71/$G$6)*50000000</f>
        <v>0</v>
      </c>
      <c r="I71" s="25">
        <f t="shared" ref="I71:I134" si="9">SUM(H71-F71)</f>
        <v>-65612.998373529248</v>
      </c>
      <c r="J71" s="25">
        <v>0</v>
      </c>
      <c r="K71" s="25">
        <f t="shared" ref="K71:K134" si="10">I71-J71</f>
        <v>-65612.998373529248</v>
      </c>
    </row>
    <row r="72" spans="1:11" x14ac:dyDescent="0.25">
      <c r="A72" t="s">
        <v>484</v>
      </c>
      <c r="B72">
        <v>4</v>
      </c>
      <c r="C72" s="106">
        <v>32755</v>
      </c>
      <c r="D72">
        <v>0</v>
      </c>
      <c r="E72" s="25">
        <v>8199528.1600000001</v>
      </c>
      <c r="F72" s="28">
        <f t="shared" si="6"/>
        <v>64106.060634174413</v>
      </c>
      <c r="G72" s="25">
        <f t="shared" si="7"/>
        <v>0</v>
      </c>
      <c r="H72" s="25">
        <f t="shared" si="8"/>
        <v>0</v>
      </c>
      <c r="I72" s="25">
        <f t="shared" si="9"/>
        <v>-64106.060634174413</v>
      </c>
      <c r="J72" s="25">
        <v>-9132.0650551363142</v>
      </c>
      <c r="K72" s="25">
        <f t="shared" si="10"/>
        <v>-54973.995579038099</v>
      </c>
    </row>
    <row r="73" spans="1:11" x14ac:dyDescent="0.25">
      <c r="A73" t="s">
        <v>136</v>
      </c>
      <c r="B73">
        <v>4</v>
      </c>
      <c r="C73" s="106">
        <v>10934</v>
      </c>
      <c r="D73">
        <v>0</v>
      </c>
      <c r="E73" s="25">
        <v>2268086.04</v>
      </c>
      <c r="F73" s="28">
        <f t="shared" si="6"/>
        <v>17732.491232003347</v>
      </c>
      <c r="G73" s="25">
        <f t="shared" si="7"/>
        <v>0</v>
      </c>
      <c r="H73" s="25">
        <f t="shared" si="8"/>
        <v>0</v>
      </c>
      <c r="I73" s="25">
        <f t="shared" si="9"/>
        <v>-17732.491232003347</v>
      </c>
      <c r="J73" s="25">
        <v>-3327.9116295318499</v>
      </c>
      <c r="K73" s="25">
        <f t="shared" si="10"/>
        <v>-14404.579602471498</v>
      </c>
    </row>
    <row r="74" spans="1:11" x14ac:dyDescent="0.25">
      <c r="A74" t="s">
        <v>161</v>
      </c>
      <c r="B74">
        <v>2</v>
      </c>
      <c r="C74" s="106">
        <v>83884</v>
      </c>
      <c r="D74">
        <v>0</v>
      </c>
      <c r="E74" s="25">
        <v>19326078.41</v>
      </c>
      <c r="F74" s="28">
        <f t="shared" si="6"/>
        <v>151096.34727716685</v>
      </c>
      <c r="G74" s="25">
        <f t="shared" si="7"/>
        <v>43483676.422499999</v>
      </c>
      <c r="H74" s="25">
        <f t="shared" si="8"/>
        <v>258900.11691103678</v>
      </c>
      <c r="I74" s="25">
        <f t="shared" si="9"/>
        <v>107803.76963386993</v>
      </c>
      <c r="J74" s="25">
        <v>-23050.815096812374</v>
      </c>
      <c r="K74" s="25">
        <f t="shared" si="10"/>
        <v>130854.58473068231</v>
      </c>
    </row>
    <row r="75" spans="1:11" x14ac:dyDescent="0.25">
      <c r="A75" t="s">
        <v>474</v>
      </c>
      <c r="B75">
        <v>1</v>
      </c>
      <c r="C75" s="106">
        <v>28994</v>
      </c>
      <c r="D75">
        <v>0</v>
      </c>
      <c r="E75" s="25">
        <v>5432230.8700000001</v>
      </c>
      <c r="F75" s="28">
        <f t="shared" si="6"/>
        <v>42470.604983086494</v>
      </c>
      <c r="G75" s="25">
        <f t="shared" si="7"/>
        <v>16296692.609999999</v>
      </c>
      <c r="H75" s="25">
        <f t="shared" si="8"/>
        <v>97029.873486250508</v>
      </c>
      <c r="I75" s="25">
        <f t="shared" si="9"/>
        <v>54559.268503164014</v>
      </c>
      <c r="J75" s="25">
        <v>8198.2979957709722</v>
      </c>
      <c r="K75" s="25">
        <f t="shared" si="10"/>
        <v>46360.970507393038</v>
      </c>
    </row>
    <row r="76" spans="1:11" x14ac:dyDescent="0.25">
      <c r="A76" t="s">
        <v>321</v>
      </c>
      <c r="B76">
        <v>5</v>
      </c>
      <c r="C76" s="106">
        <v>20503</v>
      </c>
      <c r="D76">
        <v>0</v>
      </c>
      <c r="E76" s="25">
        <v>3629851.1199999996</v>
      </c>
      <c r="F76" s="28">
        <f t="shared" si="6"/>
        <v>28379.127609672829</v>
      </c>
      <c r="G76" s="25">
        <f t="shared" si="7"/>
        <v>0</v>
      </c>
      <c r="H76" s="25">
        <f t="shared" si="8"/>
        <v>0</v>
      </c>
      <c r="I76" s="25">
        <f t="shared" si="9"/>
        <v>-28379.127609672829</v>
      </c>
      <c r="J76" s="25">
        <v>3979.2208513569121</v>
      </c>
      <c r="K76" s="25">
        <f t="shared" si="10"/>
        <v>-32358.348461029742</v>
      </c>
    </row>
    <row r="77" spans="1:11" x14ac:dyDescent="0.25">
      <c r="A77" t="s">
        <v>133</v>
      </c>
      <c r="B77">
        <v>5</v>
      </c>
      <c r="C77" s="106">
        <v>28730</v>
      </c>
      <c r="D77">
        <v>0</v>
      </c>
      <c r="E77" s="25">
        <v>5716865.4399999995</v>
      </c>
      <c r="F77" s="28">
        <f t="shared" si="6"/>
        <v>44695.952667361307</v>
      </c>
      <c r="G77" s="25">
        <f t="shared" si="7"/>
        <v>0</v>
      </c>
      <c r="H77" s="25">
        <f t="shared" si="8"/>
        <v>0</v>
      </c>
      <c r="I77" s="25">
        <f t="shared" si="9"/>
        <v>-44695.952667361307</v>
      </c>
      <c r="J77" s="25">
        <v>-12044.865122349531</v>
      </c>
      <c r="K77" s="25">
        <f t="shared" si="10"/>
        <v>-32651.087545011775</v>
      </c>
    </row>
    <row r="78" spans="1:11" x14ac:dyDescent="0.25">
      <c r="A78" t="s">
        <v>380</v>
      </c>
      <c r="B78">
        <v>4</v>
      </c>
      <c r="C78" s="106">
        <v>30358</v>
      </c>
      <c r="D78">
        <v>0</v>
      </c>
      <c r="E78" s="25">
        <v>5869415.7200000007</v>
      </c>
      <c r="F78" s="28">
        <f t="shared" si="6"/>
        <v>45888.630746954652</v>
      </c>
      <c r="G78" s="25">
        <f t="shared" si="7"/>
        <v>0</v>
      </c>
      <c r="H78" s="25">
        <f t="shared" si="8"/>
        <v>0</v>
      </c>
      <c r="I78" s="25">
        <f t="shared" si="9"/>
        <v>-45888.630746954652</v>
      </c>
      <c r="J78" s="25">
        <v>-5467.987871356695</v>
      </c>
      <c r="K78" s="25">
        <f t="shared" si="10"/>
        <v>-40420.642875597958</v>
      </c>
    </row>
    <row r="79" spans="1:11" x14ac:dyDescent="0.25">
      <c r="A79" t="s">
        <v>215</v>
      </c>
      <c r="B79">
        <v>4</v>
      </c>
      <c r="C79" s="106">
        <v>75059</v>
      </c>
      <c r="D79">
        <v>0</v>
      </c>
      <c r="E79" s="25">
        <v>23081351.710000005</v>
      </c>
      <c r="F79" s="28">
        <f t="shared" si="6"/>
        <v>180456.05836909101</v>
      </c>
      <c r="G79" s="25">
        <f t="shared" si="7"/>
        <v>0</v>
      </c>
      <c r="H79" s="25">
        <f t="shared" si="8"/>
        <v>0</v>
      </c>
      <c r="I79" s="25">
        <f t="shared" si="9"/>
        <v>-180456.05836909101</v>
      </c>
      <c r="J79" s="25">
        <v>6149.2978727937771</v>
      </c>
      <c r="K79" s="25">
        <f t="shared" si="10"/>
        <v>-186605.35624188479</v>
      </c>
    </row>
    <row r="80" spans="1:11" x14ac:dyDescent="0.25">
      <c r="A80" t="s">
        <v>473</v>
      </c>
      <c r="B80">
        <v>2</v>
      </c>
      <c r="C80" s="106">
        <v>102788</v>
      </c>
      <c r="D80">
        <v>0</v>
      </c>
      <c r="E80" s="25">
        <v>33166746.140000001</v>
      </c>
      <c r="F80" s="28">
        <f t="shared" si="6"/>
        <v>259306.31587575522</v>
      </c>
      <c r="G80" s="25">
        <f t="shared" si="7"/>
        <v>74625178.814999998</v>
      </c>
      <c r="H80" s="25">
        <f t="shared" si="8"/>
        <v>444315.41004001739</v>
      </c>
      <c r="I80" s="25">
        <f t="shared" si="9"/>
        <v>185009.09416426218</v>
      </c>
      <c r="J80" s="25">
        <v>-28585.135493469697</v>
      </c>
      <c r="K80" s="25">
        <f t="shared" si="10"/>
        <v>213594.22965773186</v>
      </c>
    </row>
    <row r="81" spans="1:11" x14ac:dyDescent="0.25">
      <c r="A81" t="s">
        <v>284</v>
      </c>
      <c r="B81">
        <v>1</v>
      </c>
      <c r="C81" s="106">
        <v>19827</v>
      </c>
      <c r="D81">
        <v>0</v>
      </c>
      <c r="E81" s="25">
        <v>4890188.51</v>
      </c>
      <c r="F81" s="28">
        <f t="shared" si="6"/>
        <v>38232.775717987533</v>
      </c>
      <c r="G81" s="25">
        <f t="shared" si="7"/>
        <v>14670565.529999999</v>
      </c>
      <c r="H81" s="25">
        <f t="shared" si="8"/>
        <v>87347.976145427689</v>
      </c>
      <c r="I81" s="25">
        <f t="shared" si="9"/>
        <v>49115.200427440155</v>
      </c>
      <c r="J81" s="25">
        <v>10901.367528114766</v>
      </c>
      <c r="K81" s="25">
        <f t="shared" si="10"/>
        <v>38213.832899325389</v>
      </c>
    </row>
    <row r="82" spans="1:11" x14ac:dyDescent="0.25">
      <c r="A82" t="s">
        <v>441</v>
      </c>
      <c r="B82">
        <v>2</v>
      </c>
      <c r="C82" s="106">
        <v>20431</v>
      </c>
      <c r="D82">
        <v>0</v>
      </c>
      <c r="E82" s="25">
        <v>4796792.16</v>
      </c>
      <c r="F82" s="28">
        <f t="shared" si="6"/>
        <v>37502.578570142075</v>
      </c>
      <c r="G82" s="25">
        <f t="shared" si="7"/>
        <v>10792782.359999999</v>
      </c>
      <c r="H82" s="25">
        <f t="shared" si="8"/>
        <v>64259.80608561261</v>
      </c>
      <c r="I82" s="25">
        <f t="shared" si="9"/>
        <v>26757.227515470535</v>
      </c>
      <c r="J82" s="25">
        <v>3279.8940438368345</v>
      </c>
      <c r="K82" s="25">
        <f t="shared" si="10"/>
        <v>23477.333471633701</v>
      </c>
    </row>
    <row r="83" spans="1:11" x14ac:dyDescent="0.25">
      <c r="A83" t="s">
        <v>529</v>
      </c>
      <c r="B83">
        <v>5</v>
      </c>
      <c r="C83" s="106">
        <v>35121</v>
      </c>
      <c r="D83">
        <v>0</v>
      </c>
      <c r="E83" s="25">
        <v>8130968.1599999992</v>
      </c>
      <c r="F83" s="28">
        <f t="shared" si="6"/>
        <v>63570.040581396272</v>
      </c>
      <c r="G83" s="25">
        <f t="shared" si="7"/>
        <v>0</v>
      </c>
      <c r="H83" s="25">
        <f t="shared" si="8"/>
        <v>0</v>
      </c>
      <c r="I83" s="25">
        <f t="shared" si="9"/>
        <v>-63570.040581396272</v>
      </c>
      <c r="J83" s="25">
        <v>555.54444396415477</v>
      </c>
      <c r="K83" s="25">
        <f t="shared" si="10"/>
        <v>-64125.585025360429</v>
      </c>
    </row>
    <row r="84" spans="1:11" x14ac:dyDescent="0.25">
      <c r="A84" t="s">
        <v>153</v>
      </c>
      <c r="B84">
        <v>4</v>
      </c>
      <c r="C84" s="106">
        <v>23576</v>
      </c>
      <c r="D84">
        <v>0</v>
      </c>
      <c r="E84" s="25">
        <v>4643651.6199999992</v>
      </c>
      <c r="F84" s="28">
        <f t="shared" si="6"/>
        <v>36305.28568313401</v>
      </c>
      <c r="G84" s="25">
        <f t="shared" si="7"/>
        <v>0</v>
      </c>
      <c r="H84" s="25">
        <f t="shared" si="8"/>
        <v>0</v>
      </c>
      <c r="I84" s="25">
        <f t="shared" si="9"/>
        <v>-36305.28568313401</v>
      </c>
      <c r="J84" s="25">
        <v>-7185.1051220845629</v>
      </c>
      <c r="K84" s="25">
        <f t="shared" si="10"/>
        <v>-29120.180561049448</v>
      </c>
    </row>
    <row r="85" spans="1:11" x14ac:dyDescent="0.25">
      <c r="A85" t="s">
        <v>152</v>
      </c>
      <c r="B85">
        <v>4</v>
      </c>
      <c r="C85" s="106">
        <v>22949</v>
      </c>
      <c r="D85">
        <v>1</v>
      </c>
      <c r="E85" s="25">
        <v>4283332.68</v>
      </c>
      <c r="F85" s="28">
        <f t="shared" si="6"/>
        <v>33488.217753790937</v>
      </c>
      <c r="G85" s="25">
        <f t="shared" si="7"/>
        <v>0</v>
      </c>
      <c r="H85" s="25">
        <f t="shared" si="8"/>
        <v>0</v>
      </c>
      <c r="I85" s="25">
        <f t="shared" si="9"/>
        <v>-33488.217753790937</v>
      </c>
      <c r="J85" s="25">
        <v>-8183.6287582317909</v>
      </c>
      <c r="K85" s="25">
        <f t="shared" si="10"/>
        <v>-25304.588995559148</v>
      </c>
    </row>
    <row r="86" spans="1:11" x14ac:dyDescent="0.25">
      <c r="A86" t="s">
        <v>226</v>
      </c>
      <c r="B86">
        <v>5</v>
      </c>
      <c r="C86" s="106">
        <v>51769</v>
      </c>
      <c r="D86">
        <v>0</v>
      </c>
      <c r="E86" s="25">
        <v>9178325.7100000009</v>
      </c>
      <c r="F86" s="28">
        <f t="shared" si="6"/>
        <v>71758.556468627576</v>
      </c>
      <c r="G86" s="25">
        <f t="shared" si="7"/>
        <v>0</v>
      </c>
      <c r="H86" s="25">
        <f t="shared" si="8"/>
        <v>0</v>
      </c>
      <c r="I86" s="25">
        <f t="shared" si="9"/>
        <v>-71758.556468627576</v>
      </c>
      <c r="J86" s="25">
        <v>-21312.715587921564</v>
      </c>
      <c r="K86" s="25">
        <f t="shared" si="10"/>
        <v>-50445.840880706011</v>
      </c>
    </row>
    <row r="87" spans="1:11" x14ac:dyDescent="0.25">
      <c r="A87" t="s">
        <v>564</v>
      </c>
      <c r="B87">
        <v>5</v>
      </c>
      <c r="C87" s="106">
        <v>41471</v>
      </c>
      <c r="D87">
        <v>0</v>
      </c>
      <c r="E87" s="25">
        <v>10740560.049999999</v>
      </c>
      <c r="F87" s="28">
        <f t="shared" si="6"/>
        <v>83972.514073333121</v>
      </c>
      <c r="G87" s="25">
        <f t="shared" si="7"/>
        <v>0</v>
      </c>
      <c r="H87" s="25">
        <f t="shared" si="8"/>
        <v>0</v>
      </c>
      <c r="I87" s="25">
        <f t="shared" si="9"/>
        <v>-83972.514073333121</v>
      </c>
      <c r="J87" s="25">
        <v>0</v>
      </c>
      <c r="K87" s="25">
        <f t="shared" si="10"/>
        <v>-83972.514073333121</v>
      </c>
    </row>
    <row r="88" spans="1:11" x14ac:dyDescent="0.25">
      <c r="A88" t="s">
        <v>397</v>
      </c>
      <c r="B88">
        <v>4</v>
      </c>
      <c r="C88" s="106">
        <v>31380</v>
      </c>
      <c r="D88">
        <v>0</v>
      </c>
      <c r="E88" s="25">
        <v>6688353.2999999989</v>
      </c>
      <c r="F88" s="28">
        <f t="shared" si="6"/>
        <v>52291.299429183302</v>
      </c>
      <c r="G88" s="25">
        <f t="shared" si="7"/>
        <v>0</v>
      </c>
      <c r="H88" s="25">
        <f t="shared" si="8"/>
        <v>0</v>
      </c>
      <c r="I88" s="25">
        <f t="shared" si="9"/>
        <v>-52291.299429183302</v>
      </c>
      <c r="J88" s="25">
        <v>-12437.251664218269</v>
      </c>
      <c r="K88" s="25">
        <f t="shared" si="10"/>
        <v>-39854.047764965035</v>
      </c>
    </row>
    <row r="89" spans="1:11" x14ac:dyDescent="0.25">
      <c r="A89" t="s">
        <v>396</v>
      </c>
      <c r="B89">
        <v>5</v>
      </c>
      <c r="C89" s="106">
        <v>25607</v>
      </c>
      <c r="D89">
        <v>0</v>
      </c>
      <c r="E89" s="25">
        <v>5222925.9000000004</v>
      </c>
      <c r="F89" s="28">
        <f t="shared" si="6"/>
        <v>40834.203859018147</v>
      </c>
      <c r="G89" s="25">
        <f t="shared" si="7"/>
        <v>0</v>
      </c>
      <c r="H89" s="25">
        <f t="shared" si="8"/>
        <v>0</v>
      </c>
      <c r="I89" s="25">
        <f t="shared" si="9"/>
        <v>-40834.203859018147</v>
      </c>
      <c r="J89" s="25">
        <v>-8343.6458673789512</v>
      </c>
      <c r="K89" s="25">
        <f t="shared" si="10"/>
        <v>-32490.557991639194</v>
      </c>
    </row>
    <row r="90" spans="1:11" x14ac:dyDescent="0.25">
      <c r="A90" t="s">
        <v>277</v>
      </c>
      <c r="B90">
        <v>2</v>
      </c>
      <c r="C90" s="106">
        <v>19606</v>
      </c>
      <c r="D90">
        <v>0</v>
      </c>
      <c r="E90" s="25">
        <v>4619593.5200000005</v>
      </c>
      <c r="F90" s="28">
        <f t="shared" si="6"/>
        <v>36117.193150582367</v>
      </c>
      <c r="G90" s="25">
        <f t="shared" si="7"/>
        <v>10394085.420000002</v>
      </c>
      <c r="H90" s="25">
        <f t="shared" si="8"/>
        <v>61885.980023273027</v>
      </c>
      <c r="I90" s="25">
        <f t="shared" si="9"/>
        <v>25768.78687269066</v>
      </c>
      <c r="J90" s="25">
        <v>0</v>
      </c>
      <c r="K90" s="25">
        <f t="shared" si="10"/>
        <v>25768.78687269066</v>
      </c>
    </row>
    <row r="91" spans="1:11" x14ac:dyDescent="0.25">
      <c r="A91" t="s">
        <v>413</v>
      </c>
      <c r="B91">
        <v>1</v>
      </c>
      <c r="C91" s="106">
        <v>21908</v>
      </c>
      <c r="D91">
        <v>0</v>
      </c>
      <c r="E91" s="25">
        <v>3641746.48</v>
      </c>
      <c r="F91" s="28">
        <f t="shared" si="6"/>
        <v>28472.128652482268</v>
      </c>
      <c r="G91" s="25">
        <f t="shared" si="7"/>
        <v>10925239.439999999</v>
      </c>
      <c r="H91" s="25">
        <f t="shared" si="8"/>
        <v>65048.450384325821</v>
      </c>
      <c r="I91" s="25">
        <f t="shared" si="9"/>
        <v>36576.321731843549</v>
      </c>
      <c r="J91" s="25">
        <v>0</v>
      </c>
      <c r="K91" s="25">
        <f t="shared" si="10"/>
        <v>36576.321731843549</v>
      </c>
    </row>
    <row r="92" spans="1:11" x14ac:dyDescent="0.25">
      <c r="A92" t="s">
        <v>198</v>
      </c>
      <c r="B92">
        <v>1</v>
      </c>
      <c r="C92" s="106">
        <v>37754</v>
      </c>
      <c r="D92">
        <v>0</v>
      </c>
      <c r="E92" s="25">
        <v>7852184.8399999999</v>
      </c>
      <c r="F92" s="28">
        <f t="shared" si="6"/>
        <v>61390.439503507361</v>
      </c>
      <c r="G92" s="25">
        <f t="shared" si="7"/>
        <v>23556554.52</v>
      </c>
      <c r="H92" s="25">
        <f t="shared" si="8"/>
        <v>140254.80872388883</v>
      </c>
      <c r="I92" s="25">
        <f t="shared" si="9"/>
        <v>78864.369220381457</v>
      </c>
      <c r="J92" s="25">
        <v>14492.711585420015</v>
      </c>
      <c r="K92" s="25">
        <f t="shared" si="10"/>
        <v>64371.657634961441</v>
      </c>
    </row>
    <row r="93" spans="1:11" x14ac:dyDescent="0.25">
      <c r="A93" t="s">
        <v>143</v>
      </c>
      <c r="B93">
        <v>1</v>
      </c>
      <c r="C93" s="106">
        <v>18980</v>
      </c>
      <c r="D93">
        <v>0</v>
      </c>
      <c r="E93" s="25">
        <v>4025847.8000000003</v>
      </c>
      <c r="F93" s="28">
        <f t="shared" si="6"/>
        <v>31475.133463137918</v>
      </c>
      <c r="G93" s="25">
        <f t="shared" si="7"/>
        <v>12077543.4</v>
      </c>
      <c r="H93" s="25">
        <f t="shared" si="8"/>
        <v>71909.223311213937</v>
      </c>
      <c r="I93" s="25">
        <f t="shared" si="9"/>
        <v>40434.089848076022</v>
      </c>
      <c r="J93" s="25">
        <v>1528.0891896651187</v>
      </c>
      <c r="K93" s="25">
        <f t="shared" si="10"/>
        <v>38906.000658410907</v>
      </c>
    </row>
    <row r="94" spans="1:11" x14ac:dyDescent="0.25">
      <c r="A94" t="s">
        <v>551</v>
      </c>
      <c r="B94">
        <v>5</v>
      </c>
      <c r="C94" s="106">
        <v>55209</v>
      </c>
      <c r="D94">
        <v>0</v>
      </c>
      <c r="E94" s="25">
        <v>11380407.4</v>
      </c>
      <c r="F94" s="28">
        <f t="shared" si="6"/>
        <v>88975.008389508002</v>
      </c>
      <c r="G94" s="25">
        <f t="shared" si="7"/>
        <v>0</v>
      </c>
      <c r="H94" s="25">
        <f t="shared" si="8"/>
        <v>0</v>
      </c>
      <c r="I94" s="25">
        <f t="shared" si="9"/>
        <v>-88975.008389508002</v>
      </c>
      <c r="J94" s="25">
        <v>-20349.248219714922</v>
      </c>
      <c r="K94" s="25">
        <f t="shared" si="10"/>
        <v>-68625.76016979308</v>
      </c>
    </row>
    <row r="95" spans="1:11" x14ac:dyDescent="0.25">
      <c r="A95" t="s">
        <v>147</v>
      </c>
      <c r="B95">
        <v>4</v>
      </c>
      <c r="C95" s="106">
        <v>41299</v>
      </c>
      <c r="D95">
        <v>0</v>
      </c>
      <c r="E95" s="25">
        <v>8874329.120000001</v>
      </c>
      <c r="F95" s="28">
        <f t="shared" si="6"/>
        <v>69381.831436302993</v>
      </c>
      <c r="G95" s="25">
        <f t="shared" si="7"/>
        <v>0</v>
      </c>
      <c r="H95" s="25">
        <f t="shared" si="8"/>
        <v>0</v>
      </c>
      <c r="I95" s="25">
        <f t="shared" si="9"/>
        <v>-69381.831436302993</v>
      </c>
      <c r="J95" s="25">
        <v>27414.337071195292</v>
      </c>
      <c r="K95" s="25">
        <f t="shared" si="10"/>
        <v>-96796.168507498282</v>
      </c>
    </row>
    <row r="96" spans="1:11" x14ac:dyDescent="0.25">
      <c r="A96" t="s">
        <v>100</v>
      </c>
      <c r="B96">
        <v>5</v>
      </c>
      <c r="C96" s="106">
        <v>22270</v>
      </c>
      <c r="D96">
        <v>0</v>
      </c>
      <c r="E96" s="25">
        <v>4833601.2</v>
      </c>
      <c r="F96" s="28">
        <f t="shared" si="6"/>
        <v>37790.361294230643</v>
      </c>
      <c r="G96" s="25">
        <f t="shared" si="7"/>
        <v>0</v>
      </c>
      <c r="H96" s="25">
        <f t="shared" si="8"/>
        <v>0</v>
      </c>
      <c r="I96" s="25">
        <f t="shared" si="9"/>
        <v>-37790.361294230643</v>
      </c>
      <c r="J96" s="25">
        <v>0</v>
      </c>
      <c r="K96" s="25">
        <f t="shared" si="10"/>
        <v>-37790.361294230643</v>
      </c>
    </row>
    <row r="97" spans="1:11" x14ac:dyDescent="0.25">
      <c r="A97" t="s">
        <v>7</v>
      </c>
      <c r="B97">
        <v>5</v>
      </c>
      <c r="C97" s="106">
        <v>84395</v>
      </c>
      <c r="D97">
        <v>0</v>
      </c>
      <c r="E97" s="25">
        <v>17518009.130000003</v>
      </c>
      <c r="F97" s="28">
        <f t="shared" si="6"/>
        <v>136960.38766672168</v>
      </c>
      <c r="G97" s="25">
        <f t="shared" si="7"/>
        <v>0</v>
      </c>
      <c r="H97" s="25">
        <f t="shared" si="8"/>
        <v>0</v>
      </c>
      <c r="I97" s="25">
        <f t="shared" si="9"/>
        <v>-136960.38766672168</v>
      </c>
      <c r="J97" s="25">
        <v>-29766.194044698474</v>
      </c>
      <c r="K97" s="25">
        <f t="shared" si="10"/>
        <v>-107194.19362202322</v>
      </c>
    </row>
    <row r="98" spans="1:11" x14ac:dyDescent="0.25">
      <c r="A98" t="s">
        <v>240</v>
      </c>
      <c r="B98">
        <v>4</v>
      </c>
      <c r="C98" s="106">
        <v>12757</v>
      </c>
      <c r="D98">
        <v>0</v>
      </c>
      <c r="E98" s="25">
        <v>2317819.33</v>
      </c>
      <c r="F98" s="28">
        <f t="shared" si="6"/>
        <v>18121.319130641477</v>
      </c>
      <c r="G98" s="25">
        <f t="shared" si="7"/>
        <v>0</v>
      </c>
      <c r="H98" s="25">
        <f t="shared" si="8"/>
        <v>0</v>
      </c>
      <c r="I98" s="25">
        <f t="shared" si="9"/>
        <v>-18121.319130641477</v>
      </c>
      <c r="J98" s="25">
        <v>-5408.3780608158831</v>
      </c>
      <c r="K98" s="25">
        <f t="shared" si="10"/>
        <v>-12712.941069825594</v>
      </c>
    </row>
    <row r="99" spans="1:11" x14ac:dyDescent="0.25">
      <c r="A99" t="s">
        <v>162</v>
      </c>
      <c r="B99">
        <v>5</v>
      </c>
      <c r="C99" s="106">
        <v>21271</v>
      </c>
      <c r="D99">
        <v>0</v>
      </c>
      <c r="E99" s="25">
        <v>3887094.3600000003</v>
      </c>
      <c r="F99" s="28">
        <f t="shared" si="6"/>
        <v>30390.322695460734</v>
      </c>
      <c r="G99" s="25">
        <f t="shared" si="7"/>
        <v>0</v>
      </c>
      <c r="H99" s="25">
        <f t="shared" si="8"/>
        <v>0</v>
      </c>
      <c r="I99" s="25">
        <f t="shared" si="9"/>
        <v>-30390.322695460734</v>
      </c>
      <c r="J99" s="25">
        <v>-6069.6576605686005</v>
      </c>
      <c r="K99" s="25">
        <f t="shared" si="10"/>
        <v>-24320.665034892132</v>
      </c>
    </row>
    <row r="100" spans="1:11" x14ac:dyDescent="0.25">
      <c r="A100" t="s">
        <v>30</v>
      </c>
      <c r="B100">
        <v>1</v>
      </c>
      <c r="C100" s="106">
        <v>43136</v>
      </c>
      <c r="D100">
        <v>0</v>
      </c>
      <c r="E100" s="25">
        <v>9436431.3399999999</v>
      </c>
      <c r="F100" s="28">
        <f t="shared" si="6"/>
        <v>73776.493945508162</v>
      </c>
      <c r="G100" s="25">
        <f t="shared" si="7"/>
        <v>28309294.02</v>
      </c>
      <c r="H100" s="25">
        <f t="shared" si="8"/>
        <v>168552.43471673166</v>
      </c>
      <c r="I100" s="25">
        <f t="shared" si="9"/>
        <v>94775.940771223497</v>
      </c>
      <c r="J100" s="25">
        <v>28029.404549354069</v>
      </c>
      <c r="K100" s="25">
        <f t="shared" si="10"/>
        <v>66746.536221869435</v>
      </c>
    </row>
    <row r="101" spans="1:11" x14ac:dyDescent="0.25">
      <c r="A101" t="s">
        <v>141</v>
      </c>
      <c r="B101">
        <v>3</v>
      </c>
      <c r="C101" s="106">
        <v>35168</v>
      </c>
      <c r="D101">
        <v>0</v>
      </c>
      <c r="E101" s="25">
        <v>7532282.2400000002</v>
      </c>
      <c r="F101" s="28">
        <f t="shared" si="6"/>
        <v>58889.357115294675</v>
      </c>
      <c r="G101" s="25">
        <f t="shared" si="7"/>
        <v>11298423.359999999</v>
      </c>
      <c r="H101" s="25">
        <f t="shared" si="8"/>
        <v>67270.372918624824</v>
      </c>
      <c r="I101" s="25">
        <f t="shared" si="9"/>
        <v>8381.0158033301486</v>
      </c>
      <c r="J101" s="25">
        <v>14436.019111688323</v>
      </c>
      <c r="K101" s="25">
        <f t="shared" si="10"/>
        <v>-6055.0033083581748</v>
      </c>
    </row>
    <row r="102" spans="1:11" x14ac:dyDescent="0.25">
      <c r="A102" t="s">
        <v>160</v>
      </c>
      <c r="B102">
        <v>2</v>
      </c>
      <c r="C102" s="106">
        <v>24255</v>
      </c>
      <c r="D102">
        <v>0</v>
      </c>
      <c r="E102" s="25">
        <v>4946835.26</v>
      </c>
      <c r="F102" s="28">
        <f t="shared" si="6"/>
        <v>38675.654859246431</v>
      </c>
      <c r="G102" s="25">
        <f t="shared" si="7"/>
        <v>11130379.334999999</v>
      </c>
      <c r="H102" s="25">
        <f t="shared" si="8"/>
        <v>66269.845334526864</v>
      </c>
      <c r="I102" s="25">
        <f t="shared" si="9"/>
        <v>27594.190475280433</v>
      </c>
      <c r="J102" s="25">
        <v>0</v>
      </c>
      <c r="K102" s="25">
        <f t="shared" si="10"/>
        <v>27594.190475280433</v>
      </c>
    </row>
    <row r="103" spans="1:11" x14ac:dyDescent="0.25">
      <c r="A103" t="s">
        <v>13</v>
      </c>
      <c r="B103">
        <v>5</v>
      </c>
      <c r="C103" s="106">
        <v>51390</v>
      </c>
      <c r="D103">
        <v>0</v>
      </c>
      <c r="E103" s="25">
        <v>9873266.8200000003</v>
      </c>
      <c r="F103" s="28">
        <f t="shared" si="6"/>
        <v>77191.788243130126</v>
      </c>
      <c r="G103" s="25">
        <f t="shared" si="7"/>
        <v>0</v>
      </c>
      <c r="H103" s="25">
        <f t="shared" si="8"/>
        <v>0</v>
      </c>
      <c r="I103" s="25">
        <f t="shared" si="9"/>
        <v>-77191.788243130126</v>
      </c>
      <c r="J103" s="25">
        <v>-19850.493577309244</v>
      </c>
      <c r="K103" s="25">
        <f t="shared" si="10"/>
        <v>-57341.294665820882</v>
      </c>
    </row>
    <row r="104" spans="1:11" x14ac:dyDescent="0.25">
      <c r="A104" t="s">
        <v>392</v>
      </c>
      <c r="B104">
        <v>3</v>
      </c>
      <c r="C104" s="106">
        <v>35757</v>
      </c>
      <c r="D104">
        <v>0</v>
      </c>
      <c r="E104" s="25">
        <v>7242910.8199999994</v>
      </c>
      <c r="F104" s="28">
        <f t="shared" si="6"/>
        <v>56626.975495970226</v>
      </c>
      <c r="G104" s="25">
        <f t="shared" si="7"/>
        <v>10864366.229999999</v>
      </c>
      <c r="H104" s="25">
        <f t="shared" si="8"/>
        <v>64686.013661344514</v>
      </c>
      <c r="I104" s="25">
        <f t="shared" si="9"/>
        <v>8059.0381653742879</v>
      </c>
      <c r="J104" s="25">
        <v>2903.386991751634</v>
      </c>
      <c r="K104" s="25">
        <f t="shared" si="10"/>
        <v>5155.6511736226539</v>
      </c>
    </row>
    <row r="105" spans="1:11" x14ac:dyDescent="0.25">
      <c r="A105" t="s">
        <v>44</v>
      </c>
      <c r="B105">
        <v>3</v>
      </c>
      <c r="C105" s="106">
        <v>53713</v>
      </c>
      <c r="D105">
        <v>0</v>
      </c>
      <c r="E105" s="25">
        <v>10974866.629999999</v>
      </c>
      <c r="F105" s="28">
        <f t="shared" si="6"/>
        <v>85804.384338471165</v>
      </c>
      <c r="G105" s="25">
        <f t="shared" si="7"/>
        <v>16462299.944999998</v>
      </c>
      <c r="H105" s="25">
        <f t="shared" si="8"/>
        <v>98015.893112931371</v>
      </c>
      <c r="I105" s="25">
        <f t="shared" si="9"/>
        <v>12211.508774460206</v>
      </c>
      <c r="J105" s="25">
        <v>3454.7570023392354</v>
      </c>
      <c r="K105" s="25">
        <f t="shared" si="10"/>
        <v>8756.7517721209697</v>
      </c>
    </row>
    <row r="106" spans="1:11" x14ac:dyDescent="0.25">
      <c r="A106" t="s">
        <v>138</v>
      </c>
      <c r="B106">
        <v>2</v>
      </c>
      <c r="C106" s="106">
        <v>15406</v>
      </c>
      <c r="D106">
        <v>0</v>
      </c>
      <c r="E106" s="25">
        <v>3050696.12</v>
      </c>
      <c r="F106" s="28">
        <f t="shared" si="6"/>
        <v>23851.141996097565</v>
      </c>
      <c r="G106" s="25">
        <f t="shared" si="7"/>
        <v>6864066.2700000005</v>
      </c>
      <c r="H106" s="25">
        <f t="shared" si="8"/>
        <v>40868.383402571853</v>
      </c>
      <c r="I106" s="25">
        <f t="shared" si="9"/>
        <v>17017.241406474288</v>
      </c>
      <c r="J106" s="25">
        <v>2787.7879515465065</v>
      </c>
      <c r="K106" s="25">
        <f t="shared" si="10"/>
        <v>14229.453454927781</v>
      </c>
    </row>
    <row r="107" spans="1:11" x14ac:dyDescent="0.25">
      <c r="A107" t="s">
        <v>178</v>
      </c>
      <c r="B107">
        <v>1</v>
      </c>
      <c r="C107" s="106">
        <v>40453</v>
      </c>
      <c r="D107">
        <v>0</v>
      </c>
      <c r="E107" s="25">
        <v>8869075.6500000004</v>
      </c>
      <c r="F107" s="28">
        <f t="shared" si="6"/>
        <v>69340.758430663147</v>
      </c>
      <c r="G107" s="25">
        <f t="shared" si="7"/>
        <v>26607226.950000003</v>
      </c>
      <c r="H107" s="25">
        <f t="shared" si="8"/>
        <v>158418.39363124952</v>
      </c>
      <c r="I107" s="25">
        <f t="shared" si="9"/>
        <v>89077.635200586374</v>
      </c>
      <c r="J107" s="25">
        <v>27920.224825816298</v>
      </c>
      <c r="K107" s="25">
        <f t="shared" si="10"/>
        <v>61157.410374770072</v>
      </c>
    </row>
    <row r="108" spans="1:11" x14ac:dyDescent="0.25">
      <c r="A108" t="s">
        <v>139</v>
      </c>
      <c r="B108">
        <v>2</v>
      </c>
      <c r="C108" s="106">
        <v>38488</v>
      </c>
      <c r="D108">
        <v>0</v>
      </c>
      <c r="E108" s="25">
        <v>7969325.2799999993</v>
      </c>
      <c r="F108" s="28">
        <f t="shared" si="6"/>
        <v>62306.2741714078</v>
      </c>
      <c r="G108" s="25">
        <f t="shared" si="7"/>
        <v>17930981.879999999</v>
      </c>
      <c r="H108" s="25">
        <f t="shared" si="8"/>
        <v>106760.36818863764</v>
      </c>
      <c r="I108" s="25">
        <f t="shared" si="9"/>
        <v>44454.094017229843</v>
      </c>
      <c r="J108" s="25">
        <v>2309.3909282499199</v>
      </c>
      <c r="K108" s="25">
        <f t="shared" si="10"/>
        <v>42144.703088979921</v>
      </c>
    </row>
    <row r="109" spans="1:11" x14ac:dyDescent="0.25">
      <c r="A109" t="s">
        <v>72</v>
      </c>
      <c r="B109">
        <v>1</v>
      </c>
      <c r="C109" s="106">
        <v>43817</v>
      </c>
      <c r="D109">
        <v>0</v>
      </c>
      <c r="E109" s="25">
        <v>7387739.25</v>
      </c>
      <c r="F109" s="28">
        <f t="shared" si="6"/>
        <v>57759.282128006031</v>
      </c>
      <c r="G109" s="25">
        <f t="shared" si="7"/>
        <v>22163217.75</v>
      </c>
      <c r="H109" s="25">
        <f t="shared" si="8"/>
        <v>131958.93582794414</v>
      </c>
      <c r="I109" s="25">
        <f t="shared" si="9"/>
        <v>74199.653699938106</v>
      </c>
      <c r="J109" s="25">
        <v>17002.476937917421</v>
      </c>
      <c r="K109" s="25">
        <f t="shared" si="10"/>
        <v>57197.176762020681</v>
      </c>
    </row>
    <row r="110" spans="1:11" x14ac:dyDescent="0.25">
      <c r="A110" t="s">
        <v>9</v>
      </c>
      <c r="B110">
        <v>4</v>
      </c>
      <c r="C110" s="106">
        <v>10085</v>
      </c>
      <c r="D110">
        <v>0</v>
      </c>
      <c r="E110" s="25">
        <v>2019319.5499999998</v>
      </c>
      <c r="F110" s="28">
        <f t="shared" si="6"/>
        <v>15787.569599867533</v>
      </c>
      <c r="G110" s="25">
        <f t="shared" si="7"/>
        <v>0</v>
      </c>
      <c r="H110" s="25">
        <f t="shared" si="8"/>
        <v>0</v>
      </c>
      <c r="I110" s="25">
        <f t="shared" si="9"/>
        <v>-15787.569599867533</v>
      </c>
      <c r="J110" s="25">
        <v>948.41867286913293</v>
      </c>
      <c r="K110" s="25">
        <f t="shared" si="10"/>
        <v>-16735.988272736664</v>
      </c>
    </row>
    <row r="111" spans="1:11" x14ac:dyDescent="0.25">
      <c r="A111" t="s">
        <v>140</v>
      </c>
      <c r="B111">
        <v>2</v>
      </c>
      <c r="C111" s="106">
        <v>19507</v>
      </c>
      <c r="D111">
        <v>0</v>
      </c>
      <c r="E111" s="25">
        <v>3898083.8100000005</v>
      </c>
      <c r="F111" s="28">
        <f t="shared" si="6"/>
        <v>30476.241096408849</v>
      </c>
      <c r="G111" s="25">
        <f t="shared" si="7"/>
        <v>8770688.5725000016</v>
      </c>
      <c r="H111" s="25">
        <f t="shared" si="8"/>
        <v>52220.338380486784</v>
      </c>
      <c r="I111" s="25">
        <f t="shared" si="9"/>
        <v>21744.097284077936</v>
      </c>
      <c r="J111" s="25">
        <v>9577.974806643977</v>
      </c>
      <c r="K111" s="25">
        <f t="shared" si="10"/>
        <v>12166.122477433959</v>
      </c>
    </row>
    <row r="112" spans="1:11" x14ac:dyDescent="0.25">
      <c r="A112" t="s">
        <v>194</v>
      </c>
      <c r="B112">
        <v>1</v>
      </c>
      <c r="C112" s="106">
        <v>22171</v>
      </c>
      <c r="D112">
        <v>0</v>
      </c>
      <c r="E112" s="25">
        <v>4558738.3099999996</v>
      </c>
      <c r="F112" s="28">
        <f t="shared" si="6"/>
        <v>35641.411165809543</v>
      </c>
      <c r="G112" s="25">
        <f t="shared" si="7"/>
        <v>13676214.93</v>
      </c>
      <c r="H112" s="25">
        <f t="shared" si="8"/>
        <v>81427.651375984948</v>
      </c>
      <c r="I112" s="25">
        <f t="shared" si="9"/>
        <v>45786.240210175405</v>
      </c>
      <c r="J112" s="25">
        <v>5519.8566709459137</v>
      </c>
      <c r="K112" s="25">
        <f t="shared" si="10"/>
        <v>40266.383539229493</v>
      </c>
    </row>
    <row r="113" spans="1:11" x14ac:dyDescent="0.25">
      <c r="A113" t="s">
        <v>419</v>
      </c>
      <c r="B113">
        <v>1</v>
      </c>
      <c r="C113" s="106">
        <v>38716</v>
      </c>
      <c r="D113">
        <v>0</v>
      </c>
      <c r="E113" s="25">
        <v>8403711.379999999</v>
      </c>
      <c r="F113" s="28">
        <f t="shared" si="6"/>
        <v>65702.418574092851</v>
      </c>
      <c r="G113" s="25">
        <f t="shared" si="7"/>
        <v>25211134.139999997</v>
      </c>
      <c r="H113" s="25">
        <f t="shared" si="8"/>
        <v>150106.11138041774</v>
      </c>
      <c r="I113" s="25">
        <f t="shared" si="9"/>
        <v>84403.692806324892</v>
      </c>
      <c r="J113" s="25">
        <v>30923.563534386856</v>
      </c>
      <c r="K113" s="25">
        <f t="shared" si="10"/>
        <v>53480.129271938036</v>
      </c>
    </row>
    <row r="114" spans="1:11" x14ac:dyDescent="0.25">
      <c r="A114" t="s">
        <v>205</v>
      </c>
      <c r="B114">
        <v>1</v>
      </c>
      <c r="C114" s="106">
        <v>19242</v>
      </c>
      <c r="D114">
        <v>0</v>
      </c>
      <c r="E114" s="25">
        <v>3516475.5</v>
      </c>
      <c r="F114" s="28">
        <f t="shared" si="6"/>
        <v>27492.727291467556</v>
      </c>
      <c r="G114" s="25">
        <f t="shared" si="7"/>
        <v>10549426.5</v>
      </c>
      <c r="H114" s="25">
        <f t="shared" si="8"/>
        <v>62810.874767275775</v>
      </c>
      <c r="I114" s="25">
        <f t="shared" si="9"/>
        <v>35318.147475808219</v>
      </c>
      <c r="J114" s="25">
        <v>0</v>
      </c>
      <c r="K114" s="25">
        <f t="shared" si="10"/>
        <v>35318.147475808219</v>
      </c>
    </row>
    <row r="115" spans="1:11" x14ac:dyDescent="0.25">
      <c r="A115" t="s">
        <v>154</v>
      </c>
      <c r="B115">
        <v>5</v>
      </c>
      <c r="C115" s="106">
        <v>23379</v>
      </c>
      <c r="D115">
        <v>0</v>
      </c>
      <c r="E115" s="25">
        <v>5857232.4700000007</v>
      </c>
      <c r="F115" s="28">
        <f t="shared" si="6"/>
        <v>45793.378904655801</v>
      </c>
      <c r="G115" s="25">
        <f t="shared" si="7"/>
        <v>0</v>
      </c>
      <c r="H115" s="25">
        <f t="shared" si="8"/>
        <v>0</v>
      </c>
      <c r="I115" s="25">
        <f t="shared" si="9"/>
        <v>-45793.378904655801</v>
      </c>
      <c r="J115" s="25">
        <v>-943.34789650743232</v>
      </c>
      <c r="K115" s="25">
        <f t="shared" si="10"/>
        <v>-44850.031008148369</v>
      </c>
    </row>
    <row r="116" spans="1:11" x14ac:dyDescent="0.25">
      <c r="A116" t="s">
        <v>588</v>
      </c>
      <c r="B116">
        <v>2</v>
      </c>
      <c r="C116" s="106">
        <v>18059</v>
      </c>
      <c r="D116">
        <v>0</v>
      </c>
      <c r="E116" s="25">
        <v>3072016.49</v>
      </c>
      <c r="F116" s="28">
        <f t="shared" si="6"/>
        <v>24017.830237822327</v>
      </c>
      <c r="G116" s="25">
        <f t="shared" si="7"/>
        <v>6912037.102500001</v>
      </c>
      <c r="H116" s="25">
        <f t="shared" si="8"/>
        <v>41153.999872115441</v>
      </c>
      <c r="I116" s="25">
        <f t="shared" si="9"/>
        <v>17136.169634293114</v>
      </c>
      <c r="J116" s="25">
        <v>-5478.6904038305911</v>
      </c>
      <c r="K116" s="25">
        <f t="shared" si="10"/>
        <v>22614.860038123705</v>
      </c>
    </row>
    <row r="117" spans="1:11" x14ac:dyDescent="0.25">
      <c r="A117" t="s">
        <v>285</v>
      </c>
      <c r="B117">
        <v>2</v>
      </c>
      <c r="C117" s="106">
        <v>14661</v>
      </c>
      <c r="D117">
        <v>0</v>
      </c>
      <c r="E117" s="25">
        <v>3190086.99</v>
      </c>
      <c r="F117" s="28">
        <f t="shared" si="6"/>
        <v>24940.936358614927</v>
      </c>
      <c r="G117" s="25">
        <f t="shared" si="7"/>
        <v>7177695.727500001</v>
      </c>
      <c r="H117" s="25">
        <f t="shared" si="8"/>
        <v>42735.720985175154</v>
      </c>
      <c r="I117" s="25">
        <f t="shared" si="9"/>
        <v>17794.784626560227</v>
      </c>
      <c r="J117" s="25">
        <v>0</v>
      </c>
      <c r="K117" s="25">
        <f t="shared" si="10"/>
        <v>17794.784626560227</v>
      </c>
    </row>
    <row r="118" spans="1:11" x14ac:dyDescent="0.25">
      <c r="A118" t="s">
        <v>22</v>
      </c>
      <c r="B118">
        <v>5</v>
      </c>
      <c r="C118" s="106">
        <v>37930</v>
      </c>
      <c r="D118">
        <v>0</v>
      </c>
      <c r="E118" s="25">
        <v>9069063</v>
      </c>
      <c r="F118" s="28">
        <f t="shared" si="6"/>
        <v>70904.311958988095</v>
      </c>
      <c r="G118" s="25">
        <f t="shared" si="7"/>
        <v>0</v>
      </c>
      <c r="H118" s="25">
        <f t="shared" si="8"/>
        <v>0</v>
      </c>
      <c r="I118" s="25">
        <f t="shared" si="9"/>
        <v>-70904.311958988095</v>
      </c>
      <c r="J118" s="25">
        <v>-5757.7282185469658</v>
      </c>
      <c r="K118" s="25">
        <f t="shared" si="10"/>
        <v>-65146.583740441129</v>
      </c>
    </row>
    <row r="119" spans="1:11" x14ac:dyDescent="0.25">
      <c r="A119" t="s">
        <v>301</v>
      </c>
      <c r="B119">
        <v>1</v>
      </c>
      <c r="C119" s="106">
        <v>20901</v>
      </c>
      <c r="D119">
        <v>0</v>
      </c>
      <c r="E119" s="25">
        <v>4140279.09</v>
      </c>
      <c r="F119" s="28">
        <f t="shared" si="6"/>
        <v>32369.787286143604</v>
      </c>
      <c r="G119" s="25">
        <f t="shared" si="7"/>
        <v>12420837.27</v>
      </c>
      <c r="H119" s="25">
        <f t="shared" si="8"/>
        <v>73953.181651218809</v>
      </c>
      <c r="I119" s="25">
        <f t="shared" si="9"/>
        <v>41583.394365075204</v>
      </c>
      <c r="J119" s="25">
        <v>14099.272651350704</v>
      </c>
      <c r="K119" s="25">
        <f t="shared" si="10"/>
        <v>27484.1217137245</v>
      </c>
    </row>
    <row r="120" spans="1:11" x14ac:dyDescent="0.25">
      <c r="A120" t="s">
        <v>538</v>
      </c>
      <c r="B120">
        <v>2</v>
      </c>
      <c r="C120" s="106">
        <v>15781</v>
      </c>
      <c r="D120">
        <v>0</v>
      </c>
      <c r="E120" s="25">
        <v>2676651.9</v>
      </c>
      <c r="F120" s="28">
        <f t="shared" si="6"/>
        <v>20926.766229677552</v>
      </c>
      <c r="G120" s="25">
        <f t="shared" si="7"/>
        <v>6022466.7749999994</v>
      </c>
      <c r="H120" s="25">
        <f t="shared" si="8"/>
        <v>35857.532766791082</v>
      </c>
      <c r="I120" s="25">
        <f t="shared" si="9"/>
        <v>14930.76653711353</v>
      </c>
      <c r="J120" s="25">
        <v>0</v>
      </c>
      <c r="K120" s="25">
        <f t="shared" si="10"/>
        <v>14930.76653711353</v>
      </c>
    </row>
    <row r="121" spans="1:11" x14ac:dyDescent="0.25">
      <c r="A121" t="s">
        <v>175</v>
      </c>
      <c r="B121">
        <v>3</v>
      </c>
      <c r="C121" s="106">
        <v>29871</v>
      </c>
      <c r="D121">
        <v>0</v>
      </c>
      <c r="E121" s="25">
        <v>6985631.9300000006</v>
      </c>
      <c r="F121" s="28">
        <f t="shared" si="6"/>
        <v>54615.501689136807</v>
      </c>
      <c r="G121" s="25">
        <f t="shared" si="7"/>
        <v>10478447.895000001</v>
      </c>
      <c r="H121" s="25">
        <f t="shared" si="8"/>
        <v>62388.270915795227</v>
      </c>
      <c r="I121" s="25">
        <f t="shared" si="9"/>
        <v>7772.7692266584199</v>
      </c>
      <c r="J121" s="25">
        <v>-1557.0892074202213</v>
      </c>
      <c r="K121" s="25">
        <f t="shared" si="10"/>
        <v>9329.8584340786419</v>
      </c>
    </row>
    <row r="122" spans="1:11" x14ac:dyDescent="0.25">
      <c r="A122" t="s">
        <v>544</v>
      </c>
      <c r="B122">
        <v>1</v>
      </c>
      <c r="C122" s="106">
        <v>32587</v>
      </c>
      <c r="D122">
        <v>0</v>
      </c>
      <c r="E122" s="25">
        <v>7038930.8300000001</v>
      </c>
      <c r="F122" s="28">
        <f t="shared" si="6"/>
        <v>55032.206461467853</v>
      </c>
      <c r="G122" s="25">
        <f t="shared" si="7"/>
        <v>21116792.490000002</v>
      </c>
      <c r="H122" s="25">
        <f t="shared" si="8"/>
        <v>125728.56055975551</v>
      </c>
      <c r="I122" s="25">
        <f t="shared" si="9"/>
        <v>70696.354098287658</v>
      </c>
      <c r="J122" s="25">
        <v>14921.951896276625</v>
      </c>
      <c r="K122" s="25">
        <f t="shared" si="10"/>
        <v>55774.402202011035</v>
      </c>
    </row>
    <row r="123" spans="1:11" x14ac:dyDescent="0.25">
      <c r="A123" t="s">
        <v>37</v>
      </c>
      <c r="B123">
        <v>5</v>
      </c>
      <c r="C123" s="106">
        <v>15617</v>
      </c>
      <c r="D123">
        <v>0</v>
      </c>
      <c r="E123" s="25">
        <v>2953368.82</v>
      </c>
      <c r="F123" s="28">
        <f t="shared" si="6"/>
        <v>23090.211650666508</v>
      </c>
      <c r="G123" s="25">
        <f t="shared" si="7"/>
        <v>0</v>
      </c>
      <c r="H123" s="25">
        <f t="shared" si="8"/>
        <v>0</v>
      </c>
      <c r="I123" s="25">
        <f t="shared" si="9"/>
        <v>-23090.211650666508</v>
      </c>
      <c r="J123" s="25">
        <v>1234.4046942982452</v>
      </c>
      <c r="K123" s="25">
        <f t="shared" si="10"/>
        <v>-24324.616344964754</v>
      </c>
    </row>
    <row r="124" spans="1:11" x14ac:dyDescent="0.25">
      <c r="A124" t="s">
        <v>580</v>
      </c>
      <c r="B124">
        <v>4</v>
      </c>
      <c r="C124" s="106">
        <v>44531</v>
      </c>
      <c r="D124">
        <v>0</v>
      </c>
      <c r="E124" s="25">
        <v>9223491.8399999999</v>
      </c>
      <c r="F124" s="28">
        <f t="shared" si="6"/>
        <v>72111.677113119746</v>
      </c>
      <c r="G124" s="25">
        <f t="shared" si="7"/>
        <v>0</v>
      </c>
      <c r="H124" s="25">
        <f t="shared" si="8"/>
        <v>0</v>
      </c>
      <c r="I124" s="25">
        <f t="shared" si="9"/>
        <v>-72111.677113119746</v>
      </c>
      <c r="J124" s="25">
        <v>12063.253011520175</v>
      </c>
      <c r="K124" s="25">
        <f t="shared" si="10"/>
        <v>-84174.930124639926</v>
      </c>
    </row>
    <row r="125" spans="1:11" x14ac:dyDescent="0.25">
      <c r="A125" t="s">
        <v>254</v>
      </c>
      <c r="B125">
        <v>2</v>
      </c>
      <c r="C125" s="106">
        <v>30787</v>
      </c>
      <c r="D125">
        <v>0</v>
      </c>
      <c r="E125" s="25">
        <v>5229655.1400000006</v>
      </c>
      <c r="F125" s="28">
        <f t="shared" si="6"/>
        <v>40886.814821386244</v>
      </c>
      <c r="G125" s="25">
        <f t="shared" si="7"/>
        <v>11766724.065000001</v>
      </c>
      <c r="H125" s="25">
        <f t="shared" si="8"/>
        <v>70058.617088597675</v>
      </c>
      <c r="I125" s="25">
        <f t="shared" si="9"/>
        <v>29171.802267211431</v>
      </c>
      <c r="J125" s="25">
        <v>-12678.549261789414</v>
      </c>
      <c r="K125" s="25">
        <f t="shared" si="10"/>
        <v>41850.351529000844</v>
      </c>
    </row>
    <row r="126" spans="1:11" x14ac:dyDescent="0.25">
      <c r="A126" t="s">
        <v>498</v>
      </c>
      <c r="B126">
        <v>2</v>
      </c>
      <c r="C126" s="106">
        <v>31509</v>
      </c>
      <c r="D126">
        <v>0</v>
      </c>
      <c r="E126" s="25">
        <v>6821706.4400000013</v>
      </c>
      <c r="F126" s="28">
        <f t="shared" si="6"/>
        <v>53333.889235789655</v>
      </c>
      <c r="G126" s="25">
        <f t="shared" si="7"/>
        <v>15348839.490000002</v>
      </c>
      <c r="H126" s="25">
        <f t="shared" si="8"/>
        <v>91386.392902913445</v>
      </c>
      <c r="I126" s="25">
        <f t="shared" si="9"/>
        <v>38052.50366712379</v>
      </c>
      <c r="J126" s="25">
        <v>-15936.85557415045</v>
      </c>
      <c r="K126" s="25">
        <f t="shared" si="10"/>
        <v>53989.359241274244</v>
      </c>
    </row>
    <row r="127" spans="1:11" x14ac:dyDescent="0.25">
      <c r="A127" t="s">
        <v>193</v>
      </c>
      <c r="B127">
        <v>4</v>
      </c>
      <c r="C127" s="106">
        <v>27194</v>
      </c>
      <c r="D127">
        <v>0</v>
      </c>
      <c r="E127" s="25">
        <v>7221678.5600000015</v>
      </c>
      <c r="F127" s="28">
        <f t="shared" si="6"/>
        <v>56460.976121323227</v>
      </c>
      <c r="G127" s="25">
        <f t="shared" si="7"/>
        <v>0</v>
      </c>
      <c r="H127" s="25">
        <f t="shared" si="8"/>
        <v>0</v>
      </c>
      <c r="I127" s="25">
        <f t="shared" si="9"/>
        <v>-56460.976121323227</v>
      </c>
      <c r="J127" s="25">
        <v>-12398.266050221631</v>
      </c>
      <c r="K127" s="25">
        <f t="shared" si="10"/>
        <v>-44062.710071101596</v>
      </c>
    </row>
    <row r="128" spans="1:11" x14ac:dyDescent="0.25">
      <c r="A128" t="s">
        <v>291</v>
      </c>
      <c r="B128">
        <v>3</v>
      </c>
      <c r="C128" s="106">
        <v>28775</v>
      </c>
      <c r="D128">
        <v>0</v>
      </c>
      <c r="E128" s="25">
        <v>5499043.2000000002</v>
      </c>
      <c r="F128" s="28">
        <f t="shared" si="6"/>
        <v>42992.961293658693</v>
      </c>
      <c r="G128" s="25">
        <f t="shared" si="7"/>
        <v>8248564.8000000007</v>
      </c>
      <c r="H128" s="25">
        <f t="shared" si="8"/>
        <v>49111.633761566016</v>
      </c>
      <c r="I128" s="25">
        <f t="shared" si="9"/>
        <v>6118.6724679073232</v>
      </c>
      <c r="J128" s="25">
        <v>2233.648110886902</v>
      </c>
      <c r="K128" s="25">
        <f t="shared" si="10"/>
        <v>3885.0243570204211</v>
      </c>
    </row>
    <row r="129" spans="1:11" x14ac:dyDescent="0.25">
      <c r="A129" t="s">
        <v>519</v>
      </c>
      <c r="B129">
        <v>2</v>
      </c>
      <c r="C129" s="106">
        <v>40084</v>
      </c>
      <c r="D129">
        <v>0</v>
      </c>
      <c r="E129" s="25">
        <v>6675378.2300000004</v>
      </c>
      <c r="F129" s="28">
        <f t="shared" si="6"/>
        <v>52189.856930551461</v>
      </c>
      <c r="G129" s="25">
        <f t="shared" si="7"/>
        <v>15019601.017500002</v>
      </c>
      <c r="H129" s="25">
        <f t="shared" si="8"/>
        <v>89426.119852547461</v>
      </c>
      <c r="I129" s="25">
        <f t="shared" si="9"/>
        <v>37236.262921996</v>
      </c>
      <c r="J129" s="25">
        <v>2000.7848945933945</v>
      </c>
      <c r="K129" s="25">
        <f t="shared" si="10"/>
        <v>35235.478027402605</v>
      </c>
    </row>
    <row r="130" spans="1:11" x14ac:dyDescent="0.25">
      <c r="A130" t="s">
        <v>23</v>
      </c>
      <c r="B130">
        <v>4</v>
      </c>
      <c r="C130" s="106">
        <v>20610</v>
      </c>
      <c r="D130">
        <v>0</v>
      </c>
      <c r="E130" s="25">
        <v>5182773.9600000009</v>
      </c>
      <c r="F130" s="28">
        <f t="shared" si="6"/>
        <v>40520.285466399357</v>
      </c>
      <c r="G130" s="25">
        <f t="shared" si="7"/>
        <v>0</v>
      </c>
      <c r="H130" s="25">
        <f t="shared" si="8"/>
        <v>0</v>
      </c>
      <c r="I130" s="25">
        <f t="shared" si="9"/>
        <v>-40520.285466399357</v>
      </c>
      <c r="J130" s="25">
        <v>-14912.056854829263</v>
      </c>
      <c r="K130" s="25">
        <f t="shared" si="10"/>
        <v>-25608.228611570092</v>
      </c>
    </row>
    <row r="131" spans="1:11" x14ac:dyDescent="0.25">
      <c r="A131" t="s">
        <v>400</v>
      </c>
      <c r="B131">
        <v>3</v>
      </c>
      <c r="C131" s="106">
        <v>80599</v>
      </c>
      <c r="D131">
        <v>0</v>
      </c>
      <c r="E131" s="25">
        <v>14137247.630000001</v>
      </c>
      <c r="F131" s="28">
        <f t="shared" si="6"/>
        <v>110528.7080042321</v>
      </c>
      <c r="G131" s="25">
        <f t="shared" si="7"/>
        <v>21205871.445</v>
      </c>
      <c r="H131" s="25">
        <f t="shared" si="8"/>
        <v>126258.93319061887</v>
      </c>
      <c r="I131" s="25">
        <f t="shared" si="9"/>
        <v>15730.225186386771</v>
      </c>
      <c r="J131" s="25">
        <v>0</v>
      </c>
      <c r="K131" s="25">
        <f t="shared" si="10"/>
        <v>15730.225186386771</v>
      </c>
    </row>
    <row r="132" spans="1:11" x14ac:dyDescent="0.25">
      <c r="A132" t="s">
        <v>479</v>
      </c>
      <c r="B132">
        <v>2</v>
      </c>
      <c r="C132" s="106">
        <v>8781</v>
      </c>
      <c r="D132">
        <v>0</v>
      </c>
      <c r="E132" s="25">
        <v>1475245.0399999998</v>
      </c>
      <c r="F132" s="28">
        <f t="shared" si="6"/>
        <v>11533.85245334715</v>
      </c>
      <c r="G132" s="25">
        <f t="shared" si="7"/>
        <v>3319301.3399999994</v>
      </c>
      <c r="H132" s="25">
        <f t="shared" si="8"/>
        <v>19762.990981698447</v>
      </c>
      <c r="I132" s="25">
        <f t="shared" si="9"/>
        <v>8229.1385283512973</v>
      </c>
      <c r="J132" s="25">
        <v>320.78246700780107</v>
      </c>
      <c r="K132" s="25">
        <f t="shared" si="10"/>
        <v>7908.3560613434965</v>
      </c>
    </row>
    <row r="133" spans="1:11" x14ac:dyDescent="0.25">
      <c r="A133" t="s">
        <v>401</v>
      </c>
      <c r="B133">
        <v>2</v>
      </c>
      <c r="C133" s="106">
        <v>43541</v>
      </c>
      <c r="D133">
        <v>0</v>
      </c>
      <c r="E133" s="25">
        <v>9075100.4199999999</v>
      </c>
      <c r="F133" s="28">
        <f t="shared" si="6"/>
        <v>70951.51409123787</v>
      </c>
      <c r="G133" s="25">
        <f t="shared" si="7"/>
        <v>20418975.945</v>
      </c>
      <c r="H133" s="25">
        <f t="shared" si="8"/>
        <v>121573.78801183282</v>
      </c>
      <c r="I133" s="25">
        <f t="shared" si="9"/>
        <v>50622.273920594947</v>
      </c>
      <c r="J133" s="25">
        <v>0</v>
      </c>
      <c r="K133" s="25">
        <f t="shared" si="10"/>
        <v>50622.273920594947</v>
      </c>
    </row>
    <row r="134" spans="1:11" x14ac:dyDescent="0.25">
      <c r="A134" t="s">
        <v>255</v>
      </c>
      <c r="B134">
        <v>3</v>
      </c>
      <c r="C134" s="106">
        <v>49128</v>
      </c>
      <c r="D134">
        <v>0</v>
      </c>
      <c r="E134" s="25">
        <v>10384676.640000001</v>
      </c>
      <c r="F134" s="28">
        <f t="shared" si="6"/>
        <v>81190.12428028963</v>
      </c>
      <c r="G134" s="25">
        <f t="shared" si="7"/>
        <v>15577014.960000001</v>
      </c>
      <c r="H134" s="25">
        <f t="shared" si="8"/>
        <v>92744.940770054309</v>
      </c>
      <c r="I134" s="25">
        <f t="shared" si="9"/>
        <v>11554.816489764678</v>
      </c>
      <c r="J134" s="25">
        <v>29862.95305688621</v>
      </c>
      <c r="K134" s="25">
        <f t="shared" si="10"/>
        <v>-18308.136567121532</v>
      </c>
    </row>
    <row r="135" spans="1:11" x14ac:dyDescent="0.25">
      <c r="A135" t="s">
        <v>32</v>
      </c>
      <c r="B135">
        <v>2</v>
      </c>
      <c r="C135" s="106">
        <v>9457</v>
      </c>
      <c r="D135">
        <v>0</v>
      </c>
      <c r="E135" s="25">
        <v>1776875.7299999997</v>
      </c>
      <c r="F135" s="28">
        <f t="shared" ref="F135:F198" si="11">SUM(E135/$E$6)*50000000</f>
        <v>13892.080259258833</v>
      </c>
      <c r="G135" s="25">
        <f t="shared" ref="G135:G198" si="12">IF(B135=1,E135*3)+IF(B135=2,E135*2.25)+IF(B135=3,E135*1.5)+IF(B135=2,E135*0)+IF(B135=5,E135*0)</f>
        <v>3997970.3924999996</v>
      </c>
      <c r="H135" s="25">
        <f t="shared" ref="H135:H198" si="13">SUM(G135/$G$6)*50000000</f>
        <v>23803.760104551071</v>
      </c>
      <c r="I135" s="25">
        <f t="shared" ref="I135:I198" si="14">SUM(H135-F135)</f>
        <v>9911.6798452922376</v>
      </c>
      <c r="J135" s="25">
        <v>-3664.2887445804763</v>
      </c>
      <c r="K135" s="25">
        <f t="shared" ref="K135:K198" si="15">I135-J135</f>
        <v>13575.968589872715</v>
      </c>
    </row>
    <row r="136" spans="1:11" x14ac:dyDescent="0.25">
      <c r="A136" t="s">
        <v>260</v>
      </c>
      <c r="B136">
        <v>5</v>
      </c>
      <c r="C136" s="106">
        <v>73262</v>
      </c>
      <c r="D136">
        <v>0</v>
      </c>
      <c r="E136" s="25">
        <v>15625235.92</v>
      </c>
      <c r="F136" s="28">
        <f t="shared" si="11"/>
        <v>122162.19052668025</v>
      </c>
      <c r="G136" s="25">
        <f t="shared" si="12"/>
        <v>0</v>
      </c>
      <c r="H136" s="25">
        <f t="shared" si="13"/>
        <v>0</v>
      </c>
      <c r="I136" s="25">
        <f t="shared" si="14"/>
        <v>-122162.19052668025</v>
      </c>
      <c r="J136" s="25">
        <v>4761.0286895855879</v>
      </c>
      <c r="K136" s="25">
        <f t="shared" si="15"/>
        <v>-126923.21921626583</v>
      </c>
    </row>
    <row r="137" spans="1:11" x14ac:dyDescent="0.25">
      <c r="A137" t="s">
        <v>103</v>
      </c>
      <c r="B137">
        <v>1</v>
      </c>
      <c r="C137" s="106">
        <v>10605</v>
      </c>
      <c r="D137">
        <v>0</v>
      </c>
      <c r="E137" s="25">
        <v>2120613.6400000006</v>
      </c>
      <c r="F137" s="28">
        <f t="shared" si="11"/>
        <v>16579.513349399527</v>
      </c>
      <c r="G137" s="25">
        <f t="shared" si="12"/>
        <v>6361840.9200000018</v>
      </c>
      <c r="H137" s="25">
        <f t="shared" si="13"/>
        <v>37878.153216712832</v>
      </c>
      <c r="I137" s="25">
        <f t="shared" si="14"/>
        <v>21298.639867313304</v>
      </c>
      <c r="J137" s="25">
        <v>7256.3489885099998</v>
      </c>
      <c r="K137" s="25">
        <f t="shared" si="15"/>
        <v>14042.290878803306</v>
      </c>
    </row>
    <row r="138" spans="1:11" x14ac:dyDescent="0.25">
      <c r="A138" t="s">
        <v>339</v>
      </c>
      <c r="B138">
        <v>2</v>
      </c>
      <c r="C138" s="106">
        <v>36246</v>
      </c>
      <c r="D138">
        <v>0</v>
      </c>
      <c r="E138" s="25">
        <v>7563467.0999999996</v>
      </c>
      <c r="F138" s="28">
        <f t="shared" si="11"/>
        <v>59133.168525782981</v>
      </c>
      <c r="G138" s="25">
        <f t="shared" si="12"/>
        <v>17017800.974999998</v>
      </c>
      <c r="H138" s="25">
        <f t="shared" si="13"/>
        <v>101323.32462386921</v>
      </c>
      <c r="I138" s="25">
        <f t="shared" si="14"/>
        <v>42190.156098086227</v>
      </c>
      <c r="J138" s="25">
        <v>28302.493561869989</v>
      </c>
      <c r="K138" s="25">
        <f t="shared" si="15"/>
        <v>13887.662536216238</v>
      </c>
    </row>
    <row r="139" spans="1:11" x14ac:dyDescent="0.25">
      <c r="A139" t="s">
        <v>110</v>
      </c>
      <c r="B139">
        <v>1</v>
      </c>
      <c r="C139" s="106">
        <v>28248</v>
      </c>
      <c r="D139">
        <v>0</v>
      </c>
      <c r="E139" s="25">
        <v>5130401.76</v>
      </c>
      <c r="F139" s="28">
        <f t="shared" si="11"/>
        <v>40110.825877599658</v>
      </c>
      <c r="G139" s="25">
        <f t="shared" si="12"/>
        <v>15391205.279999999</v>
      </c>
      <c r="H139" s="25">
        <f t="shared" si="13"/>
        <v>91638.63716757622</v>
      </c>
      <c r="I139" s="25">
        <f t="shared" si="14"/>
        <v>51527.811289976562</v>
      </c>
      <c r="J139" s="25">
        <v>2260.1371545757879</v>
      </c>
      <c r="K139" s="25">
        <f t="shared" si="15"/>
        <v>49267.674135400775</v>
      </c>
    </row>
    <row r="140" spans="1:11" x14ac:dyDescent="0.25">
      <c r="A140" t="s">
        <v>483</v>
      </c>
      <c r="B140">
        <v>3</v>
      </c>
      <c r="C140" s="106">
        <v>18602</v>
      </c>
      <c r="D140">
        <v>0</v>
      </c>
      <c r="E140" s="25">
        <v>4082874.5</v>
      </c>
      <c r="F140" s="28">
        <f t="shared" si="11"/>
        <v>31920.983153099449</v>
      </c>
      <c r="G140" s="25">
        <f t="shared" si="12"/>
        <v>6124311.75</v>
      </c>
      <c r="H140" s="25">
        <f t="shared" si="13"/>
        <v>36463.913783844597</v>
      </c>
      <c r="I140" s="25">
        <f t="shared" si="14"/>
        <v>4542.9306307451479</v>
      </c>
      <c r="J140" s="25">
        <v>-6934.5013736262899</v>
      </c>
      <c r="K140" s="25">
        <f t="shared" si="15"/>
        <v>11477.432004371438</v>
      </c>
    </row>
    <row r="141" spans="1:11" x14ac:dyDescent="0.25">
      <c r="A141" t="s">
        <v>293</v>
      </c>
      <c r="B141">
        <v>5</v>
      </c>
      <c r="C141" s="106">
        <v>160989</v>
      </c>
      <c r="D141">
        <v>0</v>
      </c>
      <c r="E141" s="25">
        <v>40459489.470000006</v>
      </c>
      <c r="F141" s="28">
        <f t="shared" si="11"/>
        <v>316322.89499833382</v>
      </c>
      <c r="G141" s="25">
        <f t="shared" si="12"/>
        <v>0</v>
      </c>
      <c r="H141" s="25">
        <f t="shared" si="13"/>
        <v>0</v>
      </c>
      <c r="I141" s="25">
        <f t="shared" si="14"/>
        <v>-316322.89499833382</v>
      </c>
      <c r="J141" s="25">
        <v>-81229.990780423745</v>
      </c>
      <c r="K141" s="25">
        <f t="shared" si="15"/>
        <v>-235092.90421791008</v>
      </c>
    </row>
    <row r="142" spans="1:11" x14ac:dyDescent="0.25">
      <c r="A142" t="s">
        <v>92</v>
      </c>
      <c r="B142">
        <v>1</v>
      </c>
      <c r="C142" s="106">
        <v>33333</v>
      </c>
      <c r="D142">
        <v>0</v>
      </c>
      <c r="E142" s="25">
        <v>6091939.0800000001</v>
      </c>
      <c r="F142" s="28">
        <f t="shared" si="11"/>
        <v>47628.376709200384</v>
      </c>
      <c r="G142" s="25">
        <f t="shared" si="12"/>
        <v>18275817.240000002</v>
      </c>
      <c r="H142" s="25">
        <f t="shared" si="13"/>
        <v>108813.50450010336</v>
      </c>
      <c r="I142" s="25">
        <f t="shared" si="14"/>
        <v>61185.127790902974</v>
      </c>
      <c r="J142" s="25">
        <v>6857.6997409412315</v>
      </c>
      <c r="K142" s="25">
        <f t="shared" si="15"/>
        <v>54327.428049961745</v>
      </c>
    </row>
    <row r="143" spans="1:11" x14ac:dyDescent="0.25">
      <c r="A143" t="s">
        <v>247</v>
      </c>
      <c r="B143">
        <v>3</v>
      </c>
      <c r="C143" s="106">
        <v>44069</v>
      </c>
      <c r="D143">
        <v>0</v>
      </c>
      <c r="E143" s="25">
        <v>8732272.3499999996</v>
      </c>
      <c r="F143" s="28">
        <f t="shared" si="11"/>
        <v>68271.194368728728</v>
      </c>
      <c r="G143" s="25">
        <f t="shared" si="12"/>
        <v>13098408.524999999</v>
      </c>
      <c r="H143" s="25">
        <f t="shared" si="13"/>
        <v>77987.414530485825</v>
      </c>
      <c r="I143" s="25">
        <f t="shared" si="14"/>
        <v>9716.2201617570972</v>
      </c>
      <c r="J143" s="25">
        <v>-28302.577432831222</v>
      </c>
      <c r="K143" s="25">
        <f t="shared" si="15"/>
        <v>38018.797594588323</v>
      </c>
    </row>
    <row r="144" spans="1:11" x14ac:dyDescent="0.25">
      <c r="A144" t="s">
        <v>540</v>
      </c>
      <c r="B144">
        <v>4</v>
      </c>
      <c r="C144" s="106">
        <v>49975</v>
      </c>
      <c r="D144">
        <v>0</v>
      </c>
      <c r="E144" s="25">
        <v>9823752.6500000004</v>
      </c>
      <c r="F144" s="28">
        <f t="shared" si="11"/>
        <v>76804.673482093582</v>
      </c>
      <c r="G144" s="25">
        <f t="shared" si="12"/>
        <v>0</v>
      </c>
      <c r="H144" s="25">
        <f t="shared" si="13"/>
        <v>0</v>
      </c>
      <c r="I144" s="25">
        <f t="shared" si="14"/>
        <v>-76804.673482093582</v>
      </c>
      <c r="J144" s="25">
        <v>-18722.404933228874</v>
      </c>
      <c r="K144" s="25">
        <f t="shared" si="15"/>
        <v>-58082.268548864711</v>
      </c>
    </row>
    <row r="145" spans="1:11" x14ac:dyDescent="0.25">
      <c r="A145" t="s">
        <v>445</v>
      </c>
      <c r="B145">
        <v>5</v>
      </c>
      <c r="C145" s="106">
        <v>93468</v>
      </c>
      <c r="D145">
        <v>0</v>
      </c>
      <c r="E145" s="25">
        <v>21040386.18</v>
      </c>
      <c r="F145" s="28">
        <f t="shared" si="11"/>
        <v>164499.25482316111</v>
      </c>
      <c r="G145" s="25">
        <f t="shared" si="12"/>
        <v>0</v>
      </c>
      <c r="H145" s="25">
        <f t="shared" si="13"/>
        <v>0</v>
      </c>
      <c r="I145" s="25">
        <f t="shared" si="14"/>
        <v>-164499.25482316111</v>
      </c>
      <c r="J145" s="25">
        <v>6975.6772247774597</v>
      </c>
      <c r="K145" s="25">
        <f t="shared" si="15"/>
        <v>-171474.93204793858</v>
      </c>
    </row>
    <row r="146" spans="1:11" x14ac:dyDescent="0.25">
      <c r="A146" t="s">
        <v>61</v>
      </c>
      <c r="B146">
        <v>3</v>
      </c>
      <c r="C146" s="106">
        <v>18229</v>
      </c>
      <c r="D146">
        <v>0</v>
      </c>
      <c r="E146" s="25">
        <v>3339753.11</v>
      </c>
      <c r="F146" s="28">
        <f t="shared" si="11"/>
        <v>26111.06531925522</v>
      </c>
      <c r="G146" s="25">
        <f t="shared" si="12"/>
        <v>5009629.665</v>
      </c>
      <c r="H146" s="25">
        <f t="shared" si="13"/>
        <v>29827.140036355977</v>
      </c>
      <c r="I146" s="25">
        <f t="shared" si="14"/>
        <v>3716.074717100757</v>
      </c>
      <c r="J146" s="25">
        <v>-8011.1924852516058</v>
      </c>
      <c r="K146" s="25">
        <f t="shared" si="15"/>
        <v>11727.267202352363</v>
      </c>
    </row>
    <row r="147" spans="1:11" x14ac:dyDescent="0.25">
      <c r="A147" t="s">
        <v>34</v>
      </c>
      <c r="B147">
        <v>3</v>
      </c>
      <c r="C147" s="106">
        <v>5991</v>
      </c>
      <c r="D147">
        <v>0</v>
      </c>
      <c r="E147" s="25">
        <v>1000856.46</v>
      </c>
      <c r="F147" s="28">
        <f t="shared" si="11"/>
        <v>7824.9581755037416</v>
      </c>
      <c r="G147" s="25">
        <f t="shared" si="12"/>
        <v>1501284.69</v>
      </c>
      <c r="H147" s="25">
        <f t="shared" si="13"/>
        <v>8938.5906099841941</v>
      </c>
      <c r="I147" s="25">
        <f t="shared" si="14"/>
        <v>1113.6324344804525</v>
      </c>
      <c r="J147" s="25">
        <v>2226.9393648122209</v>
      </c>
      <c r="K147" s="25">
        <f t="shared" si="15"/>
        <v>-1113.3069303317684</v>
      </c>
    </row>
    <row r="148" spans="1:11" x14ac:dyDescent="0.25">
      <c r="A148" t="s">
        <v>516</v>
      </c>
      <c r="B148">
        <v>5</v>
      </c>
      <c r="C148" s="106">
        <v>34421</v>
      </c>
      <c r="D148">
        <v>0</v>
      </c>
      <c r="E148" s="25">
        <v>7473902.1699999999</v>
      </c>
      <c r="F148" s="28">
        <f t="shared" si="11"/>
        <v>58432.926423891651</v>
      </c>
      <c r="G148" s="25">
        <f t="shared" si="12"/>
        <v>0</v>
      </c>
      <c r="H148" s="25">
        <f t="shared" si="13"/>
        <v>0</v>
      </c>
      <c r="I148" s="25">
        <f t="shared" si="14"/>
        <v>-58432.926423891651</v>
      </c>
      <c r="J148" s="25">
        <v>-12581.768112281859</v>
      </c>
      <c r="K148" s="25">
        <f t="shared" si="15"/>
        <v>-45851.15831160979</v>
      </c>
    </row>
    <row r="149" spans="1:11" x14ac:dyDescent="0.25">
      <c r="A149" t="s">
        <v>505</v>
      </c>
      <c r="B149">
        <v>2</v>
      </c>
      <c r="C149" s="106">
        <v>66522</v>
      </c>
      <c r="D149">
        <v>0</v>
      </c>
      <c r="E149" s="25">
        <v>11652658.739999998</v>
      </c>
      <c r="F149" s="28">
        <f t="shared" si="11"/>
        <v>91103.540735419854</v>
      </c>
      <c r="G149" s="25">
        <f t="shared" si="12"/>
        <v>26218482.164999995</v>
      </c>
      <c r="H149" s="25">
        <f t="shared" si="13"/>
        <v>156103.82231241366</v>
      </c>
      <c r="I149" s="25">
        <f t="shared" si="14"/>
        <v>65000.281576993802</v>
      </c>
      <c r="J149" s="25">
        <v>-62020.586910355712</v>
      </c>
      <c r="K149" s="25">
        <f t="shared" si="15"/>
        <v>127020.86848734951</v>
      </c>
    </row>
    <row r="150" spans="1:11" x14ac:dyDescent="0.25">
      <c r="A150" t="s">
        <v>307</v>
      </c>
      <c r="B150">
        <v>5</v>
      </c>
      <c r="C150" s="106">
        <v>30439</v>
      </c>
      <c r="D150">
        <v>0</v>
      </c>
      <c r="E150" s="25">
        <v>5693614.9500000011</v>
      </c>
      <c r="F150" s="28">
        <f t="shared" si="11"/>
        <v>44514.174241501962</v>
      </c>
      <c r="G150" s="25">
        <f t="shared" si="12"/>
        <v>0</v>
      </c>
      <c r="H150" s="25">
        <f t="shared" si="13"/>
        <v>0</v>
      </c>
      <c r="I150" s="25">
        <f t="shared" si="14"/>
        <v>-44514.174241501962</v>
      </c>
      <c r="J150" s="25">
        <v>-9958.1001379916797</v>
      </c>
      <c r="K150" s="25">
        <f t="shared" si="15"/>
        <v>-34556.074103510284</v>
      </c>
    </row>
    <row r="151" spans="1:11" x14ac:dyDescent="0.25">
      <c r="A151" t="s">
        <v>252</v>
      </c>
      <c r="B151">
        <v>1</v>
      </c>
      <c r="C151" s="106">
        <v>9871</v>
      </c>
      <c r="D151">
        <v>0</v>
      </c>
      <c r="E151" s="25">
        <v>1786651</v>
      </c>
      <c r="F151" s="28">
        <f t="shared" si="11"/>
        <v>13968.50588267366</v>
      </c>
      <c r="G151" s="25">
        <f t="shared" si="12"/>
        <v>5359953</v>
      </c>
      <c r="H151" s="25">
        <f t="shared" si="13"/>
        <v>31912.95153736405</v>
      </c>
      <c r="I151" s="25">
        <f t="shared" si="14"/>
        <v>17944.445654690389</v>
      </c>
      <c r="J151" s="25">
        <v>2186.024477857567</v>
      </c>
      <c r="K151" s="25">
        <f t="shared" si="15"/>
        <v>15758.421176832822</v>
      </c>
    </row>
    <row r="152" spans="1:11" x14ac:dyDescent="0.25">
      <c r="A152" t="s">
        <v>251</v>
      </c>
      <c r="B152">
        <v>4</v>
      </c>
      <c r="C152" s="106">
        <v>10641</v>
      </c>
      <c r="D152">
        <v>0</v>
      </c>
      <c r="E152" s="25">
        <v>2080634.73</v>
      </c>
      <c r="F152" s="28">
        <f t="shared" si="11"/>
        <v>16266.947750679972</v>
      </c>
      <c r="G152" s="25">
        <f t="shared" si="12"/>
        <v>0</v>
      </c>
      <c r="H152" s="25">
        <f t="shared" si="13"/>
        <v>0</v>
      </c>
      <c r="I152" s="25">
        <f t="shared" si="14"/>
        <v>-16266.947750679972</v>
      </c>
      <c r="J152" s="25">
        <v>4457.1790275732819</v>
      </c>
      <c r="K152" s="25">
        <f t="shared" si="15"/>
        <v>-20724.126778253252</v>
      </c>
    </row>
    <row r="153" spans="1:11" x14ac:dyDescent="0.25">
      <c r="A153" t="s">
        <v>569</v>
      </c>
      <c r="B153">
        <v>2</v>
      </c>
      <c r="C153" s="106">
        <v>10058</v>
      </c>
      <c r="D153">
        <v>0</v>
      </c>
      <c r="E153" s="25">
        <v>1915847.8399999999</v>
      </c>
      <c r="F153" s="28">
        <f t="shared" si="11"/>
        <v>14978.600646319635</v>
      </c>
      <c r="G153" s="25">
        <f t="shared" si="12"/>
        <v>4310657.6399999997</v>
      </c>
      <c r="H153" s="25">
        <f t="shared" si="13"/>
        <v>25665.487805487865</v>
      </c>
      <c r="I153" s="25">
        <f t="shared" si="14"/>
        <v>10686.887159168229</v>
      </c>
      <c r="J153" s="25">
        <v>4429.5876657305807</v>
      </c>
      <c r="K153" s="25">
        <f t="shared" si="15"/>
        <v>6257.2994934376484</v>
      </c>
    </row>
    <row r="154" spans="1:11" x14ac:dyDescent="0.25">
      <c r="A154" t="s">
        <v>537</v>
      </c>
      <c r="B154">
        <v>1</v>
      </c>
      <c r="C154" s="106">
        <v>228</v>
      </c>
      <c r="D154">
        <v>0</v>
      </c>
      <c r="E154" s="25">
        <v>41122.080000000002</v>
      </c>
      <c r="F154" s="28">
        <f t="shared" si="11"/>
        <v>321.50320145779841</v>
      </c>
      <c r="G154" s="25">
        <f t="shared" si="12"/>
        <v>123366.24</v>
      </c>
      <c r="H154" s="25">
        <f t="shared" si="13"/>
        <v>734.51779119459115</v>
      </c>
      <c r="I154" s="25">
        <f t="shared" si="14"/>
        <v>413.01458973679274</v>
      </c>
      <c r="J154" s="25">
        <v>0</v>
      </c>
      <c r="K154" s="25">
        <f t="shared" si="15"/>
        <v>413.01458973679274</v>
      </c>
    </row>
    <row r="155" spans="1:11" x14ac:dyDescent="0.25">
      <c r="A155" t="s">
        <v>157</v>
      </c>
      <c r="B155">
        <v>5</v>
      </c>
      <c r="C155" s="106">
        <v>26303</v>
      </c>
      <c r="D155">
        <v>0</v>
      </c>
      <c r="E155" s="25">
        <v>5407633.7699999996</v>
      </c>
      <c r="F155" s="28">
        <f t="shared" si="11"/>
        <v>42278.298407237751</v>
      </c>
      <c r="G155" s="25">
        <f t="shared" si="12"/>
        <v>0</v>
      </c>
      <c r="H155" s="25">
        <f t="shared" si="13"/>
        <v>0</v>
      </c>
      <c r="I155" s="25">
        <f t="shared" si="14"/>
        <v>-42278.298407237751</v>
      </c>
      <c r="J155" s="25">
        <v>9087.8946858261825</v>
      </c>
      <c r="K155" s="25">
        <f t="shared" si="15"/>
        <v>-51366.193093063936</v>
      </c>
    </row>
    <row r="156" spans="1:11" x14ac:dyDescent="0.25">
      <c r="A156" t="s">
        <v>5</v>
      </c>
      <c r="B156">
        <v>2</v>
      </c>
      <c r="C156" s="106">
        <v>35095</v>
      </c>
      <c r="D156">
        <v>0</v>
      </c>
      <c r="E156" s="25">
        <v>6874256.9799999995</v>
      </c>
      <c r="F156" s="28">
        <f t="shared" si="11"/>
        <v>53744.743133460579</v>
      </c>
      <c r="G156" s="25">
        <f t="shared" si="12"/>
        <v>15467078.204999998</v>
      </c>
      <c r="H156" s="25">
        <f t="shared" si="13"/>
        <v>92090.38160983588</v>
      </c>
      <c r="I156" s="25">
        <f t="shared" si="14"/>
        <v>38345.638476375301</v>
      </c>
      <c r="J156" s="25">
        <v>2738.1122647979323</v>
      </c>
      <c r="K156" s="25">
        <f t="shared" si="15"/>
        <v>35607.526211577366</v>
      </c>
    </row>
    <row r="157" spans="1:11" x14ac:dyDescent="0.25">
      <c r="A157" t="s">
        <v>446</v>
      </c>
      <c r="B157">
        <v>1</v>
      </c>
      <c r="C157" s="106">
        <v>1976</v>
      </c>
      <c r="D157">
        <v>0</v>
      </c>
      <c r="E157" s="25">
        <v>387691.19999999995</v>
      </c>
      <c r="F157" s="28">
        <f t="shared" si="11"/>
        <v>3031.0714335708599</v>
      </c>
      <c r="G157" s="25">
        <f t="shared" si="12"/>
        <v>1163073.5999999999</v>
      </c>
      <c r="H157" s="25">
        <f t="shared" si="13"/>
        <v>6924.8949442630446</v>
      </c>
      <c r="I157" s="25">
        <f t="shared" si="14"/>
        <v>3893.8235106921848</v>
      </c>
      <c r="J157" s="25">
        <v>0</v>
      </c>
      <c r="K157" s="25">
        <f t="shared" si="15"/>
        <v>3893.8235106921848</v>
      </c>
    </row>
    <row r="158" spans="1:11" x14ac:dyDescent="0.25">
      <c r="A158" t="s">
        <v>270</v>
      </c>
      <c r="B158">
        <v>1</v>
      </c>
      <c r="C158" s="106">
        <v>7096</v>
      </c>
      <c r="D158">
        <v>0</v>
      </c>
      <c r="E158" s="25">
        <v>1485192.8000000003</v>
      </c>
      <c r="F158" s="28">
        <f t="shared" si="11"/>
        <v>11611.626648799665</v>
      </c>
      <c r="G158" s="25">
        <f t="shared" si="12"/>
        <v>4455578.4000000004</v>
      </c>
      <c r="H158" s="25">
        <f t="shared" si="13"/>
        <v>26528.340369799153</v>
      </c>
      <c r="I158" s="25">
        <f t="shared" si="14"/>
        <v>14916.713720999487</v>
      </c>
      <c r="J158" s="25">
        <v>882.52259510676197</v>
      </c>
      <c r="K158" s="25">
        <f t="shared" si="15"/>
        <v>14034.191125892725</v>
      </c>
    </row>
    <row r="159" spans="1:11" x14ac:dyDescent="0.25">
      <c r="A159" t="s">
        <v>481</v>
      </c>
      <c r="B159">
        <v>1</v>
      </c>
      <c r="C159" s="106">
        <v>30456</v>
      </c>
      <c r="D159">
        <v>0</v>
      </c>
      <c r="E159" s="25">
        <v>6902243.2800000003</v>
      </c>
      <c r="F159" s="28">
        <f t="shared" si="11"/>
        <v>53963.547363376929</v>
      </c>
      <c r="G159" s="25">
        <f t="shared" si="12"/>
        <v>20706729.84</v>
      </c>
      <c r="H159" s="25">
        <f t="shared" si="13"/>
        <v>123287.06350246169</v>
      </c>
      <c r="I159" s="25">
        <f t="shared" si="14"/>
        <v>69323.516139084764</v>
      </c>
      <c r="J159" s="25">
        <v>10884.218148447591</v>
      </c>
      <c r="K159" s="25">
        <f t="shared" si="15"/>
        <v>58439.297990637177</v>
      </c>
    </row>
    <row r="160" spans="1:11" x14ac:dyDescent="0.25">
      <c r="A160" t="s">
        <v>559</v>
      </c>
      <c r="B160">
        <v>2</v>
      </c>
      <c r="C160" s="106">
        <v>9658</v>
      </c>
      <c r="D160">
        <v>0</v>
      </c>
      <c r="E160" s="25">
        <v>2312994.42</v>
      </c>
      <c r="F160" s="28">
        <f t="shared" si="11"/>
        <v>18083.596719427213</v>
      </c>
      <c r="G160" s="25">
        <f t="shared" si="12"/>
        <v>5204237.4450000003</v>
      </c>
      <c r="H160" s="25">
        <f t="shared" si="13"/>
        <v>30985.827183786932</v>
      </c>
      <c r="I160" s="25">
        <f t="shared" si="14"/>
        <v>12902.23046435972</v>
      </c>
      <c r="J160" s="25">
        <v>2116.7176519417194</v>
      </c>
      <c r="K160" s="25">
        <f t="shared" si="15"/>
        <v>10785.512812418001</v>
      </c>
    </row>
    <row r="161" spans="1:13" x14ac:dyDescent="0.25">
      <c r="A161" t="s">
        <v>571</v>
      </c>
      <c r="B161">
        <v>2</v>
      </c>
      <c r="C161" s="106">
        <v>75416</v>
      </c>
      <c r="D161">
        <v>0</v>
      </c>
      <c r="E161" s="25">
        <v>17396962.879999999</v>
      </c>
      <c r="F161" s="28">
        <f t="shared" si="11"/>
        <v>136014.01635234599</v>
      </c>
      <c r="G161" s="25">
        <f t="shared" si="12"/>
        <v>39143166.479999997</v>
      </c>
      <c r="H161" s="25">
        <f t="shared" si="13"/>
        <v>233056.88965840053</v>
      </c>
      <c r="I161" s="25">
        <f t="shared" si="14"/>
        <v>97042.873306054535</v>
      </c>
      <c r="J161" s="25">
        <v>0</v>
      </c>
      <c r="K161" s="25">
        <f t="shared" si="15"/>
        <v>97042.873306054535</v>
      </c>
    </row>
    <row r="162" spans="1:13" x14ac:dyDescent="0.25">
      <c r="A162" t="s">
        <v>490</v>
      </c>
      <c r="B162">
        <v>5</v>
      </c>
      <c r="C162" s="106">
        <v>30434</v>
      </c>
      <c r="D162">
        <v>0</v>
      </c>
      <c r="E162" s="25">
        <v>6567231.7000000002</v>
      </c>
      <c r="F162" s="28">
        <f t="shared" si="11"/>
        <v>51344.339008754898</v>
      </c>
      <c r="G162" s="25">
        <f t="shared" si="12"/>
        <v>0</v>
      </c>
      <c r="H162" s="25">
        <f t="shared" si="13"/>
        <v>0</v>
      </c>
      <c r="I162" s="25">
        <f t="shared" si="14"/>
        <v>-51344.339008754898</v>
      </c>
      <c r="J162" s="25">
        <v>-13986.583696389871</v>
      </c>
      <c r="K162" s="25">
        <f t="shared" si="15"/>
        <v>-37357.755312365029</v>
      </c>
    </row>
    <row r="163" spans="1:13" x14ac:dyDescent="0.25">
      <c r="A163" t="s">
        <v>475</v>
      </c>
      <c r="B163">
        <v>4</v>
      </c>
      <c r="C163" s="106">
        <v>8881</v>
      </c>
      <c r="D163">
        <v>0</v>
      </c>
      <c r="E163" s="25">
        <v>2031351.13</v>
      </c>
      <c r="F163" s="28">
        <f t="shared" si="11"/>
        <v>15881.635646346595</v>
      </c>
      <c r="G163" s="25">
        <f t="shared" si="12"/>
        <v>0</v>
      </c>
      <c r="H163" s="25">
        <f t="shared" si="13"/>
        <v>0</v>
      </c>
      <c r="I163" s="25">
        <f t="shared" si="14"/>
        <v>-15881.635646346595</v>
      </c>
      <c r="J163" s="25">
        <v>0</v>
      </c>
      <c r="K163" s="25">
        <f t="shared" si="15"/>
        <v>-15881.635646346595</v>
      </c>
    </row>
    <row r="164" spans="1:13" x14ac:dyDescent="0.25">
      <c r="A164" t="s">
        <v>492</v>
      </c>
      <c r="B164">
        <v>4</v>
      </c>
      <c r="C164" s="106">
        <v>39142</v>
      </c>
      <c r="D164">
        <v>0</v>
      </c>
      <c r="E164" s="25">
        <v>7672819.5199999996</v>
      </c>
      <c r="F164" s="28">
        <f t="shared" si="11"/>
        <v>59988.114411719631</v>
      </c>
      <c r="G164" s="25">
        <f t="shared" si="12"/>
        <v>0</v>
      </c>
      <c r="H164" s="25">
        <f t="shared" si="13"/>
        <v>0</v>
      </c>
      <c r="I164" s="25">
        <f t="shared" si="14"/>
        <v>-59988.114411719631</v>
      </c>
      <c r="J164" s="25">
        <v>-12845.395778193251</v>
      </c>
      <c r="K164" s="25">
        <f t="shared" si="15"/>
        <v>-47142.718633526383</v>
      </c>
    </row>
    <row r="165" spans="1:13" x14ac:dyDescent="0.25">
      <c r="A165" t="s">
        <v>249</v>
      </c>
      <c r="B165">
        <v>4</v>
      </c>
      <c r="C165" s="106">
        <v>31439</v>
      </c>
      <c r="D165">
        <v>0</v>
      </c>
      <c r="E165" s="25">
        <v>6650700</v>
      </c>
      <c r="F165" s="28">
        <f t="shared" si="11"/>
        <v>51996.916059094765</v>
      </c>
      <c r="G165" s="25">
        <f t="shared" si="12"/>
        <v>0</v>
      </c>
      <c r="H165" s="25">
        <f t="shared" si="13"/>
        <v>0</v>
      </c>
      <c r="I165" s="25">
        <f t="shared" si="14"/>
        <v>-51996.916059094765</v>
      </c>
      <c r="J165" s="25">
        <v>-14435.385885504698</v>
      </c>
      <c r="K165" s="25">
        <f t="shared" si="15"/>
        <v>-37561.530173590065</v>
      </c>
    </row>
    <row r="166" spans="1:13" x14ac:dyDescent="0.25">
      <c r="A166" t="s">
        <v>108</v>
      </c>
      <c r="B166">
        <v>5</v>
      </c>
      <c r="C166" s="106">
        <v>31223</v>
      </c>
      <c r="D166">
        <v>0</v>
      </c>
      <c r="E166" s="25">
        <v>6676265.7599999998</v>
      </c>
      <c r="F166" s="28">
        <f t="shared" si="11"/>
        <v>52196.795872754519</v>
      </c>
      <c r="G166" s="25">
        <f t="shared" si="12"/>
        <v>0</v>
      </c>
      <c r="H166" s="25">
        <f t="shared" si="13"/>
        <v>0</v>
      </c>
      <c r="I166" s="25">
        <f t="shared" si="14"/>
        <v>-52196.795872754519</v>
      </c>
      <c r="J166" s="25">
        <v>-9601.8420919053096</v>
      </c>
      <c r="K166" s="25">
        <f t="shared" si="15"/>
        <v>-42594.95378084921</v>
      </c>
    </row>
    <row r="167" spans="1:13" x14ac:dyDescent="0.25">
      <c r="A167" t="s">
        <v>352</v>
      </c>
      <c r="B167">
        <v>2</v>
      </c>
      <c r="C167" s="106">
        <v>15097</v>
      </c>
      <c r="D167">
        <v>0</v>
      </c>
      <c r="E167" s="25">
        <v>4480418.78</v>
      </c>
      <c r="F167" s="28">
        <f t="shared" si="11"/>
        <v>35029.08854906277</v>
      </c>
      <c r="G167" s="25">
        <f t="shared" si="12"/>
        <v>10080942.255000001</v>
      </c>
      <c r="H167" s="25">
        <f t="shared" si="13"/>
        <v>60021.537807286833</v>
      </c>
      <c r="I167" s="25">
        <f t="shared" si="14"/>
        <v>24992.449258224064</v>
      </c>
      <c r="J167" s="25">
        <v>6805.485946349866</v>
      </c>
      <c r="K167" s="25">
        <f t="shared" si="15"/>
        <v>18186.963311874199</v>
      </c>
    </row>
    <row r="168" spans="1:13" x14ac:dyDescent="0.25">
      <c r="A168" t="s">
        <v>131</v>
      </c>
      <c r="B168">
        <v>3</v>
      </c>
      <c r="C168" s="106">
        <v>25210</v>
      </c>
      <c r="D168">
        <v>0</v>
      </c>
      <c r="E168" s="25">
        <v>4343317.96</v>
      </c>
      <c r="F168" s="28">
        <f t="shared" si="11"/>
        <v>33957.198397774475</v>
      </c>
      <c r="G168" s="25">
        <f t="shared" si="12"/>
        <v>6514976.9399999995</v>
      </c>
      <c r="H168" s="25">
        <f t="shared" si="13"/>
        <v>38789.919119302787</v>
      </c>
      <c r="I168" s="25">
        <f t="shared" si="14"/>
        <v>4832.7207215283124</v>
      </c>
      <c r="J168" s="25">
        <v>-8773.9459971324795</v>
      </c>
      <c r="K168" s="25">
        <f t="shared" si="15"/>
        <v>13606.666718660792</v>
      </c>
    </row>
    <row r="169" spans="1:13" x14ac:dyDescent="0.25">
      <c r="A169" t="s">
        <v>437</v>
      </c>
      <c r="B169">
        <v>3</v>
      </c>
      <c r="C169" s="106">
        <v>113363</v>
      </c>
      <c r="D169">
        <v>0</v>
      </c>
      <c r="E169" s="25">
        <v>26675365.469999999</v>
      </c>
      <c r="F169" s="28">
        <f t="shared" si="11"/>
        <v>208555.00010363795</v>
      </c>
      <c r="G169" s="25">
        <f t="shared" si="12"/>
        <v>40013048.204999998</v>
      </c>
      <c r="H169" s="25">
        <f t="shared" si="13"/>
        <v>238236.13159077638</v>
      </c>
      <c r="I169" s="25">
        <f t="shared" si="14"/>
        <v>29681.131487138424</v>
      </c>
      <c r="J169" s="25">
        <v>90744.421680029031</v>
      </c>
      <c r="K169" s="25">
        <f t="shared" si="15"/>
        <v>-61063.290192890607</v>
      </c>
    </row>
    <row r="170" spans="1:13" x14ac:dyDescent="0.25">
      <c r="A170" t="s">
        <v>438</v>
      </c>
      <c r="B170">
        <v>1</v>
      </c>
      <c r="C170" s="106">
        <v>10206</v>
      </c>
      <c r="D170">
        <v>0</v>
      </c>
      <c r="E170" s="25">
        <v>2656009.4400000004</v>
      </c>
      <c r="F170" s="28">
        <f t="shared" si="11"/>
        <v>20765.378066044676</v>
      </c>
      <c r="G170" s="25">
        <f t="shared" si="12"/>
        <v>7968028.3200000012</v>
      </c>
      <c r="H170" s="25">
        <f t="shared" si="13"/>
        <v>47441.330478924785</v>
      </c>
      <c r="I170" s="25">
        <f t="shared" si="14"/>
        <v>26675.952412880109</v>
      </c>
      <c r="J170" s="25">
        <v>4817.752188203036</v>
      </c>
      <c r="K170" s="25">
        <f t="shared" si="15"/>
        <v>21858.200224677072</v>
      </c>
    </row>
    <row r="171" spans="1:13" x14ac:dyDescent="0.25">
      <c r="A171" t="s">
        <v>217</v>
      </c>
      <c r="B171">
        <v>4</v>
      </c>
      <c r="C171" s="106">
        <v>64253</v>
      </c>
      <c r="D171">
        <v>0</v>
      </c>
      <c r="E171" s="25">
        <v>13030914.159999998</v>
      </c>
      <c r="F171" s="28">
        <f t="shared" si="11"/>
        <v>101879.10291409766</v>
      </c>
      <c r="G171" s="25">
        <f t="shared" si="12"/>
        <v>0</v>
      </c>
      <c r="H171" s="25">
        <f t="shared" si="13"/>
        <v>0</v>
      </c>
      <c r="I171" s="25">
        <f t="shared" si="14"/>
        <v>-101879.10291409766</v>
      </c>
      <c r="J171" s="25">
        <v>-22334.382863640989</v>
      </c>
      <c r="K171" s="25">
        <f t="shared" si="15"/>
        <v>-79544.720050456672</v>
      </c>
    </row>
    <row r="172" spans="1:13" x14ac:dyDescent="0.25">
      <c r="A172" t="s">
        <v>359</v>
      </c>
      <c r="B172">
        <v>2</v>
      </c>
      <c r="C172" s="106">
        <v>13668</v>
      </c>
      <c r="D172">
        <v>0</v>
      </c>
      <c r="E172" s="25">
        <v>2719800.27</v>
      </c>
      <c r="F172" s="28">
        <f t="shared" si="11"/>
        <v>21264.111497540602</v>
      </c>
      <c r="G172" s="25">
        <f t="shared" si="12"/>
        <v>6119550.6074999999</v>
      </c>
      <c r="H172" s="25">
        <f t="shared" si="13"/>
        <v>36435.566126716825</v>
      </c>
      <c r="I172" s="25">
        <f t="shared" si="14"/>
        <v>15171.454629176224</v>
      </c>
      <c r="J172" s="25">
        <v>5372.054361837022</v>
      </c>
      <c r="K172" s="25">
        <f t="shared" si="15"/>
        <v>9799.4002673392024</v>
      </c>
    </row>
    <row r="173" spans="1:13" s="42" customFormat="1" x14ac:dyDescent="0.25">
      <c r="A173" t="s">
        <v>109</v>
      </c>
      <c r="B173">
        <v>2</v>
      </c>
      <c r="C173" s="106">
        <v>17931</v>
      </c>
      <c r="D173">
        <v>0</v>
      </c>
      <c r="E173" s="25">
        <v>3130304.9400000004</v>
      </c>
      <c r="F173" s="28">
        <f t="shared" si="11"/>
        <v>24473.544620047469</v>
      </c>
      <c r="G173" s="25">
        <f t="shared" si="12"/>
        <v>7043186.1150000012</v>
      </c>
      <c r="H173" s="25">
        <f t="shared" si="13"/>
        <v>41934.855987847361</v>
      </c>
      <c r="I173" s="25">
        <f t="shared" si="14"/>
        <v>17461.311367799892</v>
      </c>
      <c r="J173" s="25">
        <v>6658.4233984586645</v>
      </c>
      <c r="K173" s="25">
        <f t="shared" si="15"/>
        <v>10802.887969341227</v>
      </c>
      <c r="L173"/>
      <c r="M173"/>
    </row>
    <row r="174" spans="1:13" x14ac:dyDescent="0.25">
      <c r="A174" t="s">
        <v>491</v>
      </c>
      <c r="B174">
        <v>3</v>
      </c>
      <c r="C174" s="106">
        <v>28460</v>
      </c>
      <c r="D174">
        <v>0</v>
      </c>
      <c r="E174" s="25">
        <v>5754278.5399999991</v>
      </c>
      <c r="F174" s="28">
        <f t="shared" si="11"/>
        <v>44988.45809088221</v>
      </c>
      <c r="G174" s="25">
        <f t="shared" si="12"/>
        <v>8631417.8099999987</v>
      </c>
      <c r="H174" s="25">
        <f t="shared" si="13"/>
        <v>51391.125681376485</v>
      </c>
      <c r="I174" s="25">
        <f t="shared" si="14"/>
        <v>6402.6675904942749</v>
      </c>
      <c r="J174" s="25">
        <v>12819.073791128119</v>
      </c>
      <c r="K174" s="25">
        <f t="shared" si="15"/>
        <v>-6416.4062006338445</v>
      </c>
    </row>
    <row r="175" spans="1:13" x14ac:dyDescent="0.25">
      <c r="A175" t="s">
        <v>549</v>
      </c>
      <c r="B175">
        <v>3</v>
      </c>
      <c r="C175" s="106">
        <v>41537</v>
      </c>
      <c r="D175">
        <v>0</v>
      </c>
      <c r="E175" s="25">
        <v>8301169.4500000002</v>
      </c>
      <c r="F175" s="28">
        <f t="shared" si="11"/>
        <v>64900.718884323731</v>
      </c>
      <c r="G175" s="25">
        <f t="shared" si="12"/>
        <v>12451754.175000001</v>
      </c>
      <c r="H175" s="25">
        <f t="shared" si="13"/>
        <v>74137.25970021481</v>
      </c>
      <c r="I175" s="25">
        <f t="shared" si="14"/>
        <v>9236.5408158910795</v>
      </c>
      <c r="J175" s="25">
        <v>0</v>
      </c>
      <c r="K175" s="25">
        <f t="shared" si="15"/>
        <v>9236.5408158910795</v>
      </c>
    </row>
    <row r="176" spans="1:13" x14ac:dyDescent="0.25">
      <c r="A176" t="s">
        <v>383</v>
      </c>
      <c r="B176">
        <v>4</v>
      </c>
      <c r="C176" s="106">
        <v>23167</v>
      </c>
      <c r="D176">
        <v>0</v>
      </c>
      <c r="E176" s="25">
        <v>4941555.0100000007</v>
      </c>
      <c r="F176" s="28">
        <f t="shared" si="11"/>
        <v>38634.372480546292</v>
      </c>
      <c r="G176" s="25">
        <f t="shared" si="12"/>
        <v>0</v>
      </c>
      <c r="H176" s="25">
        <f t="shared" si="13"/>
        <v>0</v>
      </c>
      <c r="I176" s="25">
        <f t="shared" si="14"/>
        <v>-38634.372480546292</v>
      </c>
      <c r="J176" s="25">
        <v>267.63022898984616</v>
      </c>
      <c r="K176" s="25">
        <f t="shared" si="15"/>
        <v>-38902.002709536137</v>
      </c>
    </row>
    <row r="177" spans="1:11" x14ac:dyDescent="0.25">
      <c r="A177" t="s">
        <v>347</v>
      </c>
      <c r="B177">
        <v>4</v>
      </c>
      <c r="C177" s="106">
        <v>16359</v>
      </c>
      <c r="D177">
        <v>0</v>
      </c>
      <c r="E177" s="25">
        <v>2921226.63</v>
      </c>
      <c r="F177" s="28">
        <f t="shared" si="11"/>
        <v>22838.915583277292</v>
      </c>
      <c r="G177" s="25">
        <f t="shared" si="12"/>
        <v>0</v>
      </c>
      <c r="H177" s="25">
        <f t="shared" si="13"/>
        <v>0</v>
      </c>
      <c r="I177" s="25">
        <f t="shared" si="14"/>
        <v>-22838.915583277292</v>
      </c>
      <c r="J177" s="25">
        <v>4904.0955479169006</v>
      </c>
      <c r="K177" s="25">
        <f t="shared" si="15"/>
        <v>-27743.011131194195</v>
      </c>
    </row>
    <row r="178" spans="1:11" x14ac:dyDescent="0.25">
      <c r="A178" t="s">
        <v>447</v>
      </c>
      <c r="B178">
        <v>4</v>
      </c>
      <c r="C178" s="106">
        <v>21405</v>
      </c>
      <c r="D178">
        <v>0</v>
      </c>
      <c r="E178" s="25">
        <v>4196236.2</v>
      </c>
      <c r="F178" s="28">
        <f t="shared" si="11"/>
        <v>32807.274641095646</v>
      </c>
      <c r="G178" s="25">
        <f t="shared" si="12"/>
        <v>0</v>
      </c>
      <c r="H178" s="25">
        <f t="shared" si="13"/>
        <v>0</v>
      </c>
      <c r="I178" s="25">
        <f t="shared" si="14"/>
        <v>-32807.274641095646</v>
      </c>
      <c r="J178" s="25">
        <v>559.35133322462309</v>
      </c>
      <c r="K178" s="25">
        <f t="shared" si="15"/>
        <v>-33366.625974320268</v>
      </c>
    </row>
    <row r="179" spans="1:11" x14ac:dyDescent="0.25">
      <c r="A179" t="s">
        <v>565</v>
      </c>
      <c r="B179">
        <v>5</v>
      </c>
      <c r="C179" s="106">
        <v>37260</v>
      </c>
      <c r="D179">
        <v>0</v>
      </c>
      <c r="E179" s="25">
        <v>8093724.5999999996</v>
      </c>
      <c r="F179" s="28">
        <f t="shared" si="11"/>
        <v>63278.86066603972</v>
      </c>
      <c r="G179" s="25">
        <f t="shared" si="12"/>
        <v>0</v>
      </c>
      <c r="H179" s="25">
        <f t="shared" si="13"/>
        <v>0</v>
      </c>
      <c r="I179" s="25">
        <f t="shared" si="14"/>
        <v>-63278.86066603972</v>
      </c>
      <c r="J179" s="25">
        <v>3083.1389116001419</v>
      </c>
      <c r="K179" s="25">
        <f t="shared" si="15"/>
        <v>-66361.999577639857</v>
      </c>
    </row>
    <row r="180" spans="1:11" x14ac:dyDescent="0.25">
      <c r="A180" t="s">
        <v>182</v>
      </c>
      <c r="B180">
        <v>4</v>
      </c>
      <c r="C180" s="106">
        <v>48222</v>
      </c>
      <c r="D180">
        <v>0</v>
      </c>
      <c r="E180" s="25">
        <v>12714867</v>
      </c>
      <c r="F180" s="28">
        <f t="shared" si="11"/>
        <v>99408.163366495879</v>
      </c>
      <c r="G180" s="25">
        <f t="shared" si="12"/>
        <v>0</v>
      </c>
      <c r="H180" s="25">
        <f t="shared" si="13"/>
        <v>0</v>
      </c>
      <c r="I180" s="25">
        <f t="shared" si="14"/>
        <v>-99408.163366495879</v>
      </c>
      <c r="J180" s="25">
        <v>-23575.346691597395</v>
      </c>
      <c r="K180" s="25">
        <f t="shared" si="15"/>
        <v>-75832.81667489848</v>
      </c>
    </row>
    <row r="181" spans="1:11" x14ac:dyDescent="0.25">
      <c r="A181" t="s">
        <v>273</v>
      </c>
      <c r="B181">
        <v>4</v>
      </c>
      <c r="C181" s="106">
        <v>14844</v>
      </c>
      <c r="D181">
        <v>0</v>
      </c>
      <c r="E181" s="25">
        <v>3181514.52</v>
      </c>
      <c r="F181" s="28">
        <f t="shared" si="11"/>
        <v>24873.914540910158</v>
      </c>
      <c r="G181" s="25">
        <f t="shared" si="12"/>
        <v>0</v>
      </c>
      <c r="H181" s="25">
        <f t="shared" si="13"/>
        <v>0</v>
      </c>
      <c r="I181" s="25">
        <f t="shared" si="14"/>
        <v>-24873.914540910158</v>
      </c>
      <c r="J181" s="25">
        <v>0</v>
      </c>
      <c r="K181" s="25">
        <f t="shared" si="15"/>
        <v>-24873.914540910158</v>
      </c>
    </row>
    <row r="182" spans="1:11" x14ac:dyDescent="0.25">
      <c r="A182" t="s">
        <v>179</v>
      </c>
      <c r="B182">
        <v>2</v>
      </c>
      <c r="C182" s="106">
        <v>12649</v>
      </c>
      <c r="D182">
        <v>0</v>
      </c>
      <c r="E182" s="25">
        <v>2789255.6299999994</v>
      </c>
      <c r="F182" s="28">
        <f t="shared" si="11"/>
        <v>21807.131709514404</v>
      </c>
      <c r="G182" s="25">
        <f t="shared" si="12"/>
        <v>6275825.1674999986</v>
      </c>
      <c r="H182" s="25">
        <f t="shared" si="13"/>
        <v>37366.01877430587</v>
      </c>
      <c r="I182" s="25">
        <f t="shared" si="14"/>
        <v>15558.887064791466</v>
      </c>
      <c r="J182" s="25">
        <v>12.661990848069722</v>
      </c>
      <c r="K182" s="25">
        <f t="shared" si="15"/>
        <v>15546.225073943397</v>
      </c>
    </row>
    <row r="183" spans="1:11" x14ac:dyDescent="0.25">
      <c r="A183" t="s">
        <v>40</v>
      </c>
      <c r="B183">
        <v>2</v>
      </c>
      <c r="C183" s="106">
        <v>55975</v>
      </c>
      <c r="D183">
        <v>0</v>
      </c>
      <c r="E183" s="25">
        <v>12272581.91</v>
      </c>
      <c r="F183" s="28">
        <f t="shared" si="11"/>
        <v>95950.262589296603</v>
      </c>
      <c r="G183" s="25">
        <f t="shared" si="12"/>
        <v>27613309.297499999</v>
      </c>
      <c r="H183" s="25">
        <f t="shared" si="13"/>
        <v>164408.56876867422</v>
      </c>
      <c r="I183" s="25">
        <f t="shared" si="14"/>
        <v>68458.306179377614</v>
      </c>
      <c r="J183" s="25">
        <v>23247.884883271348</v>
      </c>
      <c r="K183" s="25">
        <f t="shared" si="15"/>
        <v>45210.421296106266</v>
      </c>
    </row>
    <row r="184" spans="1:11" x14ac:dyDescent="0.25">
      <c r="A184" t="s">
        <v>191</v>
      </c>
      <c r="B184">
        <v>3</v>
      </c>
      <c r="C184" s="106">
        <v>74563</v>
      </c>
      <c r="D184">
        <v>0</v>
      </c>
      <c r="E184" s="25">
        <v>18825116.599999998</v>
      </c>
      <c r="F184" s="28">
        <f t="shared" si="11"/>
        <v>147179.69652109873</v>
      </c>
      <c r="G184" s="25">
        <f t="shared" si="12"/>
        <v>28237674.899999999</v>
      </c>
      <c r="H184" s="25">
        <f t="shared" si="13"/>
        <v>168126.01726387176</v>
      </c>
      <c r="I184" s="25">
        <f t="shared" si="14"/>
        <v>20946.320742773038</v>
      </c>
      <c r="J184" s="25">
        <v>-27615.255640688545</v>
      </c>
      <c r="K184" s="25">
        <f t="shared" si="15"/>
        <v>48561.576383461579</v>
      </c>
    </row>
    <row r="185" spans="1:11" x14ac:dyDescent="0.25">
      <c r="A185" t="s">
        <v>349</v>
      </c>
      <c r="B185">
        <v>1</v>
      </c>
      <c r="C185" s="106">
        <v>56671</v>
      </c>
      <c r="D185">
        <v>0</v>
      </c>
      <c r="E185" s="25">
        <v>16277023.989999998</v>
      </c>
      <c r="F185" s="28">
        <f t="shared" si="11"/>
        <v>127258.04052203553</v>
      </c>
      <c r="G185" s="25">
        <f t="shared" si="12"/>
        <v>48831071.969999999</v>
      </c>
      <c r="H185" s="25">
        <f t="shared" si="13"/>
        <v>290738.30186498765</v>
      </c>
      <c r="I185" s="25">
        <f t="shared" si="14"/>
        <v>163480.26134295212</v>
      </c>
      <c r="J185" s="25">
        <v>25319.491810404896</v>
      </c>
      <c r="K185" s="25">
        <f t="shared" si="15"/>
        <v>138160.76953254722</v>
      </c>
    </row>
    <row r="186" spans="1:11" x14ac:dyDescent="0.25">
      <c r="A186" t="s">
        <v>583</v>
      </c>
      <c r="B186">
        <v>4</v>
      </c>
      <c r="C186" s="106">
        <v>35461</v>
      </c>
      <c r="D186">
        <v>0</v>
      </c>
      <c r="E186" s="25">
        <v>10176295.09</v>
      </c>
      <c r="F186" s="28">
        <f t="shared" si="11"/>
        <v>79560.942695852791</v>
      </c>
      <c r="G186" s="25">
        <f t="shared" si="12"/>
        <v>0</v>
      </c>
      <c r="H186" s="25">
        <f t="shared" si="13"/>
        <v>0</v>
      </c>
      <c r="I186" s="25">
        <f t="shared" si="14"/>
        <v>-79560.942695852791</v>
      </c>
      <c r="J186" s="25">
        <v>-9040.0024210493993</v>
      </c>
      <c r="K186" s="25">
        <f t="shared" si="15"/>
        <v>-70520.94027480339</v>
      </c>
    </row>
    <row r="187" spans="1:11" x14ac:dyDescent="0.25">
      <c r="A187" t="s">
        <v>279</v>
      </c>
      <c r="B187">
        <v>3</v>
      </c>
      <c r="C187" s="106">
        <v>60527</v>
      </c>
      <c r="D187">
        <v>0</v>
      </c>
      <c r="E187" s="25">
        <v>16481609.42</v>
      </c>
      <c r="F187" s="28">
        <f t="shared" si="11"/>
        <v>128857.54304517202</v>
      </c>
      <c r="G187" s="25">
        <f t="shared" si="12"/>
        <v>24722414.129999999</v>
      </c>
      <c r="H187" s="25">
        <f t="shared" si="13"/>
        <v>147196.29146325242</v>
      </c>
      <c r="I187" s="25">
        <f t="shared" si="14"/>
        <v>18338.748418080402</v>
      </c>
      <c r="J187" s="25">
        <v>0</v>
      </c>
      <c r="K187" s="25">
        <f t="shared" si="15"/>
        <v>18338.748418080402</v>
      </c>
    </row>
    <row r="188" spans="1:11" x14ac:dyDescent="0.25">
      <c r="A188" t="s">
        <v>433</v>
      </c>
      <c r="B188">
        <v>3</v>
      </c>
      <c r="C188" s="106">
        <v>18378</v>
      </c>
      <c r="D188">
        <v>0</v>
      </c>
      <c r="E188" s="25">
        <v>5045061.21</v>
      </c>
      <c r="F188" s="28">
        <f t="shared" si="11"/>
        <v>39443.611085955628</v>
      </c>
      <c r="G188" s="25">
        <f t="shared" si="12"/>
        <v>7567591.8149999995</v>
      </c>
      <c r="H188" s="25">
        <f t="shared" si="13"/>
        <v>45057.147114283995</v>
      </c>
      <c r="I188" s="25">
        <f t="shared" si="14"/>
        <v>5613.5360283283662</v>
      </c>
      <c r="J188" s="25">
        <v>12962.983082730931</v>
      </c>
      <c r="K188" s="25">
        <f t="shared" si="15"/>
        <v>-7349.4470544025644</v>
      </c>
    </row>
    <row r="189" spans="1:11" x14ac:dyDescent="0.25">
      <c r="A189" t="s">
        <v>276</v>
      </c>
      <c r="B189">
        <v>5</v>
      </c>
      <c r="C189" s="106">
        <v>50309</v>
      </c>
      <c r="D189">
        <v>0</v>
      </c>
      <c r="E189" s="25">
        <v>10985858.879999999</v>
      </c>
      <c r="F189" s="28">
        <f t="shared" si="11"/>
        <v>85890.324630553281</v>
      </c>
      <c r="G189" s="25">
        <f t="shared" si="12"/>
        <v>0</v>
      </c>
      <c r="H189" s="25">
        <f t="shared" si="13"/>
        <v>0</v>
      </c>
      <c r="I189" s="25">
        <f t="shared" si="14"/>
        <v>-85890.324630553281</v>
      </c>
      <c r="J189" s="25">
        <v>0</v>
      </c>
      <c r="K189" s="25">
        <f t="shared" si="15"/>
        <v>-85890.324630553281</v>
      </c>
    </row>
    <row r="190" spans="1:11" x14ac:dyDescent="0.25">
      <c r="A190" t="s">
        <v>202</v>
      </c>
      <c r="B190">
        <v>4</v>
      </c>
      <c r="C190" s="106">
        <v>64593</v>
      </c>
      <c r="D190">
        <v>0</v>
      </c>
      <c r="E190" s="25">
        <v>14830725.689999999</v>
      </c>
      <c r="F190" s="28">
        <f t="shared" si="11"/>
        <v>115950.50127030091</v>
      </c>
      <c r="G190" s="25">
        <f t="shared" si="12"/>
        <v>0</v>
      </c>
      <c r="H190" s="25">
        <f t="shared" si="13"/>
        <v>0</v>
      </c>
      <c r="I190" s="25">
        <f t="shared" si="14"/>
        <v>-115950.50127030091</v>
      </c>
      <c r="J190" s="25">
        <v>0</v>
      </c>
      <c r="K190" s="25">
        <f t="shared" si="15"/>
        <v>-115950.50127030091</v>
      </c>
    </row>
    <row r="191" spans="1:11" x14ac:dyDescent="0.25">
      <c r="A191" t="s">
        <v>300</v>
      </c>
      <c r="B191">
        <v>3</v>
      </c>
      <c r="C191" s="106">
        <v>84178</v>
      </c>
      <c r="D191">
        <v>0</v>
      </c>
      <c r="E191" s="25">
        <v>23820994.500000004</v>
      </c>
      <c r="F191" s="28">
        <f t="shared" si="11"/>
        <v>186238.77959623173</v>
      </c>
      <c r="G191" s="25">
        <f t="shared" si="12"/>
        <v>35731491.750000007</v>
      </c>
      <c r="H191" s="25">
        <f t="shared" si="13"/>
        <v>212743.91110807756</v>
      </c>
      <c r="I191" s="25">
        <f t="shared" si="14"/>
        <v>26505.13151184583</v>
      </c>
      <c r="J191" s="25">
        <v>-40282.192750072965</v>
      </c>
      <c r="K191" s="25">
        <f t="shared" si="15"/>
        <v>66787.324261918795</v>
      </c>
    </row>
    <row r="192" spans="1:11" x14ac:dyDescent="0.25">
      <c r="A192" t="s">
        <v>390</v>
      </c>
      <c r="B192">
        <v>5</v>
      </c>
      <c r="C192" s="106">
        <v>10506</v>
      </c>
      <c r="D192">
        <v>0</v>
      </c>
      <c r="E192" s="25">
        <v>3075422.94</v>
      </c>
      <c r="F192" s="28">
        <f t="shared" si="11"/>
        <v>24044.462756911969</v>
      </c>
      <c r="G192" s="25">
        <f t="shared" si="12"/>
        <v>0</v>
      </c>
      <c r="H192" s="25">
        <f t="shared" si="13"/>
        <v>0</v>
      </c>
      <c r="I192" s="25">
        <f t="shared" si="14"/>
        <v>-24044.462756911969</v>
      </c>
      <c r="J192" s="25">
        <v>-1985.4763381149953</v>
      </c>
      <c r="K192" s="25">
        <f t="shared" si="15"/>
        <v>-22058.986418796972</v>
      </c>
    </row>
    <row r="193" spans="1:11" x14ac:dyDescent="0.25">
      <c r="A193" t="s">
        <v>482</v>
      </c>
      <c r="B193">
        <v>4</v>
      </c>
      <c r="C193" s="106">
        <v>31740</v>
      </c>
      <c r="D193">
        <v>0</v>
      </c>
      <c r="E193" s="25">
        <v>9117017.2699999996</v>
      </c>
      <c r="F193" s="28">
        <f t="shared" si="11"/>
        <v>71279.231012902004</v>
      </c>
      <c r="G193" s="25">
        <f t="shared" si="12"/>
        <v>0</v>
      </c>
      <c r="H193" s="25">
        <f t="shared" si="13"/>
        <v>0</v>
      </c>
      <c r="I193" s="25">
        <f t="shared" si="14"/>
        <v>-71279.231012902004</v>
      </c>
      <c r="J193" s="25">
        <v>3513.8527195476813</v>
      </c>
      <c r="K193" s="25">
        <f t="shared" si="15"/>
        <v>-74793.083732449682</v>
      </c>
    </row>
    <row r="194" spans="1:11" x14ac:dyDescent="0.25">
      <c r="A194" t="s">
        <v>318</v>
      </c>
      <c r="B194">
        <v>1</v>
      </c>
      <c r="C194" s="106">
        <v>4056</v>
      </c>
      <c r="D194">
        <v>0</v>
      </c>
      <c r="E194" s="25">
        <v>1014107.28</v>
      </c>
      <c r="F194" s="28">
        <f t="shared" si="11"/>
        <v>7928.556559922552</v>
      </c>
      <c r="G194" s="25">
        <f t="shared" si="12"/>
        <v>3042321.84</v>
      </c>
      <c r="H194" s="25">
        <f t="shared" si="13"/>
        <v>18113.86581952943</v>
      </c>
      <c r="I194" s="25">
        <f t="shared" si="14"/>
        <v>10185.309259606878</v>
      </c>
      <c r="J194" s="25">
        <v>2479.0924223700827</v>
      </c>
      <c r="K194" s="25">
        <f t="shared" si="15"/>
        <v>7706.216837236796</v>
      </c>
    </row>
    <row r="195" spans="1:11" x14ac:dyDescent="0.25">
      <c r="A195" t="s">
        <v>267</v>
      </c>
      <c r="B195">
        <v>1</v>
      </c>
      <c r="C195" s="106">
        <v>10686</v>
      </c>
      <c r="D195">
        <v>0</v>
      </c>
      <c r="E195" s="25">
        <v>2492509.5</v>
      </c>
      <c r="F195" s="28">
        <f t="shared" si="11"/>
        <v>19487.092674154035</v>
      </c>
      <c r="G195" s="25">
        <f t="shared" si="12"/>
        <v>7477528.5</v>
      </c>
      <c r="H195" s="25">
        <f t="shared" si="13"/>
        <v>44520.913642294719</v>
      </c>
      <c r="I195" s="25">
        <f t="shared" si="14"/>
        <v>25033.820968140684</v>
      </c>
      <c r="J195" s="25">
        <v>0</v>
      </c>
      <c r="K195" s="25">
        <f t="shared" si="15"/>
        <v>25033.820968140684</v>
      </c>
    </row>
    <row r="196" spans="1:11" x14ac:dyDescent="0.25">
      <c r="A196" t="s">
        <v>189</v>
      </c>
      <c r="B196">
        <v>4</v>
      </c>
      <c r="C196" s="106">
        <v>56356</v>
      </c>
      <c r="D196">
        <v>0</v>
      </c>
      <c r="E196" s="25">
        <v>15283861.73</v>
      </c>
      <c r="F196" s="28">
        <f t="shared" si="11"/>
        <v>119493.23761914097</v>
      </c>
      <c r="G196" s="25">
        <f t="shared" si="12"/>
        <v>0</v>
      </c>
      <c r="H196" s="25">
        <f t="shared" si="13"/>
        <v>0</v>
      </c>
      <c r="I196" s="25">
        <f t="shared" si="14"/>
        <v>-119493.23761914097</v>
      </c>
      <c r="J196" s="25">
        <v>-33380.108572936864</v>
      </c>
      <c r="K196" s="25">
        <f t="shared" si="15"/>
        <v>-86113.129046204107</v>
      </c>
    </row>
    <row r="197" spans="1:11" x14ac:dyDescent="0.25">
      <c r="A197" t="s">
        <v>45</v>
      </c>
      <c r="B197">
        <v>1</v>
      </c>
      <c r="C197" s="106">
        <v>5312</v>
      </c>
      <c r="D197">
        <v>0</v>
      </c>
      <c r="E197" s="25">
        <v>1441211.7999999998</v>
      </c>
      <c r="F197" s="28">
        <f t="shared" si="11"/>
        <v>11267.771661325403</v>
      </c>
      <c r="G197" s="25">
        <f t="shared" si="12"/>
        <v>4323635.3999999994</v>
      </c>
      <c r="H197" s="25">
        <f t="shared" si="13"/>
        <v>25742.75688339648</v>
      </c>
      <c r="I197" s="25">
        <f t="shared" si="14"/>
        <v>14474.985222071076</v>
      </c>
      <c r="J197" s="25">
        <v>3419.2079938369384</v>
      </c>
      <c r="K197" s="25">
        <f t="shared" si="15"/>
        <v>11055.777228234138</v>
      </c>
    </row>
    <row r="198" spans="1:11" x14ac:dyDescent="0.25">
      <c r="A198" t="s">
        <v>4</v>
      </c>
      <c r="B198">
        <v>2</v>
      </c>
      <c r="C198" s="106">
        <v>157362</v>
      </c>
      <c r="D198">
        <v>0</v>
      </c>
      <c r="E198" s="25">
        <v>44284126.859999999</v>
      </c>
      <c r="F198" s="28">
        <f t="shared" si="11"/>
        <v>346224.91272944561</v>
      </c>
      <c r="G198" s="25">
        <f t="shared" si="12"/>
        <v>99639285.435000002</v>
      </c>
      <c r="H198" s="25">
        <f t="shared" si="13"/>
        <v>593248.42723522743</v>
      </c>
      <c r="I198" s="25">
        <f t="shared" si="14"/>
        <v>247023.51450578182</v>
      </c>
      <c r="J198" s="25">
        <v>80727.781963772606</v>
      </c>
      <c r="K198" s="25">
        <f t="shared" si="15"/>
        <v>166295.73254200921</v>
      </c>
    </row>
    <row r="199" spans="1:11" x14ac:dyDescent="0.25">
      <c r="A199" t="s">
        <v>336</v>
      </c>
      <c r="B199">
        <v>4</v>
      </c>
      <c r="C199" s="106">
        <v>23984</v>
      </c>
      <c r="D199">
        <v>0</v>
      </c>
      <c r="E199" s="25">
        <v>5727352.2399999993</v>
      </c>
      <c r="F199" s="28">
        <f t="shared" ref="F199:F262" si="16">SUM(E199/$E$6)*50000000</f>
        <v>44777.941218841377</v>
      </c>
      <c r="G199" s="25">
        <f t="shared" ref="G199:G241" si="17">IF(B199=1,E199*3)+IF(B199=2,E199*2.25)+IF(B199=3,E199*1.5)+IF(B199=2,E199*0)+IF(B199=5,E199*0)</f>
        <v>0</v>
      </c>
      <c r="H199" s="25">
        <f t="shared" ref="H199:H262" si="18">SUM(G199/$G$6)*50000000</f>
        <v>0</v>
      </c>
      <c r="I199" s="25">
        <f t="shared" ref="I199:I262" si="19">SUM(H199-F199)</f>
        <v>-44777.941218841377</v>
      </c>
      <c r="J199" s="25">
        <v>-12362.712092517408</v>
      </c>
      <c r="K199" s="25">
        <f t="shared" ref="K199:K262" si="20">I199-J199</f>
        <v>-32415.229126323968</v>
      </c>
    </row>
    <row r="200" spans="1:11" x14ac:dyDescent="0.25">
      <c r="A200" t="s">
        <v>558</v>
      </c>
      <c r="B200">
        <v>4</v>
      </c>
      <c r="C200" s="106">
        <v>33336</v>
      </c>
      <c r="D200">
        <v>0</v>
      </c>
      <c r="E200" s="25">
        <v>10876941.33</v>
      </c>
      <c r="F200" s="28">
        <f t="shared" si="16"/>
        <v>85038.778672276385</v>
      </c>
      <c r="G200" s="25">
        <f t="shared" si="17"/>
        <v>0</v>
      </c>
      <c r="H200" s="25">
        <f t="shared" si="18"/>
        <v>0</v>
      </c>
      <c r="I200" s="25">
        <f t="shared" si="19"/>
        <v>-85038.778672276385</v>
      </c>
      <c r="J200" s="25">
        <v>-22893.431247902321</v>
      </c>
      <c r="K200" s="25">
        <f t="shared" si="20"/>
        <v>-62145.347424374064</v>
      </c>
    </row>
    <row r="201" spans="1:11" x14ac:dyDescent="0.25">
      <c r="A201" t="s">
        <v>177</v>
      </c>
      <c r="B201">
        <v>3</v>
      </c>
      <c r="C201" s="106">
        <v>38904</v>
      </c>
      <c r="D201">
        <v>0</v>
      </c>
      <c r="E201" s="25">
        <v>11229641.979999999</v>
      </c>
      <c r="F201" s="28">
        <f t="shared" si="16"/>
        <v>87796.284813289822</v>
      </c>
      <c r="G201" s="25">
        <f t="shared" si="17"/>
        <v>16844462.969999999</v>
      </c>
      <c r="H201" s="25">
        <f t="shared" si="18"/>
        <v>100291.27688890803</v>
      </c>
      <c r="I201" s="25">
        <f t="shared" si="19"/>
        <v>12494.992075618211</v>
      </c>
      <c r="J201" s="25">
        <v>0</v>
      </c>
      <c r="K201" s="25">
        <f t="shared" si="20"/>
        <v>12494.992075618211</v>
      </c>
    </row>
    <row r="202" spans="1:11" x14ac:dyDescent="0.25">
      <c r="A202" t="s">
        <v>176</v>
      </c>
      <c r="B202">
        <v>3</v>
      </c>
      <c r="C202" s="106">
        <v>53090</v>
      </c>
      <c r="D202">
        <v>0</v>
      </c>
      <c r="E202" s="25">
        <v>13981232.379999999</v>
      </c>
      <c r="F202" s="28">
        <f t="shared" si="16"/>
        <v>109308.93988084828</v>
      </c>
      <c r="G202" s="25">
        <f t="shared" si="17"/>
        <v>20971848.57</v>
      </c>
      <c r="H202" s="25">
        <f t="shared" si="18"/>
        <v>124865.57010170567</v>
      </c>
      <c r="I202" s="25">
        <f t="shared" si="19"/>
        <v>15556.630220857391</v>
      </c>
      <c r="J202" s="25">
        <v>0</v>
      </c>
      <c r="K202" s="25">
        <f t="shared" si="20"/>
        <v>15556.630220857391</v>
      </c>
    </row>
    <row r="203" spans="1:11" x14ac:dyDescent="0.25">
      <c r="A203" t="s">
        <v>513</v>
      </c>
      <c r="B203">
        <v>5</v>
      </c>
      <c r="C203" s="106">
        <v>58373</v>
      </c>
      <c r="D203">
        <v>1</v>
      </c>
      <c r="E203" s="25">
        <v>17113049.16</v>
      </c>
      <c r="F203" s="28">
        <f t="shared" si="16"/>
        <v>133794.30446233961</v>
      </c>
      <c r="G203" s="25">
        <f t="shared" si="17"/>
        <v>0</v>
      </c>
      <c r="H203" s="25">
        <f t="shared" si="18"/>
        <v>0</v>
      </c>
      <c r="I203" s="25">
        <f t="shared" si="19"/>
        <v>-133794.30446233961</v>
      </c>
      <c r="J203" s="25">
        <v>-25967.857296644845</v>
      </c>
      <c r="K203" s="25">
        <f t="shared" si="20"/>
        <v>-107826.44716569477</v>
      </c>
    </row>
    <row r="204" spans="1:11" x14ac:dyDescent="0.25">
      <c r="A204" t="s">
        <v>403</v>
      </c>
      <c r="B204">
        <v>3</v>
      </c>
      <c r="C204" s="106">
        <v>40102</v>
      </c>
      <c r="D204">
        <v>0</v>
      </c>
      <c r="E204" s="25">
        <v>10493891.359999999</v>
      </c>
      <c r="F204" s="28">
        <f t="shared" si="16"/>
        <v>82043.993591528677</v>
      </c>
      <c r="G204" s="25">
        <f t="shared" si="17"/>
        <v>15740837.039999999</v>
      </c>
      <c r="H204" s="25">
        <f t="shared" si="18"/>
        <v>93720.331057952368</v>
      </c>
      <c r="I204" s="25">
        <f t="shared" si="19"/>
        <v>11676.337466423691</v>
      </c>
      <c r="J204" s="25">
        <v>25052.881003710991</v>
      </c>
      <c r="K204" s="25">
        <f t="shared" si="20"/>
        <v>-13376.5435372873</v>
      </c>
    </row>
    <row r="205" spans="1:11" x14ac:dyDescent="0.25">
      <c r="A205" t="s">
        <v>317</v>
      </c>
      <c r="B205">
        <v>1</v>
      </c>
      <c r="C205" s="106">
        <v>13445</v>
      </c>
      <c r="D205">
        <v>0</v>
      </c>
      <c r="E205" s="25">
        <v>3288606.9799999995</v>
      </c>
      <c r="F205" s="28">
        <f t="shared" si="16"/>
        <v>25711.191467125733</v>
      </c>
      <c r="G205" s="25">
        <f t="shared" si="17"/>
        <v>9865820.9399999976</v>
      </c>
      <c r="H205" s="25">
        <f t="shared" si="18"/>
        <v>58740.713870911066</v>
      </c>
      <c r="I205" s="25">
        <f t="shared" si="19"/>
        <v>33029.522403785333</v>
      </c>
      <c r="J205" s="25">
        <v>9045.0065226402749</v>
      </c>
      <c r="K205" s="25">
        <f t="shared" si="20"/>
        <v>23984.51588114506</v>
      </c>
    </row>
    <row r="206" spans="1:11" x14ac:dyDescent="0.25">
      <c r="A206" t="s">
        <v>210</v>
      </c>
      <c r="B206">
        <v>2</v>
      </c>
      <c r="C206" s="106">
        <v>50700</v>
      </c>
      <c r="D206">
        <v>0</v>
      </c>
      <c r="E206" s="25">
        <v>15391414.76</v>
      </c>
      <c r="F206" s="28">
        <f t="shared" si="16"/>
        <v>120334.11540235348</v>
      </c>
      <c r="G206" s="25">
        <f t="shared" si="17"/>
        <v>34630683.210000001</v>
      </c>
      <c r="H206" s="25">
        <f t="shared" si="18"/>
        <v>206189.739907521</v>
      </c>
      <c r="I206" s="25">
        <f t="shared" si="19"/>
        <v>85855.624505167521</v>
      </c>
      <c r="J206" s="25">
        <v>-27310.250080826871</v>
      </c>
      <c r="K206" s="25">
        <f t="shared" si="20"/>
        <v>113165.87458599439</v>
      </c>
    </row>
    <row r="207" spans="1:11" x14ac:dyDescent="0.25">
      <c r="A207" t="s">
        <v>462</v>
      </c>
      <c r="B207">
        <v>5</v>
      </c>
      <c r="C207" s="106">
        <v>40531</v>
      </c>
      <c r="D207">
        <v>0</v>
      </c>
      <c r="E207" s="25">
        <v>10188490.619999999</v>
      </c>
      <c r="F207" s="28">
        <f t="shared" si="16"/>
        <v>79656.290546410804</v>
      </c>
      <c r="G207" s="25">
        <f t="shared" si="17"/>
        <v>0</v>
      </c>
      <c r="H207" s="25">
        <f t="shared" si="18"/>
        <v>0</v>
      </c>
      <c r="I207" s="25">
        <f t="shared" si="19"/>
        <v>-79656.290546410804</v>
      </c>
      <c r="J207" s="25">
        <v>0</v>
      </c>
      <c r="K207" s="25">
        <f t="shared" si="20"/>
        <v>-79656.290546410804</v>
      </c>
    </row>
    <row r="208" spans="1:11" x14ac:dyDescent="0.25">
      <c r="A208" t="s">
        <v>355</v>
      </c>
      <c r="B208">
        <v>5</v>
      </c>
      <c r="C208" s="106">
        <v>50172</v>
      </c>
      <c r="D208">
        <v>0</v>
      </c>
      <c r="E208" s="25">
        <v>12949310.619999999</v>
      </c>
      <c r="F208" s="28">
        <f t="shared" si="16"/>
        <v>101241.10504627849</v>
      </c>
      <c r="G208" s="25">
        <f t="shared" si="17"/>
        <v>0</v>
      </c>
      <c r="H208" s="25">
        <f t="shared" si="18"/>
        <v>0</v>
      </c>
      <c r="I208" s="25">
        <f t="shared" si="19"/>
        <v>-101241.10504627849</v>
      </c>
      <c r="J208" s="25">
        <v>-18362.544639449112</v>
      </c>
      <c r="K208" s="25">
        <f t="shared" si="20"/>
        <v>-82878.560406829376</v>
      </c>
    </row>
    <row r="209" spans="1:11" x14ac:dyDescent="0.25">
      <c r="A209" t="s">
        <v>546</v>
      </c>
      <c r="B209">
        <v>1</v>
      </c>
      <c r="C209" s="106">
        <v>52220</v>
      </c>
      <c r="D209">
        <v>0</v>
      </c>
      <c r="E209" s="25">
        <v>12102507.199999999</v>
      </c>
      <c r="F209" s="28">
        <f t="shared" si="16"/>
        <v>94620.573921991672</v>
      </c>
      <c r="G209" s="25">
        <f t="shared" si="17"/>
        <v>36307521.599999994</v>
      </c>
      <c r="H209" s="25">
        <f t="shared" si="18"/>
        <v>216173.57041425517</v>
      </c>
      <c r="I209" s="25">
        <f t="shared" si="19"/>
        <v>121552.9964922635</v>
      </c>
      <c r="J209" s="25">
        <v>0</v>
      </c>
      <c r="K209" s="25">
        <f t="shared" si="20"/>
        <v>121552.9964922635</v>
      </c>
    </row>
    <row r="210" spans="1:11" x14ac:dyDescent="0.25">
      <c r="A210" t="s">
        <v>83</v>
      </c>
      <c r="B210">
        <v>2</v>
      </c>
      <c r="C210" s="106">
        <v>44210</v>
      </c>
      <c r="D210">
        <v>0</v>
      </c>
      <c r="E210" s="25">
        <v>10779789.58</v>
      </c>
      <c r="F210" s="28">
        <f t="shared" si="16"/>
        <v>84279.220822765186</v>
      </c>
      <c r="G210" s="25">
        <f t="shared" si="17"/>
        <v>24254526.555</v>
      </c>
      <c r="H210" s="25">
        <f t="shared" si="18"/>
        <v>144410.50705321939</v>
      </c>
      <c r="I210" s="25">
        <f t="shared" si="19"/>
        <v>60131.286230454207</v>
      </c>
      <c r="J210" s="25">
        <v>-25000.274286103264</v>
      </c>
      <c r="K210" s="25">
        <f t="shared" si="20"/>
        <v>85131.560516557467</v>
      </c>
    </row>
    <row r="211" spans="1:11" x14ac:dyDescent="0.25">
      <c r="A211" t="s">
        <v>156</v>
      </c>
      <c r="B211">
        <v>1</v>
      </c>
      <c r="C211" s="106">
        <v>11884</v>
      </c>
      <c r="D211">
        <v>0</v>
      </c>
      <c r="E211" s="25">
        <v>2791195.08</v>
      </c>
      <c r="F211" s="28">
        <f t="shared" si="16"/>
        <v>21822.294838034839</v>
      </c>
      <c r="G211" s="25">
        <f t="shared" si="17"/>
        <v>8373585.2400000002</v>
      </c>
      <c r="H211" s="25">
        <f t="shared" si="18"/>
        <v>49856.000595174417</v>
      </c>
      <c r="I211" s="25">
        <f t="shared" si="19"/>
        <v>28033.705757139578</v>
      </c>
      <c r="J211" s="25">
        <v>0</v>
      </c>
      <c r="K211" s="25">
        <f t="shared" si="20"/>
        <v>28033.705757139578</v>
      </c>
    </row>
    <row r="212" spans="1:11" x14ac:dyDescent="0.25">
      <c r="A212" t="s">
        <v>568</v>
      </c>
      <c r="B212">
        <v>4</v>
      </c>
      <c r="C212" s="106">
        <v>153152</v>
      </c>
      <c r="D212">
        <v>0</v>
      </c>
      <c r="E212" s="25">
        <v>46238404.880000003</v>
      </c>
      <c r="F212" s="28">
        <f t="shared" si="16"/>
        <v>361503.97059735033</v>
      </c>
      <c r="G212" s="25">
        <f t="shared" si="17"/>
        <v>0</v>
      </c>
      <c r="H212" s="25">
        <f t="shared" si="18"/>
        <v>0</v>
      </c>
      <c r="I212" s="25">
        <f t="shared" si="19"/>
        <v>-361503.97059735033</v>
      </c>
      <c r="J212" s="25">
        <v>15049.536040496876</v>
      </c>
      <c r="K212" s="25">
        <f t="shared" si="20"/>
        <v>-376553.50663784723</v>
      </c>
    </row>
    <row r="213" spans="1:11" x14ac:dyDescent="0.25">
      <c r="A213" t="s">
        <v>432</v>
      </c>
      <c r="B213">
        <v>3</v>
      </c>
      <c r="C213" s="106">
        <v>46794</v>
      </c>
      <c r="D213">
        <v>0</v>
      </c>
      <c r="E213" s="25">
        <v>12027471.689999999</v>
      </c>
      <c r="F213" s="28">
        <f t="shared" si="16"/>
        <v>94033.92663449992</v>
      </c>
      <c r="G213" s="25">
        <f t="shared" si="17"/>
        <v>18041207.535</v>
      </c>
      <c r="H213" s="25">
        <f t="shared" si="18"/>
        <v>107416.64744821124</v>
      </c>
      <c r="I213" s="25">
        <f t="shared" si="19"/>
        <v>13382.720813711319</v>
      </c>
      <c r="J213" s="25">
        <v>0</v>
      </c>
      <c r="K213" s="25">
        <f t="shared" si="20"/>
        <v>13382.720813711319</v>
      </c>
    </row>
    <row r="214" spans="1:11" x14ac:dyDescent="0.25">
      <c r="A214" t="s">
        <v>338</v>
      </c>
      <c r="B214">
        <v>2</v>
      </c>
      <c r="C214" s="106">
        <v>30960</v>
      </c>
      <c r="D214">
        <v>0</v>
      </c>
      <c r="E214" s="25">
        <v>6385190.4000000004</v>
      </c>
      <c r="F214" s="28">
        <f t="shared" si="16"/>
        <v>49921.092403827832</v>
      </c>
      <c r="G214" s="25">
        <f t="shared" si="17"/>
        <v>14366678.4</v>
      </c>
      <c r="H214" s="25">
        <f t="shared" si="18"/>
        <v>85538.644001560257</v>
      </c>
      <c r="I214" s="25">
        <f t="shared" si="19"/>
        <v>35617.551597732425</v>
      </c>
      <c r="J214" s="25">
        <v>24345.150333160396</v>
      </c>
      <c r="K214" s="25">
        <f t="shared" si="20"/>
        <v>11272.401264572029</v>
      </c>
    </row>
    <row r="215" spans="1:11" x14ac:dyDescent="0.25">
      <c r="A215" t="s">
        <v>584</v>
      </c>
      <c r="B215">
        <v>1</v>
      </c>
      <c r="C215" s="106">
        <v>17485</v>
      </c>
      <c r="D215">
        <v>0</v>
      </c>
      <c r="E215" s="25">
        <v>3139606.6</v>
      </c>
      <c r="F215" s="28">
        <f t="shared" si="16"/>
        <v>24546.267436326994</v>
      </c>
      <c r="G215" s="25">
        <f t="shared" si="17"/>
        <v>9418819.8000000007</v>
      </c>
      <c r="H215" s="25">
        <f t="shared" si="18"/>
        <v>56079.286481908508</v>
      </c>
      <c r="I215" s="25">
        <f t="shared" si="19"/>
        <v>31533.019045581514</v>
      </c>
      <c r="J215" s="25">
        <v>6635.628901629776</v>
      </c>
      <c r="K215" s="25">
        <f t="shared" si="20"/>
        <v>24897.390143951736</v>
      </c>
    </row>
    <row r="216" spans="1:11" x14ac:dyDescent="0.25">
      <c r="A216" t="s">
        <v>412</v>
      </c>
      <c r="B216">
        <v>1</v>
      </c>
      <c r="C216" s="106">
        <v>32395</v>
      </c>
      <c r="D216">
        <v>0</v>
      </c>
      <c r="E216" s="25">
        <v>7205808.4600000009</v>
      </c>
      <c r="F216" s="28">
        <f t="shared" si="16"/>
        <v>56336.899519228791</v>
      </c>
      <c r="G216" s="25">
        <f t="shared" si="17"/>
        <v>21617425.380000003</v>
      </c>
      <c r="H216" s="25">
        <f t="shared" si="18"/>
        <v>128709.30930075762</v>
      </c>
      <c r="I216" s="25">
        <f t="shared" si="19"/>
        <v>72372.409781528841</v>
      </c>
      <c r="J216" s="25">
        <v>17750.807218006565</v>
      </c>
      <c r="K216" s="25">
        <f t="shared" si="20"/>
        <v>54621.602563522276</v>
      </c>
    </row>
    <row r="217" spans="1:11" x14ac:dyDescent="0.25">
      <c r="A217" t="s">
        <v>315</v>
      </c>
      <c r="B217">
        <v>4</v>
      </c>
      <c r="C217" s="106">
        <v>43440</v>
      </c>
      <c r="D217">
        <v>0</v>
      </c>
      <c r="E217" s="25">
        <v>8373831.0000000009</v>
      </c>
      <c r="F217" s="28">
        <f t="shared" si="16"/>
        <v>65468.805930209695</v>
      </c>
      <c r="G217" s="25">
        <f t="shared" si="17"/>
        <v>0</v>
      </c>
      <c r="H217" s="25">
        <f t="shared" si="18"/>
        <v>0</v>
      </c>
      <c r="I217" s="25">
        <f t="shared" si="19"/>
        <v>-65468.805930209695</v>
      </c>
      <c r="J217" s="25">
        <v>-15176.803717783103</v>
      </c>
      <c r="K217" s="25">
        <f t="shared" si="20"/>
        <v>-50292.002212426596</v>
      </c>
    </row>
    <row r="218" spans="1:11" x14ac:dyDescent="0.25">
      <c r="A218" t="s">
        <v>117</v>
      </c>
      <c r="B218">
        <v>1</v>
      </c>
      <c r="C218" s="106">
        <v>18528</v>
      </c>
      <c r="D218">
        <v>0</v>
      </c>
      <c r="E218" s="25">
        <v>5247322.4400000004</v>
      </c>
      <c r="F218" s="28">
        <f t="shared" si="16"/>
        <v>41024.942404210735</v>
      </c>
      <c r="G218" s="25">
        <f t="shared" si="17"/>
        <v>15741967.32</v>
      </c>
      <c r="H218" s="25">
        <f t="shared" si="18"/>
        <v>93727.060701078663</v>
      </c>
      <c r="I218" s="25">
        <f t="shared" si="19"/>
        <v>52702.118296867928</v>
      </c>
      <c r="J218" s="25">
        <v>4013.7378718961631</v>
      </c>
      <c r="K218" s="25">
        <f t="shared" si="20"/>
        <v>48688.380424971765</v>
      </c>
    </row>
    <row r="219" spans="1:11" x14ac:dyDescent="0.25">
      <c r="A219" t="s">
        <v>344</v>
      </c>
      <c r="B219">
        <v>2</v>
      </c>
      <c r="C219" s="106">
        <v>62101</v>
      </c>
      <c r="D219">
        <v>0</v>
      </c>
      <c r="E219" s="25">
        <v>13007973.409999998</v>
      </c>
      <c r="F219" s="28">
        <f t="shared" si="16"/>
        <v>101699.74611675562</v>
      </c>
      <c r="G219" s="25">
        <f t="shared" si="17"/>
        <v>29267940.172499996</v>
      </c>
      <c r="H219" s="25">
        <f t="shared" si="18"/>
        <v>174260.17659547811</v>
      </c>
      <c r="I219" s="25">
        <f t="shared" si="19"/>
        <v>72560.430478722497</v>
      </c>
      <c r="J219" s="25">
        <v>41375.970260482427</v>
      </c>
      <c r="K219" s="25">
        <f t="shared" si="20"/>
        <v>31184.46021824007</v>
      </c>
    </row>
    <row r="220" spans="1:11" x14ac:dyDescent="0.25">
      <c r="A220" t="s">
        <v>146</v>
      </c>
      <c r="B220">
        <v>4</v>
      </c>
      <c r="C220" s="106">
        <v>22963</v>
      </c>
      <c r="D220">
        <v>0</v>
      </c>
      <c r="E220" s="25">
        <v>4534044.3499999996</v>
      </c>
      <c r="F220" s="28">
        <f t="shared" si="16"/>
        <v>35448.347313089282</v>
      </c>
      <c r="G220" s="25">
        <f t="shared" si="17"/>
        <v>0</v>
      </c>
      <c r="H220" s="25">
        <f t="shared" si="18"/>
        <v>0</v>
      </c>
      <c r="I220" s="25">
        <f t="shared" si="19"/>
        <v>-35448.347313089282</v>
      </c>
      <c r="J220" s="25">
        <v>7630.6564959648376</v>
      </c>
      <c r="K220" s="25">
        <f t="shared" si="20"/>
        <v>-43079.00380905412</v>
      </c>
    </row>
    <row r="221" spans="1:11" x14ac:dyDescent="0.25">
      <c r="A221" t="s">
        <v>314</v>
      </c>
      <c r="B221">
        <v>4</v>
      </c>
      <c r="C221" s="106">
        <v>38447</v>
      </c>
      <c r="D221">
        <v>0</v>
      </c>
      <c r="E221" s="25">
        <v>7351210.2800000003</v>
      </c>
      <c r="F221" s="28">
        <f t="shared" si="16"/>
        <v>57473.689064596896</v>
      </c>
      <c r="G221" s="25">
        <f t="shared" si="17"/>
        <v>0</v>
      </c>
      <c r="H221" s="25">
        <f t="shared" si="18"/>
        <v>0</v>
      </c>
      <c r="I221" s="25">
        <f t="shared" si="19"/>
        <v>-57473.689064596896</v>
      </c>
      <c r="J221" s="25">
        <v>-13128.826097032394</v>
      </c>
      <c r="K221" s="25">
        <f t="shared" si="20"/>
        <v>-44344.862967564506</v>
      </c>
    </row>
    <row r="222" spans="1:11" x14ac:dyDescent="0.25">
      <c r="A222" t="s">
        <v>11</v>
      </c>
      <c r="B222">
        <v>5</v>
      </c>
      <c r="C222" s="106">
        <v>21490</v>
      </c>
      <c r="D222">
        <v>0</v>
      </c>
      <c r="E222" s="25">
        <v>4126080</v>
      </c>
      <c r="F222" s="28">
        <f t="shared" si="16"/>
        <v>32258.775078278941</v>
      </c>
      <c r="G222" s="25">
        <f t="shared" si="17"/>
        <v>0</v>
      </c>
      <c r="H222" s="25">
        <f t="shared" si="18"/>
        <v>0</v>
      </c>
      <c r="I222" s="25">
        <f t="shared" si="19"/>
        <v>-32258.775078278941</v>
      </c>
      <c r="J222" s="25">
        <v>10989.833106013317</v>
      </c>
      <c r="K222" s="25">
        <f t="shared" si="20"/>
        <v>-43248.608184292258</v>
      </c>
    </row>
    <row r="223" spans="1:11" x14ac:dyDescent="0.25">
      <c r="A223" t="s">
        <v>316</v>
      </c>
      <c r="B223">
        <v>1</v>
      </c>
      <c r="C223" s="106">
        <v>51001</v>
      </c>
      <c r="D223">
        <v>0</v>
      </c>
      <c r="E223" s="25">
        <v>10828635.560000002</v>
      </c>
      <c r="F223" s="28">
        <f t="shared" si="16"/>
        <v>84661.11149921795</v>
      </c>
      <c r="G223" s="25">
        <f t="shared" si="17"/>
        <v>32485906.680000007</v>
      </c>
      <c r="H223" s="25">
        <f t="shared" si="18"/>
        <v>193419.82392871194</v>
      </c>
      <c r="I223" s="25">
        <f t="shared" si="19"/>
        <v>108758.71242949399</v>
      </c>
      <c r="J223" s="25">
        <v>30053.380817948855</v>
      </c>
      <c r="K223" s="25">
        <f t="shared" si="20"/>
        <v>78705.331611545131</v>
      </c>
    </row>
    <row r="224" spans="1:11" x14ac:dyDescent="0.25">
      <c r="A224" t="s">
        <v>391</v>
      </c>
      <c r="B224">
        <v>1</v>
      </c>
      <c r="C224" s="106">
        <v>18126</v>
      </c>
      <c r="D224">
        <v>0</v>
      </c>
      <c r="E224" s="25">
        <v>3659573.04</v>
      </c>
      <c r="F224" s="28">
        <f t="shared" si="16"/>
        <v>28611.501371736245</v>
      </c>
      <c r="G224" s="25">
        <f t="shared" si="17"/>
        <v>10978719.120000001</v>
      </c>
      <c r="H224" s="25">
        <f t="shared" si="18"/>
        <v>65366.866317464373</v>
      </c>
      <c r="I224" s="25">
        <f t="shared" si="19"/>
        <v>36755.364945728128</v>
      </c>
      <c r="J224" s="25">
        <v>19311.476763478611</v>
      </c>
      <c r="K224" s="25">
        <f t="shared" si="20"/>
        <v>17443.888182249517</v>
      </c>
    </row>
    <row r="225" spans="1:11" x14ac:dyDescent="0.25">
      <c r="A225" t="s">
        <v>55</v>
      </c>
      <c r="B225">
        <v>4</v>
      </c>
      <c r="C225" s="106">
        <v>32092</v>
      </c>
      <c r="D225">
        <v>0</v>
      </c>
      <c r="E225" s="25">
        <v>5597993.7199999997</v>
      </c>
      <c r="F225" s="28">
        <f t="shared" si="16"/>
        <v>43766.582398571525</v>
      </c>
      <c r="G225" s="25">
        <f t="shared" si="17"/>
        <v>0</v>
      </c>
      <c r="H225" s="25">
        <f t="shared" si="18"/>
        <v>0</v>
      </c>
      <c r="I225" s="25">
        <f t="shared" si="19"/>
        <v>-43766.582398571525</v>
      </c>
      <c r="J225" s="25">
        <v>-12344.824748327261</v>
      </c>
      <c r="K225" s="25">
        <f t="shared" si="20"/>
        <v>-31421.757650244264</v>
      </c>
    </row>
    <row r="226" spans="1:11" x14ac:dyDescent="0.25">
      <c r="A226" t="s">
        <v>50</v>
      </c>
      <c r="B226">
        <v>5</v>
      </c>
      <c r="C226" s="106">
        <v>24222</v>
      </c>
      <c r="D226">
        <v>0</v>
      </c>
      <c r="E226" s="25">
        <v>4973261.04</v>
      </c>
      <c r="F226" s="28">
        <f t="shared" si="16"/>
        <v>38882.258534717599</v>
      </c>
      <c r="G226" s="25">
        <f t="shared" si="17"/>
        <v>0</v>
      </c>
      <c r="H226" s="25">
        <f t="shared" si="18"/>
        <v>0</v>
      </c>
      <c r="I226" s="25">
        <f t="shared" si="19"/>
        <v>-38882.258534717599</v>
      </c>
      <c r="J226" s="25">
        <v>-14461.277125424118</v>
      </c>
      <c r="K226" s="25">
        <f t="shared" si="20"/>
        <v>-24420.981409293483</v>
      </c>
    </row>
    <row r="227" spans="1:11" x14ac:dyDescent="0.25">
      <c r="A227" t="s">
        <v>486</v>
      </c>
      <c r="B227">
        <v>5</v>
      </c>
      <c r="C227" s="106">
        <v>44705</v>
      </c>
      <c r="D227">
        <v>0</v>
      </c>
      <c r="E227" s="25">
        <v>9732892.0999999978</v>
      </c>
      <c r="F227" s="28">
        <f t="shared" si="16"/>
        <v>76094.301883399705</v>
      </c>
      <c r="G227" s="25">
        <f t="shared" si="17"/>
        <v>0</v>
      </c>
      <c r="H227" s="25">
        <f t="shared" si="18"/>
        <v>0</v>
      </c>
      <c r="I227" s="25">
        <f t="shared" si="19"/>
        <v>-76094.301883399705</v>
      </c>
      <c r="J227" s="25">
        <v>-13133.236628162696</v>
      </c>
      <c r="K227" s="25">
        <f t="shared" si="20"/>
        <v>-62961.065255237008</v>
      </c>
    </row>
    <row r="228" spans="1:11" x14ac:dyDescent="0.25">
      <c r="A228" t="s">
        <v>99</v>
      </c>
      <c r="B228">
        <v>3</v>
      </c>
      <c r="C228" s="106">
        <v>23480</v>
      </c>
      <c r="D228">
        <v>0</v>
      </c>
      <c r="E228" s="25">
        <v>3930940.0199999996</v>
      </c>
      <c r="F228" s="28">
        <f t="shared" si="16"/>
        <v>30733.11955933605</v>
      </c>
      <c r="G228" s="25">
        <f t="shared" si="17"/>
        <v>5896410.0299999993</v>
      </c>
      <c r="H228" s="25">
        <f t="shared" si="18"/>
        <v>35106.995813548609</v>
      </c>
      <c r="I228" s="25">
        <f t="shared" si="19"/>
        <v>4373.8762542125587</v>
      </c>
      <c r="J228" s="25">
        <v>5574.6264020466915</v>
      </c>
      <c r="K228" s="25">
        <f t="shared" si="20"/>
        <v>-1200.7501478341328</v>
      </c>
    </row>
    <row r="229" spans="1:11" x14ac:dyDescent="0.25">
      <c r="A229" t="s">
        <v>275</v>
      </c>
      <c r="B229">
        <v>1</v>
      </c>
      <c r="C229" s="106">
        <v>78742</v>
      </c>
      <c r="D229">
        <v>0</v>
      </c>
      <c r="E229" s="25">
        <v>18613821.379999999</v>
      </c>
      <c r="F229" s="28">
        <f t="shared" si="16"/>
        <v>145527.73510079292</v>
      </c>
      <c r="G229" s="25">
        <f t="shared" si="17"/>
        <v>55841464.140000001</v>
      </c>
      <c r="H229" s="25">
        <f t="shared" si="18"/>
        <v>332477.90398073872</v>
      </c>
      <c r="I229" s="25">
        <f t="shared" si="19"/>
        <v>186950.16887994579</v>
      </c>
      <c r="J229" s="25">
        <v>64580.672206243071</v>
      </c>
      <c r="K229" s="25">
        <f t="shared" si="20"/>
        <v>122369.49667370273</v>
      </c>
    </row>
    <row r="230" spans="1:11" x14ac:dyDescent="0.25">
      <c r="A230" t="s">
        <v>167</v>
      </c>
      <c r="B230">
        <v>3</v>
      </c>
      <c r="C230" s="106">
        <v>24546</v>
      </c>
      <c r="D230">
        <v>0</v>
      </c>
      <c r="E230" s="25">
        <v>4726126.12</v>
      </c>
      <c r="F230" s="28">
        <f t="shared" si="16"/>
        <v>36950.092944552489</v>
      </c>
      <c r="G230" s="25">
        <f t="shared" si="17"/>
        <v>7089189.1799999997</v>
      </c>
      <c r="H230" s="25">
        <f t="shared" si="18"/>
        <v>42208.756446287043</v>
      </c>
      <c r="I230" s="25">
        <f t="shared" si="19"/>
        <v>5258.6635017345543</v>
      </c>
      <c r="J230" s="25">
        <v>286.47588004946113</v>
      </c>
      <c r="K230" s="25">
        <f t="shared" si="20"/>
        <v>4972.1876216850933</v>
      </c>
    </row>
    <row r="231" spans="1:11" x14ac:dyDescent="0.25">
      <c r="A231" t="s">
        <v>207</v>
      </c>
      <c r="B231">
        <v>5</v>
      </c>
      <c r="C231" s="106">
        <v>54487</v>
      </c>
      <c r="D231">
        <v>0</v>
      </c>
      <c r="E231" s="25">
        <v>9322211.7400000021</v>
      </c>
      <c r="F231" s="28">
        <f t="shared" si="16"/>
        <v>72883.495170416325</v>
      </c>
      <c r="G231" s="25">
        <f t="shared" si="17"/>
        <v>0</v>
      </c>
      <c r="H231" s="25">
        <f t="shared" si="18"/>
        <v>0</v>
      </c>
      <c r="I231" s="25">
        <f t="shared" si="19"/>
        <v>-72883.495170416325</v>
      </c>
      <c r="J231" s="25">
        <v>-35210.669713906333</v>
      </c>
      <c r="K231" s="25">
        <f t="shared" si="20"/>
        <v>-37672.825456509992</v>
      </c>
    </row>
    <row r="232" spans="1:11" x14ac:dyDescent="0.25">
      <c r="A232" t="s">
        <v>501</v>
      </c>
      <c r="B232">
        <v>3</v>
      </c>
      <c r="C232" s="106">
        <v>30862</v>
      </c>
      <c r="D232">
        <v>0</v>
      </c>
      <c r="E232" s="25">
        <v>6001150.3999999994</v>
      </c>
      <c r="F232" s="28">
        <f t="shared" si="16"/>
        <v>46918.567009007013</v>
      </c>
      <c r="G232" s="25">
        <f t="shared" si="17"/>
        <v>9001725.5999999996</v>
      </c>
      <c r="H232" s="25">
        <f t="shared" si="18"/>
        <v>53595.923849602652</v>
      </c>
      <c r="I232" s="25">
        <f t="shared" si="19"/>
        <v>6677.3568405956394</v>
      </c>
      <c r="J232" s="25">
        <v>-23338.479612511292</v>
      </c>
      <c r="K232" s="25">
        <f t="shared" si="20"/>
        <v>30015.836453106931</v>
      </c>
    </row>
    <row r="233" spans="1:11" x14ac:dyDescent="0.25">
      <c r="A233" t="s">
        <v>518</v>
      </c>
      <c r="B233">
        <v>5</v>
      </c>
      <c r="C233" s="106">
        <v>27371</v>
      </c>
      <c r="D233">
        <v>1</v>
      </c>
      <c r="E233" s="25">
        <v>5213650.6900000004</v>
      </c>
      <c r="F233" s="28">
        <f t="shared" si="16"/>
        <v>40761.687835772405</v>
      </c>
      <c r="G233" s="25">
        <f t="shared" si="17"/>
        <v>0</v>
      </c>
      <c r="H233" s="25">
        <f t="shared" si="18"/>
        <v>0</v>
      </c>
      <c r="I233" s="25">
        <f t="shared" si="19"/>
        <v>-40761.687835772405</v>
      </c>
      <c r="J233" s="25">
        <v>0</v>
      </c>
      <c r="K233" s="25">
        <f t="shared" si="20"/>
        <v>-40761.687835772405</v>
      </c>
    </row>
    <row r="234" spans="1:11" x14ac:dyDescent="0.25">
      <c r="A234" t="s">
        <v>465</v>
      </c>
      <c r="B234">
        <v>3</v>
      </c>
      <c r="C234" s="106">
        <v>32142</v>
      </c>
      <c r="D234">
        <v>0</v>
      </c>
      <c r="E234" s="25">
        <v>5025520.2</v>
      </c>
      <c r="F234" s="28">
        <f t="shared" si="16"/>
        <v>39290.834347164229</v>
      </c>
      <c r="G234" s="25">
        <f t="shared" si="17"/>
        <v>7538280.3000000007</v>
      </c>
      <c r="H234" s="25">
        <f t="shared" si="18"/>
        <v>44882.627494861648</v>
      </c>
      <c r="I234" s="25">
        <f t="shared" si="19"/>
        <v>5591.793147697419</v>
      </c>
      <c r="J234" s="25">
        <v>-13450.968323077623</v>
      </c>
      <c r="K234" s="25">
        <f t="shared" si="20"/>
        <v>19042.76147077504</v>
      </c>
    </row>
    <row r="235" spans="1:11" x14ac:dyDescent="0.25">
      <c r="A235" t="s">
        <v>242</v>
      </c>
      <c r="B235">
        <v>4</v>
      </c>
      <c r="C235" s="106">
        <v>59929</v>
      </c>
      <c r="D235">
        <v>1</v>
      </c>
      <c r="E235" s="25">
        <v>11334094.449999999</v>
      </c>
      <c r="F235" s="28">
        <f t="shared" si="16"/>
        <v>88612.921605620737</v>
      </c>
      <c r="G235" s="25">
        <f t="shared" si="17"/>
        <v>0</v>
      </c>
      <c r="H235" s="25">
        <f t="shared" si="18"/>
        <v>0</v>
      </c>
      <c r="I235" s="25">
        <f t="shared" si="19"/>
        <v>-88612.921605620737</v>
      </c>
      <c r="J235" s="25">
        <v>20938.95056778218</v>
      </c>
      <c r="K235" s="25">
        <f t="shared" si="20"/>
        <v>-109551.87217340292</v>
      </c>
    </row>
    <row r="236" spans="1:11" x14ac:dyDescent="0.25">
      <c r="A236" t="s">
        <v>533</v>
      </c>
      <c r="B236">
        <v>2</v>
      </c>
      <c r="C236" s="106">
        <v>22580</v>
      </c>
      <c r="D236">
        <v>0</v>
      </c>
      <c r="E236" s="25">
        <v>3543796.86</v>
      </c>
      <c r="F236" s="28">
        <f t="shared" si="16"/>
        <v>27706.332846152076</v>
      </c>
      <c r="G236" s="25">
        <f t="shared" si="17"/>
        <v>7973542.9349999996</v>
      </c>
      <c r="H236" s="25">
        <f t="shared" si="18"/>
        <v>47474.164281990255</v>
      </c>
      <c r="I236" s="25">
        <f t="shared" si="19"/>
        <v>19767.831435838179</v>
      </c>
      <c r="J236" s="25">
        <v>12989.7985455053</v>
      </c>
      <c r="K236" s="25">
        <f t="shared" si="20"/>
        <v>6778.0328903328791</v>
      </c>
    </row>
    <row r="237" spans="1:11" x14ac:dyDescent="0.25">
      <c r="A237" t="s">
        <v>365</v>
      </c>
      <c r="B237">
        <v>1</v>
      </c>
      <c r="C237" s="106">
        <v>50073</v>
      </c>
      <c r="D237">
        <v>0</v>
      </c>
      <c r="E237" s="25">
        <v>8694675.7199999988</v>
      </c>
      <c r="F237" s="28">
        <f t="shared" si="16"/>
        <v>67977.254059556028</v>
      </c>
      <c r="G237" s="25">
        <f t="shared" si="17"/>
        <v>26084027.159999996</v>
      </c>
      <c r="H237" s="25">
        <f t="shared" si="18"/>
        <v>155303.28244601539</v>
      </c>
      <c r="I237" s="25">
        <f t="shared" si="19"/>
        <v>87326.028386459366</v>
      </c>
      <c r="J237" s="25">
        <v>27803.178955301079</v>
      </c>
      <c r="K237" s="25">
        <f t="shared" si="20"/>
        <v>59522.849431158291</v>
      </c>
    </row>
    <row r="238" spans="1:11" x14ac:dyDescent="0.25">
      <c r="A238" t="s">
        <v>86</v>
      </c>
      <c r="B238">
        <v>1</v>
      </c>
      <c r="C238" s="106">
        <v>34030</v>
      </c>
      <c r="D238">
        <v>0</v>
      </c>
      <c r="E238" s="25">
        <v>7854735.0999999996</v>
      </c>
      <c r="F238" s="28">
        <f t="shared" si="16"/>
        <v>61410.378104729622</v>
      </c>
      <c r="G238" s="25">
        <f t="shared" si="17"/>
        <v>23564205.299999997</v>
      </c>
      <c r="H238" s="25">
        <f t="shared" si="18"/>
        <v>140300.36117021868</v>
      </c>
      <c r="I238" s="25">
        <f t="shared" si="19"/>
        <v>78889.983065489054</v>
      </c>
      <c r="J238" s="25">
        <v>3513.988964622079</v>
      </c>
      <c r="K238" s="25">
        <f t="shared" si="20"/>
        <v>75375.99410086697</v>
      </c>
    </row>
    <row r="239" spans="1:11" x14ac:dyDescent="0.25">
      <c r="A239" t="s">
        <v>453</v>
      </c>
      <c r="B239">
        <v>2</v>
      </c>
      <c r="C239" s="106">
        <v>48421</v>
      </c>
      <c r="D239">
        <v>0</v>
      </c>
      <c r="E239" s="25">
        <v>9692297.9399999976</v>
      </c>
      <c r="F239" s="28">
        <f t="shared" si="16"/>
        <v>75776.926098894401</v>
      </c>
      <c r="G239" s="25">
        <f t="shared" si="17"/>
        <v>21807670.364999995</v>
      </c>
      <c r="H239" s="25">
        <f t="shared" si="18"/>
        <v>129842.02053657094</v>
      </c>
      <c r="I239" s="25">
        <f t="shared" si="19"/>
        <v>54065.09443767654</v>
      </c>
      <c r="J239" s="25">
        <v>-15675.846326180386</v>
      </c>
      <c r="K239" s="25">
        <f t="shared" si="20"/>
        <v>69740.940763856925</v>
      </c>
    </row>
    <row r="240" spans="1:11" x14ac:dyDescent="0.25">
      <c r="A240" t="s">
        <v>127</v>
      </c>
      <c r="B240">
        <v>4</v>
      </c>
      <c r="C240" s="106">
        <v>18937</v>
      </c>
      <c r="D240">
        <v>0</v>
      </c>
      <c r="E240" s="25">
        <v>3343893.1399999997</v>
      </c>
      <c r="F240" s="28">
        <f t="shared" si="16"/>
        <v>26143.433159090444</v>
      </c>
      <c r="G240" s="25">
        <f t="shared" si="17"/>
        <v>0</v>
      </c>
      <c r="H240" s="25">
        <f t="shared" si="18"/>
        <v>0</v>
      </c>
      <c r="I240" s="25">
        <f t="shared" si="19"/>
        <v>-26143.433159090444</v>
      </c>
      <c r="J240" s="25">
        <v>4923.5121080572917</v>
      </c>
      <c r="K240" s="25">
        <f t="shared" si="20"/>
        <v>-31066.945267147734</v>
      </c>
    </row>
    <row r="241" spans="1:11" x14ac:dyDescent="0.25">
      <c r="A241" t="s">
        <v>241</v>
      </c>
      <c r="B241">
        <v>1</v>
      </c>
      <c r="C241" s="106">
        <v>25542</v>
      </c>
      <c r="D241">
        <v>0</v>
      </c>
      <c r="E241" s="25">
        <v>5291536.1399999997</v>
      </c>
      <c r="F241" s="28">
        <f t="shared" si="16"/>
        <v>41370.616701286526</v>
      </c>
      <c r="G241" s="25">
        <f t="shared" si="17"/>
        <v>15874608.419999998</v>
      </c>
      <c r="H241" s="25">
        <f t="shared" si="18"/>
        <v>94516.800647709271</v>
      </c>
      <c r="I241" s="25">
        <f t="shared" si="19"/>
        <v>53146.183946422745</v>
      </c>
      <c r="J241" s="25">
        <v>15767.596620421395</v>
      </c>
      <c r="K241" s="25">
        <f t="shared" si="20"/>
        <v>37378.587326001347</v>
      </c>
    </row>
    <row r="242" spans="1:11" x14ac:dyDescent="0.25">
      <c r="A242" t="s">
        <v>440</v>
      </c>
      <c r="B242">
        <v>3</v>
      </c>
      <c r="C242" s="106">
        <v>57067</v>
      </c>
      <c r="D242">
        <v>1</v>
      </c>
      <c r="E242" s="25">
        <v>10734227.830000002</v>
      </c>
      <c r="F242" s="28">
        <f t="shared" si="16"/>
        <v>83923.007117402536</v>
      </c>
      <c r="G242" s="25">
        <v>0</v>
      </c>
      <c r="H242" s="25">
        <f t="shared" si="18"/>
        <v>0</v>
      </c>
      <c r="I242" s="25">
        <f t="shared" si="19"/>
        <v>-83923.007117402536</v>
      </c>
      <c r="J242" s="25">
        <v>-29386.721784621084</v>
      </c>
      <c r="K242" s="25">
        <f t="shared" si="20"/>
        <v>-54536.285332781452</v>
      </c>
    </row>
    <row r="243" spans="1:11" x14ac:dyDescent="0.25">
      <c r="A243" t="s">
        <v>1227</v>
      </c>
      <c r="B243">
        <v>3</v>
      </c>
      <c r="C243" s="106">
        <v>26245</v>
      </c>
      <c r="D243">
        <v>0</v>
      </c>
      <c r="E243" s="25">
        <v>5762212.3100000005</v>
      </c>
      <c r="F243" s="28">
        <f t="shared" si="16"/>
        <v>45050.486384553886</v>
      </c>
      <c r="G243" s="25">
        <f t="shared" ref="G243:G274" si="21">IF(B243=1,E243*3)+IF(B243=2,E243*2.25)+IF(B243=3,E243*1.5)+IF(B243=2,E243*0)+IF(B243=5,E243*0)</f>
        <v>8643318.4649999999</v>
      </c>
      <c r="H243" s="25">
        <f t="shared" si="18"/>
        <v>51461.981718039096</v>
      </c>
      <c r="I243" s="25">
        <f t="shared" si="19"/>
        <v>6411.4953334852107</v>
      </c>
      <c r="J243" s="25">
        <v>0</v>
      </c>
      <c r="K243" s="25">
        <f t="shared" si="20"/>
        <v>6411.4953334852107</v>
      </c>
    </row>
    <row r="244" spans="1:11" x14ac:dyDescent="0.25">
      <c r="A244" t="s">
        <v>526</v>
      </c>
      <c r="B244">
        <v>2</v>
      </c>
      <c r="C244" s="106">
        <v>49885</v>
      </c>
      <c r="D244">
        <v>0</v>
      </c>
      <c r="E244" s="25">
        <v>10205634.800000001</v>
      </c>
      <c r="F244" s="28">
        <f t="shared" si="16"/>
        <v>79790.328239941126</v>
      </c>
      <c r="G244" s="25">
        <f t="shared" si="21"/>
        <v>22962678.300000001</v>
      </c>
      <c r="H244" s="25">
        <f t="shared" si="18"/>
        <v>136718.89282536268</v>
      </c>
      <c r="I244" s="25">
        <f t="shared" si="19"/>
        <v>56928.564585421555</v>
      </c>
      <c r="J244" s="25">
        <v>15145.305734330668</v>
      </c>
      <c r="K244" s="25">
        <f t="shared" si="20"/>
        <v>41783.258851090883</v>
      </c>
    </row>
    <row r="245" spans="1:11" x14ac:dyDescent="0.25">
      <c r="A245" t="s">
        <v>264</v>
      </c>
      <c r="B245">
        <v>3</v>
      </c>
      <c r="C245" s="106">
        <v>154884</v>
      </c>
      <c r="D245">
        <v>0</v>
      </c>
      <c r="E245" s="25">
        <v>34913951.280000001</v>
      </c>
      <c r="F245" s="28">
        <f t="shared" si="16"/>
        <v>272966.42368434666</v>
      </c>
      <c r="G245" s="25">
        <f t="shared" si="21"/>
        <v>52370926.920000002</v>
      </c>
      <c r="H245" s="25">
        <f t="shared" si="18"/>
        <v>311814.46045605146</v>
      </c>
      <c r="I245" s="25">
        <f t="shared" si="19"/>
        <v>38848.036771704792</v>
      </c>
      <c r="J245" s="25">
        <v>12350.458989365299</v>
      </c>
      <c r="K245" s="25">
        <f t="shared" si="20"/>
        <v>26497.577782339493</v>
      </c>
    </row>
    <row r="246" spans="1:11" x14ac:dyDescent="0.25">
      <c r="A246" t="s">
        <v>521</v>
      </c>
      <c r="B246">
        <v>5</v>
      </c>
      <c r="C246" s="106">
        <v>140158</v>
      </c>
      <c r="D246">
        <v>0</v>
      </c>
      <c r="E246" s="25">
        <v>32583023.460000001</v>
      </c>
      <c r="F246" s="28">
        <f t="shared" si="16"/>
        <v>254742.61894253769</v>
      </c>
      <c r="G246" s="25">
        <f t="shared" si="21"/>
        <v>0</v>
      </c>
      <c r="H246" s="25">
        <f t="shared" si="18"/>
        <v>0</v>
      </c>
      <c r="I246" s="25">
        <f t="shared" si="19"/>
        <v>-254742.61894253769</v>
      </c>
      <c r="J246" s="25">
        <v>0</v>
      </c>
      <c r="K246" s="25">
        <f t="shared" si="20"/>
        <v>-254742.61894253769</v>
      </c>
    </row>
    <row r="247" spans="1:11" x14ac:dyDescent="0.25">
      <c r="A247" t="s">
        <v>238</v>
      </c>
      <c r="B247">
        <v>5</v>
      </c>
      <c r="C247" s="106">
        <v>4356</v>
      </c>
      <c r="D247">
        <v>0</v>
      </c>
      <c r="E247" s="25">
        <v>1014976.2999999999</v>
      </c>
      <c r="F247" s="28">
        <f t="shared" si="16"/>
        <v>7935.3507860932805</v>
      </c>
      <c r="G247" s="25">
        <f t="shared" si="21"/>
        <v>0</v>
      </c>
      <c r="H247" s="25">
        <f t="shared" si="18"/>
        <v>0</v>
      </c>
      <c r="I247" s="25">
        <f t="shared" si="19"/>
        <v>-7935.3507860932805</v>
      </c>
      <c r="J247" s="25">
        <v>-2840.1401756015989</v>
      </c>
      <c r="K247" s="25">
        <f t="shared" si="20"/>
        <v>-5095.210610491682</v>
      </c>
    </row>
    <row r="248" spans="1:11" x14ac:dyDescent="0.25">
      <c r="A248" t="s">
        <v>463</v>
      </c>
      <c r="B248">
        <v>5</v>
      </c>
      <c r="C248" s="106">
        <v>15010</v>
      </c>
      <c r="D248">
        <v>0</v>
      </c>
      <c r="E248" s="25">
        <v>2741069.11</v>
      </c>
      <c r="F248" s="28">
        <f t="shared" si="16"/>
        <v>21430.396864216938</v>
      </c>
      <c r="G248" s="25">
        <f t="shared" si="21"/>
        <v>0</v>
      </c>
      <c r="H248" s="25">
        <f t="shared" si="18"/>
        <v>0</v>
      </c>
      <c r="I248" s="25">
        <f t="shared" si="19"/>
        <v>-21430.396864216938</v>
      </c>
      <c r="J248" s="25">
        <v>3827.5540896429593</v>
      </c>
      <c r="K248" s="25">
        <f t="shared" si="20"/>
        <v>-25257.950953859898</v>
      </c>
    </row>
    <row r="249" spans="1:11" x14ac:dyDescent="0.25">
      <c r="A249" t="s">
        <v>468</v>
      </c>
      <c r="B249">
        <v>1</v>
      </c>
      <c r="C249" s="106">
        <v>20133</v>
      </c>
      <c r="D249">
        <v>0</v>
      </c>
      <c r="E249" s="25">
        <v>3951254.03</v>
      </c>
      <c r="F249" s="28">
        <f t="shared" si="16"/>
        <v>30891.939814766854</v>
      </c>
      <c r="G249" s="25">
        <f t="shared" si="21"/>
        <v>11853762.09</v>
      </c>
      <c r="H249" s="25">
        <f t="shared" si="18"/>
        <v>70576.838101679852</v>
      </c>
      <c r="I249" s="25">
        <f t="shared" si="19"/>
        <v>39684.898286912998</v>
      </c>
      <c r="J249" s="25">
        <v>8559.9557282003134</v>
      </c>
      <c r="K249" s="25">
        <f t="shared" si="20"/>
        <v>31124.942558712683</v>
      </c>
    </row>
    <row r="250" spans="1:11" x14ac:dyDescent="0.25">
      <c r="A250" t="s">
        <v>144</v>
      </c>
      <c r="B250">
        <v>2</v>
      </c>
      <c r="C250" s="106">
        <v>20679</v>
      </c>
      <c r="D250">
        <v>0</v>
      </c>
      <c r="E250" s="25">
        <v>4088238.3</v>
      </c>
      <c r="F250" s="28">
        <f t="shared" si="16"/>
        <v>31962.918747601943</v>
      </c>
      <c r="G250" s="25">
        <f t="shared" si="21"/>
        <v>9198536.1749999989</v>
      </c>
      <c r="H250" s="25">
        <f t="shared" si="18"/>
        <v>54767.72635272456</v>
      </c>
      <c r="I250" s="25">
        <f t="shared" si="19"/>
        <v>22804.807605122616</v>
      </c>
      <c r="J250" s="25">
        <v>12861.542679408421</v>
      </c>
      <c r="K250" s="25">
        <f t="shared" si="20"/>
        <v>9943.2649257141948</v>
      </c>
    </row>
    <row r="251" spans="1:11" x14ac:dyDescent="0.25">
      <c r="A251" t="s">
        <v>480</v>
      </c>
      <c r="B251">
        <v>5</v>
      </c>
      <c r="C251" s="106">
        <v>5503</v>
      </c>
      <c r="D251">
        <v>0</v>
      </c>
      <c r="E251" s="25">
        <v>1177175.8</v>
      </c>
      <c r="F251" s="28">
        <f t="shared" si="16"/>
        <v>9203.4689971578518</v>
      </c>
      <c r="G251" s="25">
        <f t="shared" si="21"/>
        <v>0</v>
      </c>
      <c r="H251" s="25">
        <f t="shared" si="18"/>
        <v>0</v>
      </c>
      <c r="I251" s="25">
        <f t="shared" si="19"/>
        <v>-9203.4689971578518</v>
      </c>
      <c r="J251" s="25">
        <v>0</v>
      </c>
      <c r="K251" s="25">
        <f t="shared" si="20"/>
        <v>-9203.4689971578518</v>
      </c>
    </row>
    <row r="252" spans="1:11" x14ac:dyDescent="0.25">
      <c r="A252" t="s">
        <v>232</v>
      </c>
      <c r="B252">
        <v>2</v>
      </c>
      <c r="C252" s="106">
        <v>32549</v>
      </c>
      <c r="D252">
        <v>0</v>
      </c>
      <c r="E252" s="25">
        <v>5389251.4499999993</v>
      </c>
      <c r="F252" s="28">
        <f t="shared" si="16"/>
        <v>42134.58061061312</v>
      </c>
      <c r="G252" s="25">
        <f t="shared" si="21"/>
        <v>12125815.762499999</v>
      </c>
      <c r="H252" s="25">
        <f t="shared" si="18"/>
        <v>72196.635078641091</v>
      </c>
      <c r="I252" s="25">
        <f t="shared" si="19"/>
        <v>30062.054468027971</v>
      </c>
      <c r="J252" s="25">
        <v>17544.769926046934</v>
      </c>
      <c r="K252" s="25">
        <f t="shared" si="20"/>
        <v>12517.284541981036</v>
      </c>
    </row>
    <row r="253" spans="1:11" x14ac:dyDescent="0.25">
      <c r="A253" t="s">
        <v>329</v>
      </c>
      <c r="B253">
        <v>1</v>
      </c>
      <c r="C253" s="106">
        <v>2630</v>
      </c>
      <c r="D253">
        <v>0</v>
      </c>
      <c r="E253" s="25">
        <v>489863.79999999993</v>
      </c>
      <c r="F253" s="28">
        <f t="shared" si="16"/>
        <v>3829.8836045813496</v>
      </c>
      <c r="G253" s="25">
        <f t="shared" si="21"/>
        <v>1469591.4</v>
      </c>
      <c r="H253" s="25">
        <f t="shared" si="18"/>
        <v>8749.8899949173046</v>
      </c>
      <c r="I253" s="25">
        <f t="shared" si="19"/>
        <v>4920.0063903359551</v>
      </c>
      <c r="J253" s="25">
        <v>734.65074426020772</v>
      </c>
      <c r="K253" s="25">
        <f t="shared" si="20"/>
        <v>4185.3556460757472</v>
      </c>
    </row>
    <row r="254" spans="1:11" x14ac:dyDescent="0.25">
      <c r="A254" t="s">
        <v>259</v>
      </c>
      <c r="B254">
        <v>1</v>
      </c>
      <c r="C254" s="106">
        <v>14502</v>
      </c>
      <c r="D254">
        <v>0</v>
      </c>
      <c r="E254" s="25">
        <v>2992714.08</v>
      </c>
      <c r="F254" s="28">
        <f t="shared" si="16"/>
        <v>23397.823207576799</v>
      </c>
      <c r="G254" s="25">
        <f t="shared" si="21"/>
        <v>8978142.2400000002</v>
      </c>
      <c r="H254" s="25">
        <f t="shared" si="18"/>
        <v>53455.509442094204</v>
      </c>
      <c r="I254" s="25">
        <f t="shared" si="19"/>
        <v>30057.686234517405</v>
      </c>
      <c r="J254" s="25">
        <v>3559.725150502275</v>
      </c>
      <c r="K254" s="25">
        <f t="shared" si="20"/>
        <v>26497.961084015129</v>
      </c>
    </row>
    <row r="255" spans="1:11" x14ac:dyDescent="0.25">
      <c r="A255" t="s">
        <v>258</v>
      </c>
      <c r="B255">
        <v>2</v>
      </c>
      <c r="C255" s="106">
        <v>22714</v>
      </c>
      <c r="D255">
        <v>0</v>
      </c>
      <c r="E255" s="25">
        <v>4066577.08</v>
      </c>
      <c r="F255" s="28">
        <f t="shared" si="16"/>
        <v>31793.56565122449</v>
      </c>
      <c r="G255" s="25">
        <f t="shared" si="21"/>
        <v>9149798.4299999997</v>
      </c>
      <c r="H255" s="25">
        <f t="shared" si="18"/>
        <v>54477.543716006403</v>
      </c>
      <c r="I255" s="25">
        <f t="shared" si="19"/>
        <v>22683.978064781913</v>
      </c>
      <c r="J255" s="25">
        <v>5356.3172566024214</v>
      </c>
      <c r="K255" s="25">
        <f t="shared" si="20"/>
        <v>17327.660808179491</v>
      </c>
    </row>
    <row r="256" spans="1:11" x14ac:dyDescent="0.25">
      <c r="A256" t="s">
        <v>94</v>
      </c>
      <c r="B256">
        <v>3</v>
      </c>
      <c r="C256" s="106">
        <v>27090</v>
      </c>
      <c r="D256">
        <v>0</v>
      </c>
      <c r="E256" s="25">
        <v>5926377.5999999996</v>
      </c>
      <c r="F256" s="28">
        <f t="shared" si="16"/>
        <v>46333.973657163828</v>
      </c>
      <c r="G256" s="25">
        <f t="shared" si="21"/>
        <v>8889566.3999999985</v>
      </c>
      <c r="H256" s="25">
        <f t="shared" si="18"/>
        <v>52928.132338358148</v>
      </c>
      <c r="I256" s="25">
        <f t="shared" si="19"/>
        <v>6594.1586811943198</v>
      </c>
      <c r="J256" s="25">
        <v>1726.7705121912968</v>
      </c>
      <c r="K256" s="25">
        <f t="shared" si="20"/>
        <v>4867.388169003023</v>
      </c>
    </row>
    <row r="257" spans="1:11" x14ac:dyDescent="0.25">
      <c r="A257" t="s">
        <v>290</v>
      </c>
      <c r="B257">
        <v>4</v>
      </c>
      <c r="C257" s="106">
        <v>39981</v>
      </c>
      <c r="D257">
        <v>0</v>
      </c>
      <c r="E257" s="25">
        <v>8585379.9199999999</v>
      </c>
      <c r="F257" s="28">
        <f t="shared" si="16"/>
        <v>67122.75084362214</v>
      </c>
      <c r="G257" s="25">
        <f t="shared" si="21"/>
        <v>0</v>
      </c>
      <c r="H257" s="25">
        <f t="shared" si="18"/>
        <v>0</v>
      </c>
      <c r="I257" s="25">
        <f t="shared" si="19"/>
        <v>-67122.75084362214</v>
      </c>
      <c r="J257" s="25">
        <v>-4086.4544613630674</v>
      </c>
      <c r="K257" s="25">
        <f t="shared" si="20"/>
        <v>-63036.296382259075</v>
      </c>
    </row>
    <row r="258" spans="1:11" x14ac:dyDescent="0.25">
      <c r="A258" t="s">
        <v>150</v>
      </c>
      <c r="B258">
        <v>2</v>
      </c>
      <c r="C258" s="106">
        <v>363</v>
      </c>
      <c r="D258">
        <v>0</v>
      </c>
      <c r="E258" s="25">
        <v>70095.3</v>
      </c>
      <c r="F258" s="28">
        <f t="shared" si="16"/>
        <v>548.02343065197124</v>
      </c>
      <c r="G258" s="25">
        <f t="shared" si="21"/>
        <v>157714.42500000002</v>
      </c>
      <c r="H258" s="25">
        <f t="shared" si="18"/>
        <v>939.02554775540716</v>
      </c>
      <c r="I258" s="25">
        <f t="shared" si="19"/>
        <v>391.00211710343592</v>
      </c>
      <c r="J258" s="25">
        <v>0</v>
      </c>
      <c r="K258" s="25">
        <f t="shared" si="20"/>
        <v>391.00211710343592</v>
      </c>
    </row>
    <row r="259" spans="1:11" x14ac:dyDescent="0.25">
      <c r="A259" t="s">
        <v>340</v>
      </c>
      <c r="B259">
        <v>5</v>
      </c>
      <c r="C259" s="106">
        <v>17967</v>
      </c>
      <c r="D259">
        <v>0</v>
      </c>
      <c r="E259" s="25">
        <v>4329719.16</v>
      </c>
      <c r="F259" s="28">
        <f t="shared" si="16"/>
        <v>33850.879414493858</v>
      </c>
      <c r="G259" s="25">
        <f t="shared" si="21"/>
        <v>0</v>
      </c>
      <c r="H259" s="25">
        <f t="shared" si="18"/>
        <v>0</v>
      </c>
      <c r="I259" s="25">
        <f t="shared" si="19"/>
        <v>-33850.879414493858</v>
      </c>
      <c r="J259" s="25">
        <v>-2275.0582263297665</v>
      </c>
      <c r="K259" s="25">
        <f t="shared" si="20"/>
        <v>-31575.821188164093</v>
      </c>
    </row>
    <row r="260" spans="1:11" x14ac:dyDescent="0.25">
      <c r="A260" t="s">
        <v>287</v>
      </c>
      <c r="B260">
        <v>1</v>
      </c>
      <c r="C260" s="106">
        <v>55962</v>
      </c>
      <c r="D260">
        <v>0</v>
      </c>
      <c r="E260" s="25">
        <v>13247850.239999998</v>
      </c>
      <c r="F260" s="28">
        <f t="shared" si="16"/>
        <v>103575.16605661635</v>
      </c>
      <c r="G260" s="25">
        <f t="shared" si="21"/>
        <v>39743550.719999999</v>
      </c>
      <c r="H260" s="25">
        <f t="shared" si="18"/>
        <v>236631.55405469605</v>
      </c>
      <c r="I260" s="25">
        <f t="shared" si="19"/>
        <v>133056.38799807971</v>
      </c>
      <c r="J260" s="25">
        <v>19075.033346769818</v>
      </c>
      <c r="K260" s="25">
        <f t="shared" si="20"/>
        <v>113981.35465130988</v>
      </c>
    </row>
    <row r="261" spans="1:11" x14ac:dyDescent="0.25">
      <c r="A261" t="s">
        <v>214</v>
      </c>
      <c r="B261">
        <v>5</v>
      </c>
      <c r="C261" s="106">
        <v>18755</v>
      </c>
      <c r="D261">
        <v>0</v>
      </c>
      <c r="E261" s="25">
        <v>4696540.75</v>
      </c>
      <c r="F261" s="28">
        <f t="shared" si="16"/>
        <v>36718.786766185207</v>
      </c>
      <c r="G261" s="25">
        <f t="shared" si="21"/>
        <v>0</v>
      </c>
      <c r="H261" s="25">
        <f t="shared" si="18"/>
        <v>0</v>
      </c>
      <c r="I261" s="25">
        <f t="shared" si="19"/>
        <v>-36718.786766185207</v>
      </c>
      <c r="J261" s="25">
        <v>-10330.686800338775</v>
      </c>
      <c r="K261" s="25">
        <f t="shared" si="20"/>
        <v>-26388.099965846432</v>
      </c>
    </row>
    <row r="262" spans="1:11" x14ac:dyDescent="0.25">
      <c r="A262" t="s">
        <v>135</v>
      </c>
      <c r="B262">
        <v>3</v>
      </c>
      <c r="C262" s="106">
        <v>16721</v>
      </c>
      <c r="D262">
        <v>0</v>
      </c>
      <c r="E262" s="25">
        <v>3516486.69</v>
      </c>
      <c r="F262" s="28">
        <f t="shared" si="16"/>
        <v>27492.814777820979</v>
      </c>
      <c r="G262" s="25">
        <f t="shared" si="21"/>
        <v>5274730.0350000001</v>
      </c>
      <c r="H262" s="25">
        <f t="shared" si="18"/>
        <v>31405.537320874562</v>
      </c>
      <c r="I262" s="25">
        <f t="shared" si="19"/>
        <v>3912.7225430535836</v>
      </c>
      <c r="J262" s="25">
        <v>-9894.8999830081502</v>
      </c>
      <c r="K262" s="25">
        <f t="shared" si="20"/>
        <v>13807.622526061734</v>
      </c>
    </row>
    <row r="263" spans="1:11" x14ac:dyDescent="0.25">
      <c r="A263" t="s">
        <v>508</v>
      </c>
      <c r="B263">
        <v>3</v>
      </c>
      <c r="C263" s="106">
        <v>92841</v>
      </c>
      <c r="D263">
        <v>0</v>
      </c>
      <c r="E263" s="25">
        <v>25771921.09</v>
      </c>
      <c r="F263" s="28">
        <f t="shared" ref="F263:F326" si="22">SUM(E263/$E$6)*50000000</f>
        <v>201491.63510583006</v>
      </c>
      <c r="G263" s="25">
        <f t="shared" si="21"/>
        <v>38657881.634999998</v>
      </c>
      <c r="H263" s="25">
        <f t="shared" ref="H263:H326" si="23">SUM(G263/$G$6)*50000000</f>
        <v>230167.52257993878</v>
      </c>
      <c r="I263" s="25">
        <f t="shared" ref="I263:I326" si="24">SUM(H263-F263)</f>
        <v>28675.88747410872</v>
      </c>
      <c r="J263" s="25">
        <v>12431.256374555183</v>
      </c>
      <c r="K263" s="25">
        <f t="shared" ref="K263:K326" si="25">I263-J263</f>
        <v>16244.631099553537</v>
      </c>
    </row>
    <row r="264" spans="1:11" x14ac:dyDescent="0.25">
      <c r="A264" t="s">
        <v>134</v>
      </c>
      <c r="B264">
        <v>4</v>
      </c>
      <c r="C264" s="106">
        <v>8177</v>
      </c>
      <c r="D264">
        <v>0</v>
      </c>
      <c r="E264" s="25">
        <v>1931993.1300000001</v>
      </c>
      <c r="F264" s="28">
        <f t="shared" si="22"/>
        <v>15104.828755974222</v>
      </c>
      <c r="G264" s="25">
        <f t="shared" si="21"/>
        <v>0</v>
      </c>
      <c r="H264" s="25">
        <f t="shared" si="23"/>
        <v>0</v>
      </c>
      <c r="I264" s="25">
        <f t="shared" si="24"/>
        <v>-15104.828755974222</v>
      </c>
      <c r="J264" s="25">
        <v>-4547.6423064886467</v>
      </c>
      <c r="K264" s="25">
        <f t="shared" si="25"/>
        <v>-10557.186449485576</v>
      </c>
    </row>
    <row r="265" spans="1:11" x14ac:dyDescent="0.25">
      <c r="A265" t="s">
        <v>410</v>
      </c>
      <c r="B265">
        <v>4</v>
      </c>
      <c r="C265" s="106">
        <v>27953</v>
      </c>
      <c r="D265">
        <v>0</v>
      </c>
      <c r="E265" s="25">
        <v>6437887.1899999995</v>
      </c>
      <c r="F265" s="28">
        <f t="shared" si="22"/>
        <v>50333.089722337718</v>
      </c>
      <c r="G265" s="25">
        <f t="shared" si="21"/>
        <v>0</v>
      </c>
      <c r="H265" s="25">
        <f t="shared" si="23"/>
        <v>0</v>
      </c>
      <c r="I265" s="25">
        <f t="shared" si="24"/>
        <v>-50333.089722337718</v>
      </c>
      <c r="J265" s="25">
        <v>10430.151682716758</v>
      </c>
      <c r="K265" s="25">
        <f t="shared" si="25"/>
        <v>-60763.241405054476</v>
      </c>
    </row>
    <row r="266" spans="1:11" x14ac:dyDescent="0.25">
      <c r="A266" t="s">
        <v>451</v>
      </c>
      <c r="B266">
        <v>4</v>
      </c>
      <c r="C266" s="106">
        <v>9114</v>
      </c>
      <c r="D266">
        <v>0</v>
      </c>
      <c r="E266" s="25">
        <v>2454764.7599999998</v>
      </c>
      <c r="F266" s="28">
        <f t="shared" si="22"/>
        <v>19191.994402174794</v>
      </c>
      <c r="G266" s="25">
        <f t="shared" si="21"/>
        <v>0</v>
      </c>
      <c r="H266" s="25">
        <f t="shared" si="23"/>
        <v>0</v>
      </c>
      <c r="I266" s="25">
        <f t="shared" si="24"/>
        <v>-19191.994402174794</v>
      </c>
      <c r="J266" s="25">
        <v>7189.4350123315598</v>
      </c>
      <c r="K266" s="25">
        <f t="shared" si="25"/>
        <v>-26381.429414506354</v>
      </c>
    </row>
    <row r="267" spans="1:11" x14ac:dyDescent="0.25">
      <c r="A267" t="s">
        <v>75</v>
      </c>
      <c r="B267">
        <v>5</v>
      </c>
      <c r="C267" s="106">
        <v>31316</v>
      </c>
      <c r="D267">
        <v>0</v>
      </c>
      <c r="E267" s="25">
        <v>6426528.5800000001</v>
      </c>
      <c r="F267" s="28">
        <f t="shared" si="22"/>
        <v>50244.285131735523</v>
      </c>
      <c r="G267" s="25">
        <f t="shared" si="21"/>
        <v>0</v>
      </c>
      <c r="H267" s="25">
        <f t="shared" si="23"/>
        <v>0</v>
      </c>
      <c r="I267" s="25">
        <f t="shared" si="24"/>
        <v>-50244.285131735523</v>
      </c>
      <c r="J267" s="25">
        <v>-10017.540026649047</v>
      </c>
      <c r="K267" s="25">
        <f t="shared" si="25"/>
        <v>-40226.745105086477</v>
      </c>
    </row>
    <row r="268" spans="1:11" x14ac:dyDescent="0.25">
      <c r="A268" t="s">
        <v>294</v>
      </c>
      <c r="B268">
        <v>5</v>
      </c>
      <c r="C268" s="106">
        <v>25495</v>
      </c>
      <c r="D268">
        <v>0</v>
      </c>
      <c r="E268" s="25">
        <v>5337765.2600000007</v>
      </c>
      <c r="F268" s="28">
        <f t="shared" si="22"/>
        <v>41732.04808025805</v>
      </c>
      <c r="G268" s="25">
        <f t="shared" si="21"/>
        <v>0</v>
      </c>
      <c r="H268" s="25">
        <f t="shared" si="23"/>
        <v>0</v>
      </c>
      <c r="I268" s="25">
        <f t="shared" si="24"/>
        <v>-41732.04808025805</v>
      </c>
      <c r="J268" s="25">
        <v>0</v>
      </c>
      <c r="K268" s="25">
        <f t="shared" si="25"/>
        <v>-41732.04808025805</v>
      </c>
    </row>
    <row r="269" spans="1:11" x14ac:dyDescent="0.25">
      <c r="A269" t="s">
        <v>509</v>
      </c>
      <c r="B269">
        <v>5</v>
      </c>
      <c r="C269" s="106">
        <v>21465</v>
      </c>
      <c r="D269">
        <v>0</v>
      </c>
      <c r="E269" s="25">
        <v>4683569.74</v>
      </c>
      <c r="F269" s="28">
        <f t="shared" si="22"/>
        <v>36617.376009697669</v>
      </c>
      <c r="G269" s="25">
        <f t="shared" si="21"/>
        <v>0</v>
      </c>
      <c r="H269" s="25">
        <f t="shared" si="23"/>
        <v>0</v>
      </c>
      <c r="I269" s="25">
        <f t="shared" si="24"/>
        <v>-36617.376009697669</v>
      </c>
      <c r="J269" s="25">
        <v>0</v>
      </c>
      <c r="K269" s="25">
        <f t="shared" si="25"/>
        <v>-36617.376009697669</v>
      </c>
    </row>
    <row r="270" spans="1:11" x14ac:dyDescent="0.25">
      <c r="A270" t="s">
        <v>282</v>
      </c>
      <c r="B270">
        <v>4</v>
      </c>
      <c r="C270" s="106">
        <v>8542</v>
      </c>
      <c r="D270">
        <v>0</v>
      </c>
      <c r="E270" s="25">
        <v>1428393.24</v>
      </c>
      <c r="F270" s="28">
        <f t="shared" si="22"/>
        <v>11167.55279890213</v>
      </c>
      <c r="G270" s="25">
        <f t="shared" si="21"/>
        <v>0</v>
      </c>
      <c r="H270" s="25">
        <f t="shared" si="23"/>
        <v>0</v>
      </c>
      <c r="I270" s="25">
        <f t="shared" si="24"/>
        <v>-11167.55279890213</v>
      </c>
      <c r="J270" s="25">
        <v>0</v>
      </c>
      <c r="K270" s="25">
        <f t="shared" si="25"/>
        <v>-11167.55279890213</v>
      </c>
    </row>
    <row r="271" spans="1:11" x14ac:dyDescent="0.25">
      <c r="A271" t="s">
        <v>341</v>
      </c>
      <c r="B271">
        <v>5</v>
      </c>
      <c r="C271" s="106">
        <v>41138</v>
      </c>
      <c r="D271">
        <v>0</v>
      </c>
      <c r="E271" s="25">
        <v>8727186.3100000005</v>
      </c>
      <c r="F271" s="28">
        <f t="shared" si="22"/>
        <v>68231.430374720105</v>
      </c>
      <c r="G271" s="25">
        <f t="shared" si="21"/>
        <v>0</v>
      </c>
      <c r="H271" s="25">
        <f t="shared" si="23"/>
        <v>0</v>
      </c>
      <c r="I271" s="25">
        <f t="shared" si="24"/>
        <v>-68231.430374720105</v>
      </c>
      <c r="J271" s="25">
        <v>-12451.477980061058</v>
      </c>
      <c r="K271" s="25">
        <f t="shared" si="25"/>
        <v>-55779.952394659049</v>
      </c>
    </row>
    <row r="272" spans="1:11" x14ac:dyDescent="0.25">
      <c r="A272" t="s">
        <v>452</v>
      </c>
      <c r="B272">
        <v>2</v>
      </c>
      <c r="C272" s="106">
        <v>47999</v>
      </c>
      <c r="D272">
        <v>0</v>
      </c>
      <c r="E272" s="25">
        <v>8490620.6400000006</v>
      </c>
      <c r="F272" s="28">
        <f t="shared" si="22"/>
        <v>66381.897951749066</v>
      </c>
      <c r="G272" s="25">
        <f t="shared" si="21"/>
        <v>19103896.440000001</v>
      </c>
      <c r="H272" s="25">
        <f t="shared" si="23"/>
        <v>113743.85582570251</v>
      </c>
      <c r="I272" s="25">
        <f t="shared" si="24"/>
        <v>47361.957873953448</v>
      </c>
      <c r="J272" s="25">
        <v>4575.9862951269633</v>
      </c>
      <c r="K272" s="25">
        <f t="shared" si="25"/>
        <v>42785.971578826488</v>
      </c>
    </row>
    <row r="273" spans="1:11" x14ac:dyDescent="0.25">
      <c r="A273" t="s">
        <v>420</v>
      </c>
      <c r="B273">
        <v>2</v>
      </c>
      <c r="C273" s="106">
        <v>20938</v>
      </c>
      <c r="D273">
        <v>0</v>
      </c>
      <c r="E273" s="25">
        <v>3936353.28</v>
      </c>
      <c r="F273" s="28">
        <f t="shared" si="22"/>
        <v>30775.44184508433</v>
      </c>
      <c r="G273" s="25">
        <f t="shared" si="21"/>
        <v>8856794.879999999</v>
      </c>
      <c r="H273" s="25">
        <f t="shared" si="23"/>
        <v>52733.011983839038</v>
      </c>
      <c r="I273" s="25">
        <f t="shared" si="24"/>
        <v>21957.570138754709</v>
      </c>
      <c r="J273" s="25">
        <v>-12771.171129922046</v>
      </c>
      <c r="K273" s="25">
        <f t="shared" si="25"/>
        <v>34728.741268676757</v>
      </c>
    </row>
    <row r="274" spans="1:11" x14ac:dyDescent="0.25">
      <c r="A274" t="s">
        <v>364</v>
      </c>
      <c r="B274">
        <v>4</v>
      </c>
      <c r="C274" s="106">
        <v>16976</v>
      </c>
      <c r="D274">
        <v>0</v>
      </c>
      <c r="E274" s="25">
        <v>2771961.79</v>
      </c>
      <c r="F274" s="28">
        <f t="shared" si="22"/>
        <v>21671.923934871229</v>
      </c>
      <c r="G274" s="25">
        <f t="shared" si="21"/>
        <v>0</v>
      </c>
      <c r="H274" s="25">
        <f t="shared" si="23"/>
        <v>0</v>
      </c>
      <c r="I274" s="25">
        <f t="shared" si="24"/>
        <v>-21671.923934871229</v>
      </c>
      <c r="J274" s="25">
        <v>0</v>
      </c>
      <c r="K274" s="25">
        <f t="shared" si="25"/>
        <v>-21671.923934871229</v>
      </c>
    </row>
    <row r="275" spans="1:11" x14ac:dyDescent="0.25">
      <c r="A275" t="s">
        <v>296</v>
      </c>
      <c r="B275">
        <v>2</v>
      </c>
      <c r="C275" s="106">
        <v>30127</v>
      </c>
      <c r="D275">
        <v>0</v>
      </c>
      <c r="E275" s="25">
        <v>5188500.1499999994</v>
      </c>
      <c r="F275" s="28">
        <f t="shared" si="22"/>
        <v>40565.05432092119</v>
      </c>
      <c r="G275" s="25">
        <f t="shared" ref="G275:G299" si="26">IF(B275=1,E275*3)+IF(B275=2,E275*2.25)+IF(B275=3,E275*1.5)+IF(B275=2,E275*0)+IF(B275=5,E275*0)</f>
        <v>11674125.337499999</v>
      </c>
      <c r="H275" s="25">
        <f t="shared" si="23"/>
        <v>69507.287869268854</v>
      </c>
      <c r="I275" s="25">
        <f t="shared" si="24"/>
        <v>28942.233548347664</v>
      </c>
      <c r="J275" s="25">
        <v>12998.136524543836</v>
      </c>
      <c r="K275" s="25">
        <f t="shared" si="25"/>
        <v>15944.097023803828</v>
      </c>
    </row>
    <row r="276" spans="1:11" x14ac:dyDescent="0.25">
      <c r="A276" t="s">
        <v>29</v>
      </c>
      <c r="B276">
        <v>4</v>
      </c>
      <c r="C276" s="106">
        <v>32361</v>
      </c>
      <c r="D276">
        <v>0</v>
      </c>
      <c r="E276" s="25">
        <v>5820587.8900000006</v>
      </c>
      <c r="F276" s="28">
        <f t="shared" si="22"/>
        <v>45506.881971959876</v>
      </c>
      <c r="G276" s="25">
        <f t="shared" si="26"/>
        <v>0</v>
      </c>
      <c r="H276" s="25">
        <f t="shared" si="23"/>
        <v>0</v>
      </c>
      <c r="I276" s="25">
        <f t="shared" si="24"/>
        <v>-45506.881971959876</v>
      </c>
      <c r="J276" s="25">
        <v>0</v>
      </c>
      <c r="K276" s="25">
        <f t="shared" si="25"/>
        <v>-45506.881971959876</v>
      </c>
    </row>
    <row r="277" spans="1:11" x14ac:dyDescent="0.25">
      <c r="A277" t="s">
        <v>91</v>
      </c>
      <c r="B277">
        <v>3</v>
      </c>
      <c r="C277" s="106">
        <v>18390</v>
      </c>
      <c r="D277">
        <v>0</v>
      </c>
      <c r="E277" s="25">
        <v>3309217.9800000004</v>
      </c>
      <c r="F277" s="28">
        <f t="shared" si="22"/>
        <v>25872.333668231488</v>
      </c>
      <c r="G277" s="25">
        <f t="shared" si="26"/>
        <v>4963826.9700000007</v>
      </c>
      <c r="H277" s="25">
        <f t="shared" si="23"/>
        <v>29554.432573097314</v>
      </c>
      <c r="I277" s="25">
        <f t="shared" si="24"/>
        <v>3682.0989048658266</v>
      </c>
      <c r="J277" s="25">
        <v>-3856.4896952031704</v>
      </c>
      <c r="K277" s="25">
        <f t="shared" si="25"/>
        <v>7538.588600068997</v>
      </c>
    </row>
    <row r="278" spans="1:11" x14ac:dyDescent="0.25">
      <c r="A278" t="s">
        <v>369</v>
      </c>
      <c r="B278">
        <v>4</v>
      </c>
      <c r="C278" s="106">
        <v>40223</v>
      </c>
      <c r="D278">
        <v>0</v>
      </c>
      <c r="E278" s="25">
        <v>9546937.7400000002</v>
      </c>
      <c r="F278" s="28">
        <f t="shared" si="22"/>
        <v>74640.46194959688</v>
      </c>
      <c r="G278" s="25">
        <f t="shared" si="26"/>
        <v>0</v>
      </c>
      <c r="H278" s="25">
        <f t="shared" si="23"/>
        <v>0</v>
      </c>
      <c r="I278" s="25">
        <f t="shared" si="24"/>
        <v>-74640.46194959688</v>
      </c>
      <c r="J278" s="25">
        <v>-19136.376047061553</v>
      </c>
      <c r="K278" s="25">
        <f t="shared" si="25"/>
        <v>-55504.085902535327</v>
      </c>
    </row>
    <row r="279" spans="1:11" x14ac:dyDescent="0.25">
      <c r="A279" t="s">
        <v>368</v>
      </c>
      <c r="B279">
        <v>4</v>
      </c>
      <c r="C279" s="106">
        <v>35408</v>
      </c>
      <c r="D279">
        <v>0</v>
      </c>
      <c r="E279" s="25">
        <v>7072292.0200000005</v>
      </c>
      <c r="F279" s="28">
        <f t="shared" si="22"/>
        <v>55293.0329904139</v>
      </c>
      <c r="G279" s="25">
        <f t="shared" si="26"/>
        <v>0</v>
      </c>
      <c r="H279" s="25">
        <f t="shared" si="23"/>
        <v>0</v>
      </c>
      <c r="I279" s="25">
        <f t="shared" si="24"/>
        <v>-55293.0329904139</v>
      </c>
      <c r="J279" s="25">
        <v>-12281.776991254314</v>
      </c>
      <c r="K279" s="25">
        <f t="shared" si="25"/>
        <v>-43011.255999159584</v>
      </c>
    </row>
    <row r="280" spans="1:11" x14ac:dyDescent="0.25">
      <c r="A280" t="s">
        <v>394</v>
      </c>
      <c r="B280">
        <v>5</v>
      </c>
      <c r="C280" s="106">
        <v>15451</v>
      </c>
      <c r="D280">
        <v>0</v>
      </c>
      <c r="E280" s="25">
        <v>3499033.46</v>
      </c>
      <c r="F280" s="28">
        <f t="shared" si="22"/>
        <v>27356.360850374236</v>
      </c>
      <c r="G280" s="25">
        <f t="shared" si="26"/>
        <v>0</v>
      </c>
      <c r="H280" s="25">
        <f t="shared" si="23"/>
        <v>0</v>
      </c>
      <c r="I280" s="25">
        <f t="shared" si="24"/>
        <v>-27356.360850374236</v>
      </c>
      <c r="J280" s="25">
        <v>-2000.4424092035565</v>
      </c>
      <c r="K280" s="25">
        <f t="shared" si="25"/>
        <v>-25355.918441170681</v>
      </c>
    </row>
    <row r="281" spans="1:11" x14ac:dyDescent="0.25">
      <c r="A281" t="s">
        <v>522</v>
      </c>
      <c r="B281">
        <v>2</v>
      </c>
      <c r="C281" s="106">
        <v>107675</v>
      </c>
      <c r="D281">
        <v>0</v>
      </c>
      <c r="E281" s="25">
        <v>25141035.75</v>
      </c>
      <c r="F281" s="28">
        <f t="shared" si="22"/>
        <v>196559.20813319657</v>
      </c>
      <c r="G281" s="25">
        <f t="shared" si="26"/>
        <v>56567330.4375</v>
      </c>
      <c r="H281" s="25">
        <f t="shared" si="23"/>
        <v>336799.6836632702</v>
      </c>
      <c r="I281" s="25">
        <f t="shared" si="24"/>
        <v>140240.47553007363</v>
      </c>
      <c r="J281" s="25">
        <v>41004.353043668372</v>
      </c>
      <c r="K281" s="25">
        <f t="shared" si="25"/>
        <v>99236.122486405249</v>
      </c>
    </row>
    <row r="282" spans="1:11" x14ac:dyDescent="0.25">
      <c r="A282" t="s">
        <v>236</v>
      </c>
      <c r="B282">
        <v>1</v>
      </c>
      <c r="C282" s="106">
        <v>14885</v>
      </c>
      <c r="D282">
        <v>0</v>
      </c>
      <c r="E282" s="25">
        <v>2681890.3400000003</v>
      </c>
      <c r="F282" s="28">
        <f t="shared" si="22"/>
        <v>20967.721726837346</v>
      </c>
      <c r="G282" s="25">
        <f t="shared" si="26"/>
        <v>8045671.0200000014</v>
      </c>
      <c r="H282" s="25">
        <f t="shared" si="23"/>
        <v>47903.612092649775</v>
      </c>
      <c r="I282" s="25">
        <f t="shared" si="24"/>
        <v>26935.890365812429</v>
      </c>
      <c r="J282" s="25">
        <v>6805.814995142794</v>
      </c>
      <c r="K282" s="25">
        <f t="shared" si="25"/>
        <v>20130.075370669634</v>
      </c>
    </row>
    <row r="283" spans="1:11" x14ac:dyDescent="0.25">
      <c r="A283" t="s">
        <v>129</v>
      </c>
      <c r="B283">
        <v>1</v>
      </c>
      <c r="C283" s="106">
        <v>22845</v>
      </c>
      <c r="D283">
        <v>0</v>
      </c>
      <c r="E283" s="25">
        <v>4381671</v>
      </c>
      <c r="F283" s="28">
        <f t="shared" si="22"/>
        <v>34257.052518617566</v>
      </c>
      <c r="G283" s="25">
        <f t="shared" si="26"/>
        <v>13145013</v>
      </c>
      <c r="H283" s="25">
        <f t="shared" si="23"/>
        <v>78264.895760656946</v>
      </c>
      <c r="I283" s="25">
        <f t="shared" si="24"/>
        <v>44007.84324203938</v>
      </c>
      <c r="J283" s="25">
        <v>1662.2944089651087</v>
      </c>
      <c r="K283" s="25">
        <f t="shared" si="25"/>
        <v>42345.548833074274</v>
      </c>
    </row>
    <row r="284" spans="1:11" x14ac:dyDescent="0.25">
      <c r="A284" t="s">
        <v>506</v>
      </c>
      <c r="B284">
        <v>4</v>
      </c>
      <c r="C284" s="106">
        <v>3824</v>
      </c>
      <c r="D284">
        <v>0</v>
      </c>
      <c r="E284" s="25">
        <v>783319.55999999994</v>
      </c>
      <c r="F284" s="28">
        <f t="shared" si="22"/>
        <v>6124.1976647220663</v>
      </c>
      <c r="G284" s="25">
        <f t="shared" si="26"/>
        <v>0</v>
      </c>
      <c r="H284" s="25">
        <f t="shared" si="23"/>
        <v>0</v>
      </c>
      <c r="I284" s="25">
        <f t="shared" si="24"/>
        <v>-6124.1976647220663</v>
      </c>
      <c r="J284" s="25">
        <v>-194.31760915930596</v>
      </c>
      <c r="K284" s="25">
        <f t="shared" si="25"/>
        <v>-5929.8800555627604</v>
      </c>
    </row>
    <row r="285" spans="1:11" x14ac:dyDescent="0.25">
      <c r="A285" t="s">
        <v>477</v>
      </c>
      <c r="B285">
        <v>1</v>
      </c>
      <c r="C285" s="106">
        <v>18029</v>
      </c>
      <c r="D285">
        <v>0</v>
      </c>
      <c r="E285" s="25">
        <v>3374127.35</v>
      </c>
      <c r="F285" s="28">
        <f t="shared" si="22"/>
        <v>26379.812138668989</v>
      </c>
      <c r="G285" s="25">
        <f t="shared" si="26"/>
        <v>10122382.050000001</v>
      </c>
      <c r="H285" s="25">
        <f t="shared" si="23"/>
        <v>60268.268733762001</v>
      </c>
      <c r="I285" s="25">
        <f t="shared" si="24"/>
        <v>33888.456595093012</v>
      </c>
      <c r="J285" s="25">
        <v>4093.6300325031416</v>
      </c>
      <c r="K285" s="25">
        <f t="shared" si="25"/>
        <v>29794.826562589871</v>
      </c>
    </row>
    <row r="286" spans="1:11" x14ac:dyDescent="0.25">
      <c r="A286" t="s">
        <v>566</v>
      </c>
      <c r="B286">
        <v>4</v>
      </c>
      <c r="C286" s="106">
        <v>22944</v>
      </c>
      <c r="D286">
        <v>0</v>
      </c>
      <c r="E286" s="25">
        <v>4578318.63</v>
      </c>
      <c r="F286" s="28">
        <f t="shared" si="22"/>
        <v>35794.495240485929</v>
      </c>
      <c r="G286" s="25">
        <f t="shared" si="26"/>
        <v>0</v>
      </c>
      <c r="H286" s="25">
        <f t="shared" si="23"/>
        <v>0</v>
      </c>
      <c r="I286" s="25">
        <f t="shared" si="24"/>
        <v>-35794.495240485929</v>
      </c>
      <c r="J286" s="25">
        <v>-9876.769168224635</v>
      </c>
      <c r="K286" s="25">
        <f t="shared" si="25"/>
        <v>-25917.726072261292</v>
      </c>
    </row>
    <row r="287" spans="1:11" x14ac:dyDescent="0.25">
      <c r="A287" t="s">
        <v>155</v>
      </c>
      <c r="B287">
        <v>5</v>
      </c>
      <c r="C287" s="106">
        <v>70804</v>
      </c>
      <c r="D287">
        <v>0</v>
      </c>
      <c r="E287" s="25">
        <v>16297585.98</v>
      </c>
      <c r="F287" s="28">
        <f t="shared" si="22"/>
        <v>127418.79955011349</v>
      </c>
      <c r="G287" s="25">
        <f t="shared" si="26"/>
        <v>0</v>
      </c>
      <c r="H287" s="25">
        <f t="shared" si="23"/>
        <v>0</v>
      </c>
      <c r="I287" s="25">
        <f t="shared" si="24"/>
        <v>-127418.79955011349</v>
      </c>
      <c r="J287" s="25">
        <v>7079.3059845111966</v>
      </c>
      <c r="K287" s="25">
        <f t="shared" si="25"/>
        <v>-134498.10553462469</v>
      </c>
    </row>
    <row r="288" spans="1:11" x14ac:dyDescent="0.25">
      <c r="A288" t="s">
        <v>579</v>
      </c>
      <c r="B288">
        <v>5</v>
      </c>
      <c r="C288" s="106">
        <v>25317</v>
      </c>
      <c r="D288">
        <v>1</v>
      </c>
      <c r="E288" s="25">
        <v>5437709.3700000001</v>
      </c>
      <c r="F288" s="28">
        <f t="shared" si="22"/>
        <v>42513.437332257214</v>
      </c>
      <c r="G288" s="25">
        <f t="shared" si="26"/>
        <v>0</v>
      </c>
      <c r="H288" s="25">
        <f t="shared" si="23"/>
        <v>0</v>
      </c>
      <c r="I288" s="25">
        <f t="shared" si="24"/>
        <v>-42513.437332257214</v>
      </c>
      <c r="J288" s="25">
        <v>-2800.6230473428468</v>
      </c>
      <c r="K288" s="25">
        <f t="shared" si="25"/>
        <v>-39712.81428491437</v>
      </c>
    </row>
    <row r="289" spans="1:13" x14ac:dyDescent="0.25">
      <c r="A289" t="s">
        <v>325</v>
      </c>
      <c r="B289">
        <v>4</v>
      </c>
      <c r="C289" s="106">
        <v>51833</v>
      </c>
      <c r="D289">
        <v>0</v>
      </c>
      <c r="E289" s="25">
        <v>12543700.799999999</v>
      </c>
      <c r="F289" s="28">
        <f t="shared" si="22"/>
        <v>98069.941144240423</v>
      </c>
      <c r="G289" s="25">
        <f t="shared" si="26"/>
        <v>0</v>
      </c>
      <c r="H289" s="25">
        <f t="shared" si="23"/>
        <v>0</v>
      </c>
      <c r="I289" s="25">
        <f t="shared" si="24"/>
        <v>-98069.941144240423</v>
      </c>
      <c r="J289" s="25">
        <v>-19876.16151017843</v>
      </c>
      <c r="K289" s="25">
        <f t="shared" si="25"/>
        <v>-78193.779634061997</v>
      </c>
    </row>
    <row r="290" spans="1:13" x14ac:dyDescent="0.25">
      <c r="A290" t="s">
        <v>374</v>
      </c>
      <c r="B290">
        <v>3</v>
      </c>
      <c r="C290" s="106">
        <v>44996</v>
      </c>
      <c r="D290">
        <v>0</v>
      </c>
      <c r="E290" s="25">
        <v>11855412.370000001</v>
      </c>
      <c r="F290" s="28">
        <f t="shared" si="22"/>
        <v>92688.721765956041</v>
      </c>
      <c r="G290" s="25">
        <f t="shared" si="26"/>
        <v>17783118.555</v>
      </c>
      <c r="H290" s="25">
        <f t="shared" si="23"/>
        <v>105879.99570684937</v>
      </c>
      <c r="I290" s="25">
        <f t="shared" si="24"/>
        <v>13191.273940893327</v>
      </c>
      <c r="J290" s="25">
        <v>-15757.300541745732</v>
      </c>
      <c r="K290" s="25">
        <f t="shared" si="25"/>
        <v>28948.574482639058</v>
      </c>
    </row>
    <row r="291" spans="1:13" x14ac:dyDescent="0.25">
      <c r="A291" t="s">
        <v>512</v>
      </c>
      <c r="B291">
        <v>2</v>
      </c>
      <c r="C291" s="106">
        <v>21817</v>
      </c>
      <c r="D291">
        <v>0</v>
      </c>
      <c r="E291" s="25">
        <v>3800154.99</v>
      </c>
      <c r="F291" s="28">
        <f t="shared" si="22"/>
        <v>29710.607909931303</v>
      </c>
      <c r="G291" s="25">
        <f t="shared" si="26"/>
        <v>8550348.727500001</v>
      </c>
      <c r="H291" s="25">
        <f t="shared" si="23"/>
        <v>50908.443519611072</v>
      </c>
      <c r="I291" s="25">
        <f t="shared" si="24"/>
        <v>21197.835609679769</v>
      </c>
      <c r="J291" s="25">
        <v>-6951.7620811784946</v>
      </c>
      <c r="K291" s="25">
        <f t="shared" si="25"/>
        <v>28149.597690858263</v>
      </c>
    </row>
    <row r="292" spans="1:13" x14ac:dyDescent="0.25">
      <c r="A292" t="s">
        <v>330</v>
      </c>
      <c r="B292">
        <v>4</v>
      </c>
      <c r="C292" s="106">
        <v>25969</v>
      </c>
      <c r="D292">
        <v>0</v>
      </c>
      <c r="E292" s="25">
        <v>5699860.1600000001</v>
      </c>
      <c r="F292" s="28">
        <f t="shared" si="22"/>
        <v>44563.000930443181</v>
      </c>
      <c r="G292" s="25">
        <f t="shared" si="26"/>
        <v>0</v>
      </c>
      <c r="H292" s="25">
        <f t="shared" si="23"/>
        <v>0</v>
      </c>
      <c r="I292" s="25">
        <f t="shared" si="24"/>
        <v>-44563.000930443181</v>
      </c>
      <c r="J292" s="25">
        <v>0</v>
      </c>
      <c r="K292" s="25">
        <f t="shared" si="25"/>
        <v>-44563.000930443181</v>
      </c>
    </row>
    <row r="293" spans="1:13" x14ac:dyDescent="0.25">
      <c r="A293" t="s">
        <v>323</v>
      </c>
      <c r="B293">
        <v>5</v>
      </c>
      <c r="C293" s="106">
        <v>58818</v>
      </c>
      <c r="D293">
        <v>0</v>
      </c>
      <c r="E293" s="25">
        <v>14692537.970000001</v>
      </c>
      <c r="F293" s="28">
        <f t="shared" si="22"/>
        <v>114870.11344988536</v>
      </c>
      <c r="G293" s="25">
        <f t="shared" si="26"/>
        <v>0</v>
      </c>
      <c r="H293" s="25">
        <f t="shared" si="23"/>
        <v>0</v>
      </c>
      <c r="I293" s="25">
        <f t="shared" si="24"/>
        <v>-114870.11344988536</v>
      </c>
      <c r="J293" s="25">
        <v>-25660.328232954842</v>
      </c>
      <c r="K293" s="25">
        <f t="shared" si="25"/>
        <v>-89209.785216930526</v>
      </c>
    </row>
    <row r="294" spans="1:13" x14ac:dyDescent="0.25">
      <c r="A294" t="s">
        <v>174</v>
      </c>
      <c r="B294">
        <v>3</v>
      </c>
      <c r="C294" s="106">
        <v>33590</v>
      </c>
      <c r="D294">
        <v>0</v>
      </c>
      <c r="E294" s="25">
        <v>9755990.1500000004</v>
      </c>
      <c r="F294" s="28">
        <f t="shared" si="22"/>
        <v>76274.888493377439</v>
      </c>
      <c r="G294" s="25">
        <f t="shared" si="26"/>
        <v>14633985.225000001</v>
      </c>
      <c r="H294" s="25">
        <f t="shared" si="23"/>
        <v>87130.178433267341</v>
      </c>
      <c r="I294" s="25">
        <f t="shared" si="24"/>
        <v>10855.289939889903</v>
      </c>
      <c r="J294" s="25">
        <v>-18499.006646713122</v>
      </c>
      <c r="K294" s="25">
        <f t="shared" si="25"/>
        <v>29354.296586603024</v>
      </c>
    </row>
    <row r="295" spans="1:13" x14ac:dyDescent="0.25">
      <c r="A295" t="s">
        <v>324</v>
      </c>
      <c r="B295">
        <v>4</v>
      </c>
      <c r="C295" s="106">
        <v>30744</v>
      </c>
      <c r="D295">
        <v>0</v>
      </c>
      <c r="E295" s="25">
        <v>7509964.7999999998</v>
      </c>
      <c r="F295" s="28">
        <f t="shared" si="22"/>
        <v>58714.873518931301</v>
      </c>
      <c r="G295" s="25">
        <f t="shared" si="26"/>
        <v>0</v>
      </c>
      <c r="H295" s="25">
        <f t="shared" si="23"/>
        <v>0</v>
      </c>
      <c r="I295" s="25">
        <f t="shared" si="24"/>
        <v>-58714.873518931301</v>
      </c>
      <c r="J295" s="25">
        <v>-17427.071098835382</v>
      </c>
      <c r="K295" s="25">
        <f t="shared" si="25"/>
        <v>-41287.802420095919</v>
      </c>
    </row>
    <row r="296" spans="1:13" x14ac:dyDescent="0.25">
      <c r="A296" t="s">
        <v>362</v>
      </c>
      <c r="B296">
        <v>2</v>
      </c>
      <c r="C296" s="106">
        <v>42675</v>
      </c>
      <c r="D296">
        <v>0</v>
      </c>
      <c r="E296" s="25">
        <v>10974540.299999999</v>
      </c>
      <c r="F296" s="28">
        <f t="shared" si="22"/>
        <v>85801.83300498483</v>
      </c>
      <c r="G296" s="25">
        <f t="shared" si="26"/>
        <v>24692715.674999997</v>
      </c>
      <c r="H296" s="25">
        <f t="shared" si="23"/>
        <v>147019.46801813086</v>
      </c>
      <c r="I296" s="25">
        <f t="shared" si="24"/>
        <v>61217.635013146035</v>
      </c>
      <c r="J296" s="25">
        <v>4484.1780291917303</v>
      </c>
      <c r="K296" s="25">
        <f t="shared" si="25"/>
        <v>56733.456983954304</v>
      </c>
    </row>
    <row r="297" spans="1:13" x14ac:dyDescent="0.25">
      <c r="A297" t="s">
        <v>448</v>
      </c>
      <c r="B297">
        <v>1</v>
      </c>
      <c r="C297" s="106">
        <v>23735</v>
      </c>
      <c r="D297">
        <v>0</v>
      </c>
      <c r="E297" s="25">
        <v>4090727.25</v>
      </c>
      <c r="F297" s="28">
        <f t="shared" si="22"/>
        <v>31982.37801117199</v>
      </c>
      <c r="G297" s="25">
        <f t="shared" si="26"/>
        <v>12272181.75</v>
      </c>
      <c r="H297" s="25">
        <f t="shared" si="23"/>
        <v>73068.09247123501</v>
      </c>
      <c r="I297" s="25">
        <f t="shared" si="24"/>
        <v>41085.71446006302</v>
      </c>
      <c r="J297" s="25">
        <v>12921.08135830177</v>
      </c>
      <c r="K297" s="25">
        <f t="shared" si="25"/>
        <v>28164.63310176125</v>
      </c>
    </row>
    <row r="298" spans="1:13" x14ac:dyDescent="0.25">
      <c r="A298" t="s">
        <v>386</v>
      </c>
      <c r="B298">
        <v>5</v>
      </c>
      <c r="C298" s="106">
        <v>47233</v>
      </c>
      <c r="D298">
        <v>0</v>
      </c>
      <c r="E298" s="25">
        <v>8918615.1899999995</v>
      </c>
      <c r="F298" s="28">
        <f t="shared" si="22"/>
        <v>69728.071541010344</v>
      </c>
      <c r="G298" s="25">
        <f t="shared" si="26"/>
        <v>0</v>
      </c>
      <c r="H298" s="25">
        <f t="shared" si="23"/>
        <v>0</v>
      </c>
      <c r="I298" s="25">
        <f t="shared" si="24"/>
        <v>-69728.071541010344</v>
      </c>
      <c r="J298" s="25">
        <v>13893.489842017294</v>
      </c>
      <c r="K298" s="25">
        <f t="shared" si="25"/>
        <v>-83621.561383027642</v>
      </c>
    </row>
    <row r="299" spans="1:13" x14ac:dyDescent="0.25">
      <c r="A299" t="s">
        <v>212</v>
      </c>
      <c r="B299">
        <v>3</v>
      </c>
      <c r="C299" s="106">
        <v>24775</v>
      </c>
      <c r="D299">
        <v>0</v>
      </c>
      <c r="E299" s="25">
        <v>3667423.5500000007</v>
      </c>
      <c r="F299" s="28">
        <f t="shared" si="22"/>
        <v>28672.878716901581</v>
      </c>
      <c r="G299" s="25">
        <f t="shared" si="26"/>
        <v>5501135.3250000011</v>
      </c>
      <c r="H299" s="25">
        <f t="shared" si="23"/>
        <v>32753.545605195879</v>
      </c>
      <c r="I299" s="25">
        <f t="shared" si="24"/>
        <v>4080.6668882942977</v>
      </c>
      <c r="J299" s="25">
        <v>-10451.858839179302</v>
      </c>
      <c r="K299" s="25">
        <f t="shared" si="25"/>
        <v>14532.5257274736</v>
      </c>
    </row>
    <row r="300" spans="1:13" x14ac:dyDescent="0.25">
      <c r="A300" t="s">
        <v>456</v>
      </c>
      <c r="B300">
        <v>1</v>
      </c>
      <c r="C300" s="106">
        <v>41198</v>
      </c>
      <c r="D300">
        <v>1</v>
      </c>
      <c r="E300" s="25">
        <v>6359570.2599999998</v>
      </c>
      <c r="F300" s="28">
        <f t="shared" si="22"/>
        <v>49720.787433072524</v>
      </c>
      <c r="G300" s="25">
        <v>0</v>
      </c>
      <c r="H300" s="25">
        <f t="shared" si="23"/>
        <v>0</v>
      </c>
      <c r="I300" s="25">
        <f t="shared" si="24"/>
        <v>-49720.787433072524</v>
      </c>
      <c r="J300" s="25">
        <v>2742.0827538147892</v>
      </c>
      <c r="K300" s="25">
        <f t="shared" si="25"/>
        <v>-52462.87018688731</v>
      </c>
    </row>
    <row r="301" spans="1:13" x14ac:dyDescent="0.25">
      <c r="A301" t="s">
        <v>269</v>
      </c>
      <c r="B301">
        <v>1</v>
      </c>
      <c r="C301" s="106">
        <v>21117</v>
      </c>
      <c r="D301">
        <v>0</v>
      </c>
      <c r="E301" s="25">
        <v>4073680.47</v>
      </c>
      <c r="F301" s="28">
        <f t="shared" si="22"/>
        <v>31849.101816374776</v>
      </c>
      <c r="G301" s="25">
        <f t="shared" ref="G301:G332" si="27">IF(B301=1,E301*3)+IF(B301=2,E301*2.25)+IF(B301=3,E301*1.5)+IF(B301=2,E301*0)+IF(B301=5,E301*0)</f>
        <v>12221041.41</v>
      </c>
      <c r="H301" s="25">
        <f t="shared" si="23"/>
        <v>72763.6048774027</v>
      </c>
      <c r="I301" s="25">
        <f t="shared" si="24"/>
        <v>40914.503061027921</v>
      </c>
      <c r="J301" s="25">
        <v>12543.057700269712</v>
      </c>
      <c r="K301" s="25">
        <f t="shared" si="25"/>
        <v>28371.445360758211</v>
      </c>
    </row>
    <row r="302" spans="1:13" x14ac:dyDescent="0.25">
      <c r="A302" t="s">
        <v>541</v>
      </c>
      <c r="B302">
        <v>3</v>
      </c>
      <c r="C302" s="106">
        <v>96846</v>
      </c>
      <c r="D302">
        <v>0</v>
      </c>
      <c r="E302" s="25">
        <v>21707062.439999998</v>
      </c>
      <c r="F302" s="28">
        <f t="shared" si="22"/>
        <v>169711.50459082631</v>
      </c>
      <c r="G302" s="25">
        <f t="shared" si="27"/>
        <v>32560593.659999996</v>
      </c>
      <c r="H302" s="25">
        <f t="shared" si="23"/>
        <v>193864.50730060192</v>
      </c>
      <c r="I302" s="25">
        <f t="shared" si="24"/>
        <v>24153.00270977561</v>
      </c>
      <c r="J302" s="25">
        <v>74544.688424071282</v>
      </c>
      <c r="K302" s="25">
        <f t="shared" si="25"/>
        <v>-50391.685714295672</v>
      </c>
    </row>
    <row r="303" spans="1:13" x14ac:dyDescent="0.25">
      <c r="A303" s="42" t="s">
        <v>406</v>
      </c>
      <c r="B303" s="42">
        <v>4</v>
      </c>
      <c r="C303" s="106">
        <v>10917</v>
      </c>
      <c r="D303">
        <v>0</v>
      </c>
      <c r="E303" s="28">
        <v>2557783.6800000002</v>
      </c>
      <c r="F303" s="28">
        <f t="shared" si="22"/>
        <v>19997.423324805284</v>
      </c>
      <c r="G303" s="28">
        <f t="shared" si="27"/>
        <v>0</v>
      </c>
      <c r="H303" s="28">
        <f t="shared" si="23"/>
        <v>0</v>
      </c>
      <c r="I303" s="28">
        <f t="shared" si="24"/>
        <v>-19997.423324805284</v>
      </c>
      <c r="J303" s="25">
        <v>12907.962685067356</v>
      </c>
      <c r="K303" s="25">
        <f t="shared" si="25"/>
        <v>-32905.386009872644</v>
      </c>
      <c r="L303" s="42"/>
      <c r="M303" s="42"/>
    </row>
    <row r="304" spans="1:13" x14ac:dyDescent="0.25">
      <c r="A304" t="s">
        <v>422</v>
      </c>
      <c r="B304">
        <v>3</v>
      </c>
      <c r="C304" s="106">
        <v>17464</v>
      </c>
      <c r="D304">
        <v>0</v>
      </c>
      <c r="E304" s="25">
        <v>3466637.32</v>
      </c>
      <c r="F304" s="28">
        <f t="shared" si="22"/>
        <v>27103.079335312861</v>
      </c>
      <c r="G304" s="25">
        <f t="shared" si="27"/>
        <v>5199955.9799999995</v>
      </c>
      <c r="H304" s="25">
        <f t="shared" si="23"/>
        <v>30960.33550782374</v>
      </c>
      <c r="I304" s="25">
        <f t="shared" si="24"/>
        <v>3857.256172510879</v>
      </c>
      <c r="J304" s="25">
        <v>908.12168792772127</v>
      </c>
      <c r="K304" s="25">
        <f t="shared" si="25"/>
        <v>2949.1344845831577</v>
      </c>
    </row>
    <row r="305" spans="1:11" x14ac:dyDescent="0.25">
      <c r="A305" t="s">
        <v>149</v>
      </c>
      <c r="B305">
        <v>4</v>
      </c>
      <c r="C305" s="106">
        <v>15243</v>
      </c>
      <c r="D305">
        <v>0</v>
      </c>
      <c r="E305" s="25">
        <v>4537426.9799999995</v>
      </c>
      <c r="F305" s="28">
        <f t="shared" si="22"/>
        <v>35474.793601174591</v>
      </c>
      <c r="G305" s="25">
        <f t="shared" si="27"/>
        <v>0</v>
      </c>
      <c r="H305" s="25">
        <f t="shared" si="23"/>
        <v>0</v>
      </c>
      <c r="I305" s="25">
        <f t="shared" si="24"/>
        <v>-35474.793601174591</v>
      </c>
      <c r="J305" s="25">
        <v>4399.9915330214326</v>
      </c>
      <c r="K305" s="25">
        <f t="shared" si="25"/>
        <v>-39874.785134196027</v>
      </c>
    </row>
    <row r="306" spans="1:11" x14ac:dyDescent="0.25">
      <c r="A306" t="s">
        <v>246</v>
      </c>
      <c r="B306">
        <v>1</v>
      </c>
      <c r="C306" s="106">
        <v>19271</v>
      </c>
      <c r="D306">
        <v>0</v>
      </c>
      <c r="E306" s="25">
        <v>3795616.16</v>
      </c>
      <c r="F306" s="28">
        <f t="shared" si="22"/>
        <v>29675.122147151971</v>
      </c>
      <c r="G306" s="25">
        <f t="shared" si="27"/>
        <v>11386848.48</v>
      </c>
      <c r="H306" s="25">
        <f t="shared" si="23"/>
        <v>67796.85264134733</v>
      </c>
      <c r="I306" s="25">
        <f t="shared" si="24"/>
        <v>38121.730494195363</v>
      </c>
      <c r="J306" s="25">
        <v>5379.6903344725333</v>
      </c>
      <c r="K306" s="25">
        <f t="shared" si="25"/>
        <v>32742.04015972283</v>
      </c>
    </row>
    <row r="307" spans="1:11" x14ac:dyDescent="0.25">
      <c r="A307" t="s">
        <v>476</v>
      </c>
      <c r="B307">
        <v>4</v>
      </c>
      <c r="C307" s="106">
        <v>19528</v>
      </c>
      <c r="D307">
        <v>0</v>
      </c>
      <c r="E307" s="25">
        <v>4353346.3999999994</v>
      </c>
      <c r="F307" s="28">
        <f t="shared" si="22"/>
        <v>34035.603370616976</v>
      </c>
      <c r="G307" s="25">
        <f t="shared" si="27"/>
        <v>0</v>
      </c>
      <c r="H307" s="25">
        <f t="shared" si="23"/>
        <v>0</v>
      </c>
      <c r="I307" s="25">
        <f t="shared" si="24"/>
        <v>-34035.603370616976</v>
      </c>
      <c r="J307" s="25">
        <v>7067.3224149109828</v>
      </c>
      <c r="K307" s="25">
        <f t="shared" si="25"/>
        <v>-41102.925785527957</v>
      </c>
    </row>
    <row r="308" spans="1:11" x14ac:dyDescent="0.25">
      <c r="A308" t="s">
        <v>35</v>
      </c>
      <c r="B308">
        <v>5</v>
      </c>
      <c r="C308" s="106">
        <v>68487</v>
      </c>
      <c r="D308">
        <v>0</v>
      </c>
      <c r="E308" s="25">
        <v>13344898.349999998</v>
      </c>
      <c r="F308" s="28">
        <f t="shared" si="22"/>
        <v>104333.91362143867</v>
      </c>
      <c r="G308" s="25">
        <f t="shared" si="27"/>
        <v>0</v>
      </c>
      <c r="H308" s="25">
        <f t="shared" si="23"/>
        <v>0</v>
      </c>
      <c r="I308" s="25">
        <f t="shared" si="24"/>
        <v>-104333.91362143867</v>
      </c>
      <c r="J308" s="25">
        <v>-32500.278218724885</v>
      </c>
      <c r="K308" s="25">
        <f t="shared" si="25"/>
        <v>-71833.635402713786</v>
      </c>
    </row>
    <row r="309" spans="1:11" x14ac:dyDescent="0.25">
      <c r="A309" t="s">
        <v>181</v>
      </c>
      <c r="B309">
        <v>5</v>
      </c>
      <c r="C309" s="106">
        <v>36517</v>
      </c>
      <c r="D309">
        <v>0</v>
      </c>
      <c r="E309" s="25">
        <v>8642564.8399999999</v>
      </c>
      <c r="F309" s="28">
        <f t="shared" si="22"/>
        <v>67569.837539020518</v>
      </c>
      <c r="G309" s="25">
        <f t="shared" si="27"/>
        <v>0</v>
      </c>
      <c r="H309" s="25">
        <f t="shared" si="23"/>
        <v>0</v>
      </c>
      <c r="I309" s="25">
        <f t="shared" si="24"/>
        <v>-67569.837539020518</v>
      </c>
      <c r="J309" s="25">
        <v>0</v>
      </c>
      <c r="K309" s="25">
        <f t="shared" si="25"/>
        <v>-67569.837539020518</v>
      </c>
    </row>
    <row r="310" spans="1:11" x14ac:dyDescent="0.25">
      <c r="A310" t="s">
        <v>356</v>
      </c>
      <c r="B310">
        <v>1</v>
      </c>
      <c r="C310" s="106">
        <v>2748</v>
      </c>
      <c r="D310">
        <v>0</v>
      </c>
      <c r="E310" s="25">
        <v>723740.76</v>
      </c>
      <c r="F310" s="28">
        <f t="shared" si="22"/>
        <v>5658.3949879359243</v>
      </c>
      <c r="G310" s="25">
        <f t="shared" si="27"/>
        <v>2171222.2800000003</v>
      </c>
      <c r="H310" s="25">
        <f t="shared" si="23"/>
        <v>12927.372944965206</v>
      </c>
      <c r="I310" s="25">
        <f t="shared" si="24"/>
        <v>7268.9779570292812</v>
      </c>
      <c r="J310" s="25">
        <v>0</v>
      </c>
      <c r="K310" s="25">
        <f t="shared" si="25"/>
        <v>7268.9779570292812</v>
      </c>
    </row>
    <row r="311" spans="1:11" x14ac:dyDescent="0.25">
      <c r="A311" t="s">
        <v>415</v>
      </c>
      <c r="B311">
        <v>4</v>
      </c>
      <c r="C311" s="106">
        <v>30028</v>
      </c>
      <c r="D311">
        <v>0</v>
      </c>
      <c r="E311" s="25">
        <v>4703571.53</v>
      </c>
      <c r="F311" s="28">
        <f t="shared" si="22"/>
        <v>36773.755247321031</v>
      </c>
      <c r="G311" s="25">
        <f t="shared" si="27"/>
        <v>0</v>
      </c>
      <c r="H311" s="25">
        <f t="shared" si="23"/>
        <v>0</v>
      </c>
      <c r="I311" s="25">
        <f t="shared" si="24"/>
        <v>-36773.755247321031</v>
      </c>
      <c r="J311" s="25">
        <v>6274.9385245827698</v>
      </c>
      <c r="K311" s="25">
        <f t="shared" si="25"/>
        <v>-43048.693771903803</v>
      </c>
    </row>
    <row r="312" spans="1:11" x14ac:dyDescent="0.25">
      <c r="A312" t="s">
        <v>228</v>
      </c>
      <c r="B312">
        <v>4</v>
      </c>
      <c r="C312" s="106">
        <v>45275</v>
      </c>
      <c r="D312">
        <v>0</v>
      </c>
      <c r="E312" s="25">
        <v>7606854.0899999999</v>
      </c>
      <c r="F312" s="28">
        <f t="shared" si="22"/>
        <v>59472.379387359484</v>
      </c>
      <c r="G312" s="25">
        <f t="shared" si="27"/>
        <v>0</v>
      </c>
      <c r="H312" s="25">
        <f t="shared" si="23"/>
        <v>0</v>
      </c>
      <c r="I312" s="25">
        <f t="shared" si="24"/>
        <v>-59472.379387359484</v>
      </c>
      <c r="J312" s="25">
        <v>5564.1045952117101</v>
      </c>
      <c r="K312" s="25">
        <f t="shared" si="25"/>
        <v>-65036.483982571197</v>
      </c>
    </row>
    <row r="313" spans="1:11" x14ac:dyDescent="0.25">
      <c r="A313" t="s">
        <v>421</v>
      </c>
      <c r="B313">
        <v>5</v>
      </c>
      <c r="C313" s="106">
        <v>28642</v>
      </c>
      <c r="D313">
        <v>0</v>
      </c>
      <c r="E313" s="25">
        <v>5190216.82</v>
      </c>
      <c r="F313" s="28">
        <f t="shared" si="22"/>
        <v>40578.475697000584</v>
      </c>
      <c r="G313" s="25">
        <f t="shared" si="27"/>
        <v>0</v>
      </c>
      <c r="H313" s="25">
        <f t="shared" si="23"/>
        <v>0</v>
      </c>
      <c r="I313" s="25">
        <f t="shared" si="24"/>
        <v>-40578.475697000584</v>
      </c>
      <c r="J313" s="25">
        <v>-8193.1167210749281</v>
      </c>
      <c r="K313" s="25">
        <f t="shared" si="25"/>
        <v>-32385.358975925657</v>
      </c>
    </row>
    <row r="314" spans="1:11" x14ac:dyDescent="0.25">
      <c r="A314" t="s">
        <v>104</v>
      </c>
      <c r="B314">
        <v>5</v>
      </c>
      <c r="C314" s="106">
        <v>26278</v>
      </c>
      <c r="D314">
        <v>0</v>
      </c>
      <c r="E314" s="25">
        <v>5677956.7599999998</v>
      </c>
      <c r="F314" s="28">
        <f t="shared" si="22"/>
        <v>44391.754407339031</v>
      </c>
      <c r="G314" s="25">
        <f t="shared" si="27"/>
        <v>0</v>
      </c>
      <c r="H314" s="25">
        <f t="shared" si="23"/>
        <v>0</v>
      </c>
      <c r="I314" s="25">
        <f t="shared" si="24"/>
        <v>-44391.754407339031</v>
      </c>
      <c r="J314" s="25">
        <v>-4854.9654749555721</v>
      </c>
      <c r="K314" s="25">
        <f t="shared" si="25"/>
        <v>-39536.788932383461</v>
      </c>
    </row>
    <row r="315" spans="1:11" x14ac:dyDescent="0.25">
      <c r="A315" t="s">
        <v>223</v>
      </c>
      <c r="B315">
        <v>5</v>
      </c>
      <c r="C315" s="106">
        <v>25181</v>
      </c>
      <c r="D315">
        <v>0</v>
      </c>
      <c r="E315" s="25">
        <v>4176520.66</v>
      </c>
      <c r="F315" s="28">
        <f t="shared" si="22"/>
        <v>32653.133381011787</v>
      </c>
      <c r="G315" s="25">
        <f t="shared" si="27"/>
        <v>0</v>
      </c>
      <c r="H315" s="25">
        <f t="shared" si="23"/>
        <v>0</v>
      </c>
      <c r="I315" s="25">
        <f t="shared" si="24"/>
        <v>-32653.133381011787</v>
      </c>
      <c r="J315" s="25">
        <v>-11174.987366094956</v>
      </c>
      <c r="K315" s="25">
        <f t="shared" si="25"/>
        <v>-21478.146014916831</v>
      </c>
    </row>
    <row r="316" spans="1:11" x14ac:dyDescent="0.25">
      <c r="A316" t="s">
        <v>231</v>
      </c>
      <c r="B316">
        <v>3</v>
      </c>
      <c r="C316" s="106">
        <v>32013</v>
      </c>
      <c r="D316">
        <v>0</v>
      </c>
      <c r="E316" s="25">
        <v>5618601.6299999999</v>
      </c>
      <c r="F316" s="28">
        <f t="shared" si="22"/>
        <v>43927.700441247238</v>
      </c>
      <c r="G316" s="25">
        <f t="shared" si="27"/>
        <v>8427902.4450000003</v>
      </c>
      <c r="H316" s="25">
        <f t="shared" si="23"/>
        <v>50179.403119564107</v>
      </c>
      <c r="I316" s="25">
        <f t="shared" si="24"/>
        <v>6251.7026783168694</v>
      </c>
      <c r="J316" s="25">
        <v>2027.0397988850357</v>
      </c>
      <c r="K316" s="25">
        <f t="shared" si="25"/>
        <v>4224.662879431834</v>
      </c>
    </row>
    <row r="317" spans="1:11" x14ac:dyDescent="0.25">
      <c r="A317" t="s">
        <v>459</v>
      </c>
      <c r="B317">
        <v>4</v>
      </c>
      <c r="C317" s="106">
        <v>20845</v>
      </c>
      <c r="D317">
        <v>0</v>
      </c>
      <c r="E317" s="25">
        <v>5152233.96</v>
      </c>
      <c r="F317" s="28">
        <f t="shared" si="22"/>
        <v>40281.515740438968</v>
      </c>
      <c r="G317" s="25">
        <f t="shared" si="27"/>
        <v>0</v>
      </c>
      <c r="H317" s="25">
        <f t="shared" si="23"/>
        <v>0</v>
      </c>
      <c r="I317" s="25">
        <f t="shared" si="24"/>
        <v>-40281.515740438968</v>
      </c>
      <c r="J317" s="25">
        <v>-1520.6064308903226</v>
      </c>
      <c r="K317" s="25">
        <f t="shared" si="25"/>
        <v>-38760.909309548646</v>
      </c>
    </row>
    <row r="318" spans="1:11" x14ac:dyDescent="0.25">
      <c r="A318" t="s">
        <v>15</v>
      </c>
      <c r="B318">
        <v>5</v>
      </c>
      <c r="C318" s="106">
        <v>32721</v>
      </c>
      <c r="D318">
        <v>0</v>
      </c>
      <c r="E318" s="25">
        <v>6376370.5099999998</v>
      </c>
      <c r="F318" s="28">
        <f t="shared" si="22"/>
        <v>49852.136191702717</v>
      </c>
      <c r="G318" s="25">
        <f t="shared" si="27"/>
        <v>0</v>
      </c>
      <c r="H318" s="25">
        <f t="shared" si="23"/>
        <v>0</v>
      </c>
      <c r="I318" s="25">
        <f t="shared" si="24"/>
        <v>-49852.136191702717</v>
      </c>
      <c r="J318" s="25">
        <v>-12975.757091213951</v>
      </c>
      <c r="K318" s="25">
        <f t="shared" si="25"/>
        <v>-36876.379100488768</v>
      </c>
    </row>
    <row r="319" spans="1:11" x14ac:dyDescent="0.25">
      <c r="A319" t="s">
        <v>142</v>
      </c>
      <c r="B319">
        <v>4</v>
      </c>
      <c r="C319" s="106">
        <v>26344</v>
      </c>
      <c r="D319">
        <v>0</v>
      </c>
      <c r="E319" s="25">
        <v>5202676.5600000005</v>
      </c>
      <c r="F319" s="28">
        <f t="shared" si="22"/>
        <v>40675.889210600377</v>
      </c>
      <c r="G319" s="25">
        <f t="shared" si="27"/>
        <v>0</v>
      </c>
      <c r="H319" s="25">
        <f t="shared" si="23"/>
        <v>0</v>
      </c>
      <c r="I319" s="25">
        <f t="shared" si="24"/>
        <v>-40675.889210600377</v>
      </c>
      <c r="J319" s="25">
        <v>15681.367723438632</v>
      </c>
      <c r="K319" s="25">
        <f t="shared" si="25"/>
        <v>-56357.256934039011</v>
      </c>
    </row>
    <row r="320" spans="1:11" x14ac:dyDescent="0.25">
      <c r="A320" t="s">
        <v>48</v>
      </c>
      <c r="B320">
        <v>5</v>
      </c>
      <c r="C320" s="106">
        <v>50031</v>
      </c>
      <c r="D320">
        <v>0</v>
      </c>
      <c r="E320" s="25">
        <v>11226688.33</v>
      </c>
      <c r="F320" s="28">
        <f t="shared" si="22"/>
        <v>87773.192403300229</v>
      </c>
      <c r="G320" s="25">
        <f t="shared" si="27"/>
        <v>0</v>
      </c>
      <c r="H320" s="25">
        <f t="shared" si="23"/>
        <v>0</v>
      </c>
      <c r="I320" s="25">
        <f t="shared" si="24"/>
        <v>-87773.192403300229</v>
      </c>
      <c r="J320" s="25">
        <v>0</v>
      </c>
      <c r="K320" s="25">
        <f t="shared" si="25"/>
        <v>-87773.192403300229</v>
      </c>
    </row>
    <row r="321" spans="1:11" x14ac:dyDescent="0.25">
      <c r="A321" t="s">
        <v>62</v>
      </c>
      <c r="B321">
        <v>3</v>
      </c>
      <c r="C321" s="106">
        <v>6790</v>
      </c>
      <c r="D321">
        <v>0</v>
      </c>
      <c r="E321" s="25">
        <v>1848577.5</v>
      </c>
      <c r="F321" s="28">
        <f t="shared" si="22"/>
        <v>14452.663493501623</v>
      </c>
      <c r="G321" s="25">
        <f t="shared" si="27"/>
        <v>2772866.25</v>
      </c>
      <c r="H321" s="25">
        <f t="shared" si="23"/>
        <v>16509.537724648406</v>
      </c>
      <c r="I321" s="25">
        <f t="shared" si="24"/>
        <v>2056.8742311467831</v>
      </c>
      <c r="J321" s="25">
        <v>-186.06224227546059</v>
      </c>
      <c r="K321" s="25">
        <f t="shared" si="25"/>
        <v>2242.9364734222436</v>
      </c>
    </row>
    <row r="322" spans="1:11" x14ac:dyDescent="0.25">
      <c r="A322" t="s">
        <v>66</v>
      </c>
      <c r="B322">
        <v>1</v>
      </c>
      <c r="C322" s="106">
        <v>25203</v>
      </c>
      <c r="D322">
        <v>0</v>
      </c>
      <c r="E322" s="25">
        <v>7056990.2400000002</v>
      </c>
      <c r="F322" s="28">
        <f t="shared" si="22"/>
        <v>55173.399663062686</v>
      </c>
      <c r="G322" s="25">
        <f t="shared" si="27"/>
        <v>21170970.719999999</v>
      </c>
      <c r="H322" s="25">
        <f t="shared" si="23"/>
        <v>126051.13563240446</v>
      </c>
      <c r="I322" s="25">
        <f t="shared" si="24"/>
        <v>70877.735969341767</v>
      </c>
      <c r="J322" s="25">
        <v>24250.015235724735</v>
      </c>
      <c r="K322" s="25">
        <f t="shared" si="25"/>
        <v>46627.720733617032</v>
      </c>
    </row>
    <row r="323" spans="1:11" x14ac:dyDescent="0.25">
      <c r="A323" t="s">
        <v>460</v>
      </c>
      <c r="B323">
        <v>5</v>
      </c>
      <c r="C323" s="106">
        <v>34698</v>
      </c>
      <c r="D323">
        <v>0</v>
      </c>
      <c r="E323" s="25">
        <v>9662324.4000000004</v>
      </c>
      <c r="F323" s="28">
        <f t="shared" si="22"/>
        <v>75542.585105709659</v>
      </c>
      <c r="G323" s="25">
        <f t="shared" si="27"/>
        <v>0</v>
      </c>
      <c r="H323" s="25">
        <f t="shared" si="23"/>
        <v>0</v>
      </c>
      <c r="I323" s="25">
        <f t="shared" si="24"/>
        <v>-75542.585105709659</v>
      </c>
      <c r="J323" s="25">
        <v>-33108.731066208165</v>
      </c>
      <c r="K323" s="25">
        <f t="shared" si="25"/>
        <v>-42433.854039501493</v>
      </c>
    </row>
    <row r="324" spans="1:11" x14ac:dyDescent="0.25">
      <c r="A324" t="s">
        <v>488</v>
      </c>
      <c r="B324">
        <v>5</v>
      </c>
      <c r="C324" s="106">
        <v>72126</v>
      </c>
      <c r="D324">
        <v>0</v>
      </c>
      <c r="E324" s="25">
        <v>21850181.84</v>
      </c>
      <c r="F324" s="28">
        <f t="shared" si="22"/>
        <v>170830.44957830556</v>
      </c>
      <c r="G324" s="25">
        <f t="shared" si="27"/>
        <v>0</v>
      </c>
      <c r="H324" s="25">
        <f t="shared" si="23"/>
        <v>0</v>
      </c>
      <c r="I324" s="25">
        <f t="shared" si="24"/>
        <v>-170830.44957830556</v>
      </c>
      <c r="J324" s="25">
        <v>-24531.808086042591</v>
      </c>
      <c r="K324" s="25">
        <f t="shared" si="25"/>
        <v>-146298.64149226298</v>
      </c>
    </row>
    <row r="325" spans="1:11" x14ac:dyDescent="0.25">
      <c r="A325" t="s">
        <v>402</v>
      </c>
      <c r="B325">
        <v>3</v>
      </c>
      <c r="C325" s="106">
        <v>27129</v>
      </c>
      <c r="D325">
        <v>0</v>
      </c>
      <c r="E325" s="25">
        <v>6346566.6500000004</v>
      </c>
      <c r="F325" s="28">
        <f t="shared" si="22"/>
        <v>49619.121801239016</v>
      </c>
      <c r="G325" s="25">
        <f t="shared" si="27"/>
        <v>9519849.9750000015</v>
      </c>
      <c r="H325" s="25">
        <f t="shared" si="23"/>
        <v>56680.816211476369</v>
      </c>
      <c r="I325" s="25">
        <f t="shared" si="24"/>
        <v>7061.6944102373527</v>
      </c>
      <c r="J325" s="25">
        <v>21969.226401356977</v>
      </c>
      <c r="K325" s="25">
        <f t="shared" si="25"/>
        <v>-14907.531991119624</v>
      </c>
    </row>
    <row r="326" spans="1:11" x14ac:dyDescent="0.25">
      <c r="A326" t="s">
        <v>530</v>
      </c>
      <c r="B326">
        <v>5</v>
      </c>
      <c r="C326" s="106">
        <v>30256</v>
      </c>
      <c r="D326">
        <v>0</v>
      </c>
      <c r="E326" s="25">
        <v>8437087.1999999993</v>
      </c>
      <c r="F326" s="28">
        <f t="shared" si="22"/>
        <v>65963.359484214117</v>
      </c>
      <c r="G326" s="25">
        <f t="shared" si="27"/>
        <v>0</v>
      </c>
      <c r="H326" s="25">
        <f t="shared" si="23"/>
        <v>0</v>
      </c>
      <c r="I326" s="25">
        <f t="shared" si="24"/>
        <v>-65963.359484214117</v>
      </c>
      <c r="J326" s="25">
        <v>-21615.287669003181</v>
      </c>
      <c r="K326" s="25">
        <f t="shared" si="25"/>
        <v>-44348.071815210933</v>
      </c>
    </row>
    <row r="327" spans="1:11" x14ac:dyDescent="0.25">
      <c r="A327" t="s">
        <v>115</v>
      </c>
      <c r="B327">
        <v>1</v>
      </c>
      <c r="C327" s="106">
        <v>29512</v>
      </c>
      <c r="D327">
        <v>0</v>
      </c>
      <c r="E327" s="25">
        <v>8261019.5199999996</v>
      </c>
      <c r="F327" s="28">
        <f t="shared" ref="F327:F390" si="28">SUM(E327/$E$6)*50000000</f>
        <v>64586.816206411851</v>
      </c>
      <c r="G327" s="25">
        <f t="shared" si="27"/>
        <v>24783058.559999999</v>
      </c>
      <c r="H327" s="25">
        <f t="shared" ref="H327:H390" si="29">SUM(G327/$G$6)*50000000</f>
        <v>147557.36603901847</v>
      </c>
      <c r="I327" s="25">
        <f t="shared" ref="I327:I390" si="30">SUM(H327-F327)</f>
        <v>82970.549832606615</v>
      </c>
      <c r="J327" s="25">
        <v>16039.158310089406</v>
      </c>
      <c r="K327" s="25">
        <f t="shared" ref="K327:K390" si="31">I327-J327</f>
        <v>66931.39152251721</v>
      </c>
    </row>
    <row r="328" spans="1:11" x14ac:dyDescent="0.25">
      <c r="A328" t="s">
        <v>124</v>
      </c>
      <c r="B328">
        <v>1</v>
      </c>
      <c r="C328" s="106">
        <v>71659</v>
      </c>
      <c r="D328">
        <v>0</v>
      </c>
      <c r="E328" s="25">
        <v>21370992.440000001</v>
      </c>
      <c r="F328" s="28">
        <f t="shared" si="28"/>
        <v>167084.021231183</v>
      </c>
      <c r="G328" s="25">
        <f t="shared" si="27"/>
        <v>64112977.320000008</v>
      </c>
      <c r="H328" s="25">
        <f t="shared" si="29"/>
        <v>381726.17150360846</v>
      </c>
      <c r="I328" s="25">
        <f t="shared" si="30"/>
        <v>214642.15027242547</v>
      </c>
      <c r="J328" s="25">
        <v>-38271.483737581606</v>
      </c>
      <c r="K328" s="25">
        <f t="shared" si="31"/>
        <v>252913.63401000708</v>
      </c>
    </row>
    <row r="329" spans="1:11" x14ac:dyDescent="0.25">
      <c r="A329" t="s">
        <v>263</v>
      </c>
      <c r="B329">
        <v>2</v>
      </c>
      <c r="C329" s="106">
        <v>76390</v>
      </c>
      <c r="D329">
        <v>0</v>
      </c>
      <c r="E329" s="25">
        <v>19768457.41</v>
      </c>
      <c r="F329" s="28">
        <f t="shared" si="28"/>
        <v>154554.98226736431</v>
      </c>
      <c r="G329" s="25">
        <f t="shared" si="27"/>
        <v>44479029.172499999</v>
      </c>
      <c r="H329" s="25">
        <f t="shared" si="29"/>
        <v>264826.40844257298</v>
      </c>
      <c r="I329" s="25">
        <f t="shared" si="30"/>
        <v>110271.42617520867</v>
      </c>
      <c r="J329" s="25">
        <v>11796.074107638791</v>
      </c>
      <c r="K329" s="25">
        <f t="shared" si="31"/>
        <v>98475.352067569882</v>
      </c>
    </row>
    <row r="330" spans="1:11" x14ac:dyDescent="0.25">
      <c r="A330" t="s">
        <v>250</v>
      </c>
      <c r="B330">
        <v>4</v>
      </c>
      <c r="C330" s="106">
        <v>23047</v>
      </c>
      <c r="D330">
        <v>0</v>
      </c>
      <c r="E330" s="25">
        <v>4866999.59</v>
      </c>
      <c r="F330" s="28">
        <f t="shared" si="28"/>
        <v>38051.478662528549</v>
      </c>
      <c r="G330" s="25">
        <f t="shared" si="27"/>
        <v>0</v>
      </c>
      <c r="H330" s="25">
        <f t="shared" si="29"/>
        <v>0</v>
      </c>
      <c r="I330" s="25">
        <f t="shared" si="30"/>
        <v>-38051.478662528549</v>
      </c>
      <c r="J330" s="25">
        <v>1244.3843236495177</v>
      </c>
      <c r="K330" s="25">
        <f t="shared" si="31"/>
        <v>-39295.862986178065</v>
      </c>
    </row>
    <row r="331" spans="1:11" x14ac:dyDescent="0.25">
      <c r="A331" t="s">
        <v>334</v>
      </c>
      <c r="B331">
        <v>3</v>
      </c>
      <c r="C331" s="106">
        <v>35889</v>
      </c>
      <c r="D331">
        <v>0</v>
      </c>
      <c r="E331" s="25">
        <v>7859494.6000000006</v>
      </c>
      <c r="F331" s="28">
        <f t="shared" si="28"/>
        <v>61447.589123416881</v>
      </c>
      <c r="G331" s="25">
        <f t="shared" si="27"/>
        <v>11789241.9</v>
      </c>
      <c r="H331" s="25">
        <f t="shared" si="29"/>
        <v>70192.687401729403</v>
      </c>
      <c r="I331" s="25">
        <f t="shared" si="30"/>
        <v>8745.0982783125219</v>
      </c>
      <c r="J331" s="25">
        <v>-16969.773843100556</v>
      </c>
      <c r="K331" s="25">
        <f t="shared" si="31"/>
        <v>25714.872121413078</v>
      </c>
    </row>
    <row r="332" spans="1:11" x14ac:dyDescent="0.25">
      <c r="A332" t="s">
        <v>234</v>
      </c>
      <c r="B332">
        <v>3</v>
      </c>
      <c r="C332" s="106">
        <v>26517</v>
      </c>
      <c r="D332">
        <v>0</v>
      </c>
      <c r="E332" s="25">
        <v>6657358.0199999996</v>
      </c>
      <c r="F332" s="28">
        <f t="shared" si="28"/>
        <v>52048.970204832774</v>
      </c>
      <c r="G332" s="25">
        <f t="shared" si="27"/>
        <v>9986037.0299999993</v>
      </c>
      <c r="H332" s="25">
        <f t="shared" si="29"/>
        <v>59456.475791618483</v>
      </c>
      <c r="I332" s="25">
        <f t="shared" si="30"/>
        <v>7407.5055867857081</v>
      </c>
      <c r="J332" s="25">
        <v>4712.88833466492</v>
      </c>
      <c r="K332" s="25">
        <f t="shared" si="31"/>
        <v>2694.6172521207882</v>
      </c>
    </row>
    <row r="333" spans="1:11" x14ac:dyDescent="0.25">
      <c r="A333" t="s">
        <v>46</v>
      </c>
      <c r="B333">
        <v>3</v>
      </c>
      <c r="C333" s="106">
        <v>64348</v>
      </c>
      <c r="D333">
        <v>0</v>
      </c>
      <c r="E333" s="25">
        <v>16504563.199999999</v>
      </c>
      <c r="F333" s="28">
        <f t="shared" si="28"/>
        <v>129037.00171446984</v>
      </c>
      <c r="G333" s="25">
        <f t="shared" ref="G333:G364" si="32">IF(B333=1,E333*3)+IF(B333=2,E333*2.25)+IF(B333=3,E333*1.5)+IF(B333=2,E333*0)+IF(B333=5,E333*0)</f>
        <v>24756844.799999997</v>
      </c>
      <c r="H333" s="25">
        <f t="shared" si="29"/>
        <v>147401.29033229267</v>
      </c>
      <c r="I333" s="25">
        <f t="shared" si="30"/>
        <v>18364.288617822836</v>
      </c>
      <c r="J333" s="25">
        <v>7665.9218416142503</v>
      </c>
      <c r="K333" s="25">
        <f t="shared" si="31"/>
        <v>10698.366776208586</v>
      </c>
    </row>
    <row r="334" spans="1:11" x14ac:dyDescent="0.25">
      <c r="A334" t="s">
        <v>335</v>
      </c>
      <c r="B334">
        <v>2</v>
      </c>
      <c r="C334" s="106">
        <v>10484</v>
      </c>
      <c r="D334">
        <v>0</v>
      </c>
      <c r="E334" s="25">
        <v>2271268.61</v>
      </c>
      <c r="F334" s="28">
        <f t="shared" si="28"/>
        <v>17757.373398563584</v>
      </c>
      <c r="G334" s="25">
        <f t="shared" si="32"/>
        <v>5110354.3724999996</v>
      </c>
      <c r="H334" s="25">
        <f t="shared" si="29"/>
        <v>30426.85102431849</v>
      </c>
      <c r="I334" s="25">
        <f t="shared" si="30"/>
        <v>12669.477625754906</v>
      </c>
      <c r="J334" s="25">
        <v>-45.178403050941768</v>
      </c>
      <c r="K334" s="25">
        <f t="shared" si="31"/>
        <v>12714.656028805848</v>
      </c>
    </row>
    <row r="335" spans="1:11" x14ac:dyDescent="0.25">
      <c r="A335" t="s">
        <v>589</v>
      </c>
      <c r="B335">
        <v>4</v>
      </c>
      <c r="C335" s="106">
        <v>23929</v>
      </c>
      <c r="D335">
        <v>0</v>
      </c>
      <c r="E335" s="25">
        <v>5773828.4100000001</v>
      </c>
      <c r="F335" s="28">
        <f t="shared" si="28"/>
        <v>45141.304099476234</v>
      </c>
      <c r="G335" s="25">
        <f t="shared" si="32"/>
        <v>0</v>
      </c>
      <c r="H335" s="25">
        <f t="shared" si="29"/>
        <v>0</v>
      </c>
      <c r="I335" s="25">
        <f t="shared" si="30"/>
        <v>-45141.304099476234</v>
      </c>
      <c r="J335" s="25">
        <v>-14693.314352043964</v>
      </c>
      <c r="K335" s="25">
        <f t="shared" si="31"/>
        <v>-30447.989747432272</v>
      </c>
    </row>
    <row r="336" spans="1:11" x14ac:dyDescent="0.25">
      <c r="A336" t="s">
        <v>76</v>
      </c>
      <c r="B336">
        <v>3</v>
      </c>
      <c r="C336" s="106">
        <v>73632</v>
      </c>
      <c r="D336">
        <v>0</v>
      </c>
      <c r="E336" s="25">
        <v>21091047.700000003</v>
      </c>
      <c r="F336" s="28">
        <f t="shared" si="28"/>
        <v>164895.33986727169</v>
      </c>
      <c r="G336" s="25">
        <f t="shared" si="32"/>
        <v>31636571.550000004</v>
      </c>
      <c r="H336" s="25">
        <f t="shared" si="29"/>
        <v>188362.91562323409</v>
      </c>
      <c r="I336" s="25">
        <f t="shared" si="30"/>
        <v>23467.575755962403</v>
      </c>
      <c r="J336" s="25">
        <v>36928.128607107843</v>
      </c>
      <c r="K336" s="25">
        <f t="shared" si="31"/>
        <v>-13460.552851145439</v>
      </c>
    </row>
    <row r="337" spans="1:11" x14ac:dyDescent="0.25">
      <c r="A337" t="s">
        <v>196</v>
      </c>
      <c r="B337">
        <v>3</v>
      </c>
      <c r="C337" s="106">
        <v>104851</v>
      </c>
      <c r="D337">
        <v>0</v>
      </c>
      <c r="E337" s="25">
        <v>30496903.18</v>
      </c>
      <c r="F337" s="28">
        <f t="shared" si="28"/>
        <v>238432.78372393883</v>
      </c>
      <c r="G337" s="25">
        <f t="shared" si="32"/>
        <v>45745354.769999996</v>
      </c>
      <c r="H337" s="25">
        <f t="shared" si="29"/>
        <v>272366.06176108919</v>
      </c>
      <c r="I337" s="25">
        <f t="shared" si="30"/>
        <v>33933.278037150361</v>
      </c>
      <c r="J337" s="25">
        <v>50027.535041820454</v>
      </c>
      <c r="K337" s="25">
        <f t="shared" si="31"/>
        <v>-16094.257004670093</v>
      </c>
    </row>
    <row r="338" spans="1:11" x14ac:dyDescent="0.25">
      <c r="A338" t="s">
        <v>227</v>
      </c>
      <c r="B338">
        <v>3</v>
      </c>
      <c r="C338" s="106">
        <v>74619</v>
      </c>
      <c r="D338">
        <v>0</v>
      </c>
      <c r="E338" s="25">
        <v>20360545.440000001</v>
      </c>
      <c r="F338" s="28">
        <f t="shared" si="28"/>
        <v>159184.08169983083</v>
      </c>
      <c r="G338" s="25">
        <f t="shared" si="32"/>
        <v>30540818.160000004</v>
      </c>
      <c r="H338" s="25">
        <f t="shared" si="29"/>
        <v>181838.84258901674</v>
      </c>
      <c r="I338" s="25">
        <f t="shared" si="30"/>
        <v>22654.760889185913</v>
      </c>
      <c r="J338" s="25">
        <v>38380.006231244959</v>
      </c>
      <c r="K338" s="25">
        <f t="shared" si="31"/>
        <v>-15725.245342059046</v>
      </c>
    </row>
    <row r="339" spans="1:11" x14ac:dyDescent="0.25">
      <c r="A339" t="s">
        <v>216</v>
      </c>
      <c r="B339">
        <v>5</v>
      </c>
      <c r="C339" s="106">
        <v>17278</v>
      </c>
      <c r="D339">
        <v>0</v>
      </c>
      <c r="E339" s="25">
        <v>4598194.1400000006</v>
      </c>
      <c r="F339" s="28">
        <f t="shared" si="28"/>
        <v>35949.887187965396</v>
      </c>
      <c r="G339" s="25">
        <f t="shared" si="32"/>
        <v>0</v>
      </c>
      <c r="H339" s="25">
        <f t="shared" si="29"/>
        <v>0</v>
      </c>
      <c r="I339" s="25">
        <f t="shared" si="30"/>
        <v>-35949.887187965396</v>
      </c>
      <c r="J339" s="25">
        <v>2602.5283636625868</v>
      </c>
      <c r="K339" s="25">
        <f t="shared" si="31"/>
        <v>-38552.415551627986</v>
      </c>
    </row>
    <row r="340" spans="1:11" x14ac:dyDescent="0.25">
      <c r="A340" t="s">
        <v>26</v>
      </c>
      <c r="B340">
        <v>4</v>
      </c>
      <c r="C340" s="106">
        <v>48366</v>
      </c>
      <c r="D340">
        <v>0</v>
      </c>
      <c r="E340" s="25">
        <v>13339624.279999999</v>
      </c>
      <c r="F340" s="28">
        <f t="shared" si="28"/>
        <v>104292.6795595986</v>
      </c>
      <c r="G340" s="25">
        <f t="shared" si="32"/>
        <v>0</v>
      </c>
      <c r="H340" s="25">
        <f t="shared" si="29"/>
        <v>0</v>
      </c>
      <c r="I340" s="25">
        <f t="shared" si="30"/>
        <v>-104292.6795595986</v>
      </c>
      <c r="J340" s="25">
        <v>-27912.270009651438</v>
      </c>
      <c r="K340" s="25">
        <f t="shared" si="31"/>
        <v>-76380.409549947159</v>
      </c>
    </row>
    <row r="341" spans="1:11" x14ac:dyDescent="0.25">
      <c r="A341" t="s">
        <v>186</v>
      </c>
      <c r="B341">
        <v>3</v>
      </c>
      <c r="C341" s="106">
        <v>29993</v>
      </c>
      <c r="D341">
        <v>0</v>
      </c>
      <c r="E341" s="25">
        <v>7273818.7699999996</v>
      </c>
      <c r="F341" s="28">
        <f t="shared" si="28"/>
        <v>56868.621951487505</v>
      </c>
      <c r="G341" s="25">
        <f t="shared" si="32"/>
        <v>10910728.154999999</v>
      </c>
      <c r="H341" s="25">
        <f t="shared" si="29"/>
        <v>64962.050758256359</v>
      </c>
      <c r="I341" s="25">
        <f t="shared" si="30"/>
        <v>8093.428806768854</v>
      </c>
      <c r="J341" s="25">
        <v>0</v>
      </c>
      <c r="K341" s="25">
        <f t="shared" si="31"/>
        <v>8093.428806768854</v>
      </c>
    </row>
    <row r="342" spans="1:11" x14ac:dyDescent="0.25">
      <c r="A342" t="s">
        <v>464</v>
      </c>
      <c r="B342">
        <v>3</v>
      </c>
      <c r="C342" s="106">
        <v>22598</v>
      </c>
      <c r="D342">
        <v>0</v>
      </c>
      <c r="E342" s="25">
        <v>6061536.2500000009</v>
      </c>
      <c r="F342" s="28">
        <f t="shared" si="28"/>
        <v>47390.679414258666</v>
      </c>
      <c r="G342" s="25">
        <f t="shared" si="32"/>
        <v>9092304.3750000019</v>
      </c>
      <c r="H342" s="25">
        <f t="shared" si="29"/>
        <v>54135.226350368779</v>
      </c>
      <c r="I342" s="25">
        <f t="shared" si="30"/>
        <v>6744.5469361101132</v>
      </c>
      <c r="J342" s="25">
        <v>-17169.240092137272</v>
      </c>
      <c r="K342" s="25">
        <f t="shared" si="31"/>
        <v>23913.787028247385</v>
      </c>
    </row>
    <row r="343" spans="1:11" x14ac:dyDescent="0.25">
      <c r="A343" t="s">
        <v>342</v>
      </c>
      <c r="B343">
        <v>2</v>
      </c>
      <c r="C343" s="106">
        <v>87346</v>
      </c>
      <c r="D343">
        <v>0</v>
      </c>
      <c r="E343" s="25">
        <v>22600188.650000002</v>
      </c>
      <c r="F343" s="28">
        <f t="shared" si="28"/>
        <v>176694.19943069998</v>
      </c>
      <c r="G343" s="25">
        <f t="shared" si="32"/>
        <v>50850424.462500006</v>
      </c>
      <c r="H343" s="25">
        <f t="shared" si="29"/>
        <v>302761.44800638256</v>
      </c>
      <c r="I343" s="25">
        <f t="shared" si="30"/>
        <v>126067.24857568258</v>
      </c>
      <c r="J343" s="25">
        <v>0</v>
      </c>
      <c r="K343" s="25">
        <f t="shared" si="31"/>
        <v>126067.24857568258</v>
      </c>
    </row>
    <row r="344" spans="1:11" x14ac:dyDescent="0.25">
      <c r="A344" t="s">
        <v>272</v>
      </c>
      <c r="B344">
        <v>1</v>
      </c>
      <c r="C344" s="106">
        <v>55559</v>
      </c>
      <c r="D344">
        <v>0</v>
      </c>
      <c r="E344" s="25">
        <v>11459043.75</v>
      </c>
      <c r="F344" s="28">
        <f t="shared" si="28"/>
        <v>89589.807988068089</v>
      </c>
      <c r="G344" s="25">
        <f t="shared" si="32"/>
        <v>34377131.25</v>
      </c>
      <c r="H344" s="25">
        <f t="shared" si="29"/>
        <v>204680.10140664541</v>
      </c>
      <c r="I344" s="25">
        <f t="shared" si="30"/>
        <v>115090.29341857732</v>
      </c>
      <c r="J344" s="25">
        <v>27537.983458031616</v>
      </c>
      <c r="K344" s="25">
        <f t="shared" si="31"/>
        <v>87552.30996054571</v>
      </c>
    </row>
    <row r="345" spans="1:11" x14ac:dyDescent="0.25">
      <c r="A345" t="s">
        <v>20</v>
      </c>
      <c r="B345">
        <v>4</v>
      </c>
      <c r="C345" s="106">
        <v>66109</v>
      </c>
      <c r="D345">
        <v>0</v>
      </c>
      <c r="E345" s="25">
        <v>19973460.580000002</v>
      </c>
      <c r="F345" s="28">
        <f t="shared" si="28"/>
        <v>156157.75079133001</v>
      </c>
      <c r="G345" s="25">
        <f t="shared" si="32"/>
        <v>0</v>
      </c>
      <c r="H345" s="25">
        <f t="shared" si="29"/>
        <v>0</v>
      </c>
      <c r="I345" s="25">
        <f t="shared" si="30"/>
        <v>-156157.75079133001</v>
      </c>
      <c r="J345" s="25">
        <v>-53352.466513054074</v>
      </c>
      <c r="K345" s="25">
        <f t="shared" si="31"/>
        <v>-102805.28427827594</v>
      </c>
    </row>
    <row r="346" spans="1:11" x14ac:dyDescent="0.25">
      <c r="A346" t="s">
        <v>292</v>
      </c>
      <c r="B346">
        <v>3</v>
      </c>
      <c r="C346" s="106">
        <v>14719</v>
      </c>
      <c r="D346">
        <v>0</v>
      </c>
      <c r="E346" s="25">
        <v>3860940.89</v>
      </c>
      <c r="F346" s="28">
        <f t="shared" si="28"/>
        <v>30185.848010954734</v>
      </c>
      <c r="G346" s="25">
        <f t="shared" si="32"/>
        <v>5791411.335</v>
      </c>
      <c r="H346" s="25">
        <f t="shared" si="29"/>
        <v>34481.837670366855</v>
      </c>
      <c r="I346" s="25">
        <f t="shared" si="30"/>
        <v>4295.9896594121201</v>
      </c>
      <c r="J346" s="25">
        <v>0</v>
      </c>
      <c r="K346" s="25">
        <f t="shared" si="31"/>
        <v>4295.9896594121201</v>
      </c>
    </row>
    <row r="347" spans="1:11" x14ac:dyDescent="0.25">
      <c r="A347" t="s">
        <v>407</v>
      </c>
      <c r="B347">
        <v>5</v>
      </c>
      <c r="C347" s="106">
        <v>41366</v>
      </c>
      <c r="D347">
        <v>0</v>
      </c>
      <c r="E347" s="25">
        <v>12000727.359999999</v>
      </c>
      <c r="F347" s="28">
        <f t="shared" si="28"/>
        <v>93824.832451621915</v>
      </c>
      <c r="G347" s="25">
        <f t="shared" si="32"/>
        <v>0</v>
      </c>
      <c r="H347" s="25">
        <f t="shared" si="29"/>
        <v>0</v>
      </c>
      <c r="I347" s="25">
        <f t="shared" si="30"/>
        <v>-93824.832451621915</v>
      </c>
      <c r="J347" s="25">
        <v>-16988.659506561784</v>
      </c>
      <c r="K347" s="25">
        <f t="shared" si="31"/>
        <v>-76836.172945060127</v>
      </c>
    </row>
    <row r="348" spans="1:11" x14ac:dyDescent="0.25">
      <c r="A348" t="s">
        <v>573</v>
      </c>
      <c r="B348">
        <v>3</v>
      </c>
      <c r="C348" s="106">
        <v>33186</v>
      </c>
      <c r="D348">
        <v>0</v>
      </c>
      <c r="E348" s="25">
        <v>8485520.5800000001</v>
      </c>
      <c r="F348" s="28">
        <f t="shared" si="28"/>
        <v>66342.02434570514</v>
      </c>
      <c r="G348" s="25">
        <f t="shared" si="32"/>
        <v>12728280.870000001</v>
      </c>
      <c r="H348" s="25">
        <f t="shared" si="29"/>
        <v>75783.688879038295</v>
      </c>
      <c r="I348" s="25">
        <f t="shared" si="30"/>
        <v>9441.6645333331544</v>
      </c>
      <c r="J348" s="25">
        <v>3441.4258259809067</v>
      </c>
      <c r="K348" s="25">
        <f t="shared" si="31"/>
        <v>6000.2387073522477</v>
      </c>
    </row>
    <row r="349" spans="1:11" x14ac:dyDescent="0.25">
      <c r="A349" t="s">
        <v>357</v>
      </c>
      <c r="B349">
        <v>1</v>
      </c>
      <c r="C349" s="106">
        <v>2991</v>
      </c>
      <c r="D349">
        <v>0</v>
      </c>
      <c r="E349" s="25">
        <v>1019063.61</v>
      </c>
      <c r="F349" s="28">
        <f t="shared" si="28"/>
        <v>7967.3064471481321</v>
      </c>
      <c r="G349" s="25">
        <f t="shared" si="32"/>
        <v>3057190.83</v>
      </c>
      <c r="H349" s="25">
        <f t="shared" si="29"/>
        <v>18202.395207245991</v>
      </c>
      <c r="I349" s="25">
        <f t="shared" si="30"/>
        <v>10235.088760097859</v>
      </c>
      <c r="J349" s="25">
        <v>0</v>
      </c>
      <c r="K349" s="25">
        <f t="shared" si="31"/>
        <v>10235.088760097859</v>
      </c>
    </row>
    <row r="350" spans="1:11" x14ac:dyDescent="0.25">
      <c r="A350" t="s">
        <v>385</v>
      </c>
      <c r="B350">
        <v>2</v>
      </c>
      <c r="C350" s="106">
        <v>37302</v>
      </c>
      <c r="D350">
        <v>0</v>
      </c>
      <c r="E350" s="25">
        <v>8956210.1999999993</v>
      </c>
      <c r="F350" s="28">
        <f t="shared" si="28"/>
        <v>70021.99918459836</v>
      </c>
      <c r="G350" s="25">
        <f t="shared" si="32"/>
        <v>20151472.949999999</v>
      </c>
      <c r="H350" s="25">
        <f t="shared" si="29"/>
        <v>119981.08559158123</v>
      </c>
      <c r="I350" s="25">
        <f t="shared" si="30"/>
        <v>49959.086406982868</v>
      </c>
      <c r="J350" s="25">
        <v>-21808.515055473865</v>
      </c>
      <c r="K350" s="25">
        <f t="shared" si="31"/>
        <v>71767.601462456732</v>
      </c>
    </row>
    <row r="351" spans="1:11" x14ac:dyDescent="0.25">
      <c r="A351" t="s">
        <v>444</v>
      </c>
      <c r="B351">
        <v>2</v>
      </c>
      <c r="C351" s="106">
        <v>68322</v>
      </c>
      <c r="D351">
        <v>0</v>
      </c>
      <c r="E351" s="25">
        <v>16667307.799999999</v>
      </c>
      <c r="F351" s="28">
        <f t="shared" si="28"/>
        <v>130309.38166023055</v>
      </c>
      <c r="G351" s="25">
        <f t="shared" si="32"/>
        <v>37501442.549999997</v>
      </c>
      <c r="H351" s="25">
        <f t="shared" si="29"/>
        <v>223282.12927975153</v>
      </c>
      <c r="I351" s="25">
        <f t="shared" si="30"/>
        <v>92972.747619520989</v>
      </c>
      <c r="J351" s="25">
        <v>56768.4153705961</v>
      </c>
      <c r="K351" s="25">
        <f t="shared" si="31"/>
        <v>36204.332248924889</v>
      </c>
    </row>
    <row r="352" spans="1:11" x14ac:dyDescent="0.25">
      <c r="A352" t="s">
        <v>442</v>
      </c>
      <c r="B352">
        <v>3</v>
      </c>
      <c r="C352" s="106">
        <v>40635</v>
      </c>
      <c r="D352">
        <v>0</v>
      </c>
      <c r="E352" s="25">
        <v>10387942.16</v>
      </c>
      <c r="F352" s="28">
        <f t="shared" si="28"/>
        <v>81215.654971694938</v>
      </c>
      <c r="G352" s="25">
        <f t="shared" si="32"/>
        <v>15581913.24</v>
      </c>
      <c r="H352" s="25">
        <f t="shared" si="29"/>
        <v>92774.104938519289</v>
      </c>
      <c r="I352" s="25">
        <f t="shared" si="30"/>
        <v>11558.449966824352</v>
      </c>
      <c r="J352" s="25">
        <v>0</v>
      </c>
      <c r="K352" s="25">
        <f t="shared" si="31"/>
        <v>11558.449966824352</v>
      </c>
    </row>
    <row r="353" spans="1:11" x14ac:dyDescent="0.25">
      <c r="A353" t="s">
        <v>31</v>
      </c>
      <c r="B353">
        <v>5</v>
      </c>
      <c r="C353" s="106">
        <v>80203</v>
      </c>
      <c r="D353">
        <v>0</v>
      </c>
      <c r="E353" s="25">
        <v>22702017.120000001</v>
      </c>
      <c r="F353" s="28">
        <f t="shared" si="28"/>
        <v>177490.32110315791</v>
      </c>
      <c r="G353" s="25">
        <f t="shared" si="32"/>
        <v>0</v>
      </c>
      <c r="H353" s="25">
        <f t="shared" si="29"/>
        <v>0</v>
      </c>
      <c r="I353" s="25">
        <f t="shared" si="30"/>
        <v>-177490.32110315791</v>
      </c>
      <c r="J353" s="25">
        <v>0</v>
      </c>
      <c r="K353" s="25">
        <f t="shared" si="31"/>
        <v>-177490.32110315791</v>
      </c>
    </row>
    <row r="354" spans="1:11" x14ac:dyDescent="0.25">
      <c r="A354" t="s">
        <v>428</v>
      </c>
      <c r="B354">
        <v>1</v>
      </c>
      <c r="C354" s="106">
        <v>35376</v>
      </c>
      <c r="D354">
        <v>0</v>
      </c>
      <c r="E354" s="25">
        <v>10456850.479999999</v>
      </c>
      <c r="F354" s="28">
        <f t="shared" si="28"/>
        <v>81754.39828154401</v>
      </c>
      <c r="G354" s="25">
        <f t="shared" si="32"/>
        <v>31370551.439999998</v>
      </c>
      <c r="H354" s="25">
        <f t="shared" si="29"/>
        <v>186779.04224255437</v>
      </c>
      <c r="I354" s="25">
        <f t="shared" si="30"/>
        <v>105024.64396101036</v>
      </c>
      <c r="J354" s="25">
        <v>26167.100194988761</v>
      </c>
      <c r="K354" s="25">
        <f t="shared" si="31"/>
        <v>78857.543766021598</v>
      </c>
    </row>
    <row r="355" spans="1:11" x14ac:dyDescent="0.25">
      <c r="A355" t="s">
        <v>302</v>
      </c>
      <c r="B355">
        <v>4</v>
      </c>
      <c r="C355" s="106">
        <v>63782</v>
      </c>
      <c r="D355">
        <v>0</v>
      </c>
      <c r="E355" s="25">
        <v>16517624.540000003</v>
      </c>
      <c r="F355" s="28">
        <f t="shared" si="28"/>
        <v>129139.11869457709</v>
      </c>
      <c r="G355" s="25">
        <f t="shared" si="32"/>
        <v>0</v>
      </c>
      <c r="H355" s="25">
        <f t="shared" si="29"/>
        <v>0</v>
      </c>
      <c r="I355" s="25">
        <f t="shared" si="30"/>
        <v>-129139.11869457709</v>
      </c>
      <c r="J355" s="25">
        <v>-46591.528450491234</v>
      </c>
      <c r="K355" s="25">
        <f t="shared" si="31"/>
        <v>-82547.590244085848</v>
      </c>
    </row>
    <row r="356" spans="1:11" x14ac:dyDescent="0.25">
      <c r="A356" t="s">
        <v>289</v>
      </c>
      <c r="B356">
        <v>4</v>
      </c>
      <c r="C356" s="106">
        <v>61402</v>
      </c>
      <c r="D356">
        <v>0</v>
      </c>
      <c r="E356" s="25">
        <v>16003748.09</v>
      </c>
      <c r="F356" s="28">
        <f t="shared" si="28"/>
        <v>125121.49789745864</v>
      </c>
      <c r="G356" s="25">
        <f t="shared" si="32"/>
        <v>0</v>
      </c>
      <c r="H356" s="25">
        <f t="shared" si="29"/>
        <v>0</v>
      </c>
      <c r="I356" s="25">
        <f t="shared" si="30"/>
        <v>-125121.49789745864</v>
      </c>
      <c r="J356" s="25">
        <v>-26651.574964659878</v>
      </c>
      <c r="K356" s="25">
        <f t="shared" si="31"/>
        <v>-98469.92293279877</v>
      </c>
    </row>
    <row r="357" spans="1:11" x14ac:dyDescent="0.25">
      <c r="A357" t="s">
        <v>443</v>
      </c>
      <c r="B357">
        <v>1</v>
      </c>
      <c r="C357" s="106">
        <v>46324</v>
      </c>
      <c r="D357">
        <v>0</v>
      </c>
      <c r="E357" s="25">
        <v>12982301</v>
      </c>
      <c r="F357" s="28">
        <f t="shared" si="28"/>
        <v>101499.03248543791</v>
      </c>
      <c r="G357" s="25">
        <f t="shared" si="32"/>
        <v>38946903</v>
      </c>
      <c r="H357" s="25">
        <f t="shared" si="29"/>
        <v>231888.34453761418</v>
      </c>
      <c r="I357" s="25">
        <f t="shared" si="30"/>
        <v>130389.31205217626</v>
      </c>
      <c r="J357" s="25">
        <v>27790.861373241099</v>
      </c>
      <c r="K357" s="25">
        <f t="shared" si="31"/>
        <v>102598.45067893516</v>
      </c>
    </row>
    <row r="358" spans="1:11" x14ac:dyDescent="0.25">
      <c r="A358" t="s">
        <v>545</v>
      </c>
      <c r="B358">
        <v>5</v>
      </c>
      <c r="C358" s="106">
        <v>41869</v>
      </c>
      <c r="D358">
        <v>0</v>
      </c>
      <c r="E358" s="25">
        <v>10063449.189999999</v>
      </c>
      <c r="F358" s="28">
        <f t="shared" si="28"/>
        <v>78678.683867471875</v>
      </c>
      <c r="G358" s="25">
        <f t="shared" si="32"/>
        <v>0</v>
      </c>
      <c r="H358" s="25">
        <f t="shared" si="29"/>
        <v>0</v>
      </c>
      <c r="I358" s="25">
        <f t="shared" si="30"/>
        <v>-78678.683867471875</v>
      </c>
      <c r="J358" s="25">
        <v>46352.289206985697</v>
      </c>
      <c r="K358" s="25">
        <f t="shared" si="31"/>
        <v>-125030.97307445758</v>
      </c>
    </row>
    <row r="359" spans="1:11" x14ac:dyDescent="0.25">
      <c r="A359" t="s">
        <v>461</v>
      </c>
      <c r="B359">
        <v>4</v>
      </c>
      <c r="C359" s="106">
        <v>39319</v>
      </c>
      <c r="D359">
        <v>0</v>
      </c>
      <c r="E359" s="25">
        <v>7295938.9299999997</v>
      </c>
      <c r="F359" s="28">
        <f t="shared" si="28"/>
        <v>57041.563161094571</v>
      </c>
      <c r="G359" s="25">
        <f t="shared" si="32"/>
        <v>0</v>
      </c>
      <c r="H359" s="25">
        <f t="shared" si="29"/>
        <v>0</v>
      </c>
      <c r="I359" s="25">
        <f t="shared" si="30"/>
        <v>-57041.563161094571</v>
      </c>
      <c r="J359" s="25">
        <v>0</v>
      </c>
      <c r="K359" s="25">
        <f t="shared" si="31"/>
        <v>-57041.563161094571</v>
      </c>
    </row>
    <row r="360" spans="1:11" x14ac:dyDescent="0.25">
      <c r="A360" t="s">
        <v>17</v>
      </c>
      <c r="B360">
        <v>4</v>
      </c>
      <c r="C360" s="106">
        <v>27043</v>
      </c>
      <c r="D360">
        <v>0</v>
      </c>
      <c r="E360" s="25">
        <v>6931459.9399999995</v>
      </c>
      <c r="F360" s="28">
        <f t="shared" si="28"/>
        <v>54191.970870308091</v>
      </c>
      <c r="G360" s="25">
        <f t="shared" si="32"/>
        <v>0</v>
      </c>
      <c r="H360" s="25">
        <f t="shared" si="29"/>
        <v>0</v>
      </c>
      <c r="I360" s="25">
        <f t="shared" si="30"/>
        <v>-54191.970870308091</v>
      </c>
      <c r="J360" s="25">
        <v>-764.6867220109533</v>
      </c>
      <c r="K360" s="25">
        <f t="shared" si="31"/>
        <v>-53427.284148297134</v>
      </c>
    </row>
    <row r="361" spans="1:11" x14ac:dyDescent="0.25">
      <c r="A361" t="s">
        <v>393</v>
      </c>
      <c r="B361">
        <v>2</v>
      </c>
      <c r="C361" s="106">
        <v>23951</v>
      </c>
      <c r="D361">
        <v>0</v>
      </c>
      <c r="E361" s="25">
        <v>4462137.5100000007</v>
      </c>
      <c r="F361" s="28">
        <f t="shared" si="28"/>
        <v>34886.16078782807</v>
      </c>
      <c r="G361" s="25">
        <f t="shared" si="32"/>
        <v>10039809.397500001</v>
      </c>
      <c r="H361" s="25">
        <f t="shared" si="29"/>
        <v>59776.634374739799</v>
      </c>
      <c r="I361" s="25">
        <f t="shared" si="30"/>
        <v>24890.473586911728</v>
      </c>
      <c r="J361" s="25">
        <v>0</v>
      </c>
      <c r="K361" s="25">
        <f t="shared" si="31"/>
        <v>24890.473586911728</v>
      </c>
    </row>
    <row r="362" spans="1:11" x14ac:dyDescent="0.25">
      <c r="A362" t="s">
        <v>79</v>
      </c>
      <c r="B362">
        <v>1</v>
      </c>
      <c r="C362" s="106">
        <v>15068</v>
      </c>
      <c r="D362">
        <v>0</v>
      </c>
      <c r="E362" s="25">
        <v>3446583.6999999997</v>
      </c>
      <c r="F362" s="28">
        <f t="shared" si="28"/>
        <v>26946.29487716244</v>
      </c>
      <c r="G362" s="25">
        <f t="shared" si="32"/>
        <v>10339751.1</v>
      </c>
      <c r="H362" s="25">
        <f t="shared" si="29"/>
        <v>61562.475596839489</v>
      </c>
      <c r="I362" s="25">
        <f t="shared" si="30"/>
        <v>34616.180719677053</v>
      </c>
      <c r="J362" s="25">
        <v>-3782.5831969876331</v>
      </c>
      <c r="K362" s="25">
        <f t="shared" si="31"/>
        <v>38398.763916664684</v>
      </c>
    </row>
    <row r="363" spans="1:11" x14ac:dyDescent="0.25">
      <c r="A363" t="s">
        <v>145</v>
      </c>
      <c r="B363">
        <v>2</v>
      </c>
      <c r="C363" s="106">
        <v>49265</v>
      </c>
      <c r="D363">
        <v>0</v>
      </c>
      <c r="E363" s="25">
        <v>9863345.6500000004</v>
      </c>
      <c r="F363" s="28">
        <f t="shared" si="28"/>
        <v>77114.221935268099</v>
      </c>
      <c r="G363" s="25">
        <f t="shared" si="32"/>
        <v>22192527.712500002</v>
      </c>
      <c r="H363" s="25">
        <f t="shared" si="29"/>
        <v>132133.44620384194</v>
      </c>
      <c r="I363" s="25">
        <f t="shared" si="30"/>
        <v>55019.224268573846</v>
      </c>
      <c r="J363" s="25">
        <v>2959.1612224349751</v>
      </c>
      <c r="K363" s="25">
        <f t="shared" si="31"/>
        <v>52060.063046138872</v>
      </c>
    </row>
    <row r="364" spans="1:11" x14ac:dyDescent="0.25">
      <c r="A364" t="s">
        <v>387</v>
      </c>
      <c r="B364">
        <v>4</v>
      </c>
      <c r="C364" s="106">
        <v>13625</v>
      </c>
      <c r="D364">
        <v>0</v>
      </c>
      <c r="E364" s="25">
        <v>2472120</v>
      </c>
      <c r="F364" s="28">
        <f t="shared" si="28"/>
        <v>19327.682218113787</v>
      </c>
      <c r="G364" s="25">
        <f t="shared" si="32"/>
        <v>0</v>
      </c>
      <c r="H364" s="25">
        <f t="shared" si="29"/>
        <v>0</v>
      </c>
      <c r="I364" s="25">
        <f t="shared" si="30"/>
        <v>-19327.682218113787</v>
      </c>
      <c r="J364" s="25">
        <v>0</v>
      </c>
      <c r="K364" s="25">
        <f t="shared" si="31"/>
        <v>-19327.682218113787</v>
      </c>
    </row>
    <row r="365" spans="1:11" x14ac:dyDescent="0.25">
      <c r="A365" t="s">
        <v>195</v>
      </c>
      <c r="B365">
        <v>1</v>
      </c>
      <c r="C365" s="106">
        <v>18871</v>
      </c>
      <c r="D365">
        <v>0</v>
      </c>
      <c r="E365" s="25">
        <v>3043126</v>
      </c>
      <c r="F365" s="28">
        <f t="shared" si="28"/>
        <v>23791.956813455548</v>
      </c>
      <c r="G365" s="25">
        <f t="shared" ref="G365:G396" si="33">IF(B365=1,E365*3)+IF(B365=2,E365*2.25)+IF(B365=3,E365*1.5)+IF(B365=2,E365*0)+IF(B365=5,E365*0)</f>
        <v>9129378</v>
      </c>
      <c r="H365" s="25">
        <f t="shared" si="29"/>
        <v>54355.961270607695</v>
      </c>
      <c r="I365" s="25">
        <f t="shared" si="30"/>
        <v>30564.004457152147</v>
      </c>
      <c r="J365" s="25">
        <v>0</v>
      </c>
      <c r="K365" s="25">
        <f t="shared" si="31"/>
        <v>30564.004457152147</v>
      </c>
    </row>
    <row r="366" spans="1:11" x14ac:dyDescent="0.25">
      <c r="A366" t="s">
        <v>333</v>
      </c>
      <c r="B366">
        <v>2</v>
      </c>
      <c r="C366" s="106">
        <v>11702</v>
      </c>
      <c r="D366">
        <v>0</v>
      </c>
      <c r="E366" s="25">
        <v>2084009.18</v>
      </c>
      <c r="F366" s="28">
        <f t="shared" si="28"/>
        <v>16293.330085380923</v>
      </c>
      <c r="G366" s="25">
        <f t="shared" si="33"/>
        <v>4689020.6550000003</v>
      </c>
      <c r="H366" s="25">
        <f t="shared" si="29"/>
        <v>27918.246469831742</v>
      </c>
      <c r="I366" s="25">
        <f t="shared" si="30"/>
        <v>11624.916384450818</v>
      </c>
      <c r="J366" s="25">
        <v>0</v>
      </c>
      <c r="K366" s="25">
        <f t="shared" si="31"/>
        <v>11624.916384450818</v>
      </c>
    </row>
    <row r="367" spans="1:11" x14ac:dyDescent="0.25">
      <c r="A367" t="s">
        <v>80</v>
      </c>
      <c r="B367">
        <v>5</v>
      </c>
      <c r="C367" s="106">
        <v>36797</v>
      </c>
      <c r="D367">
        <v>0</v>
      </c>
      <c r="E367" s="25">
        <v>6666725.0300000003</v>
      </c>
      <c r="F367" s="28">
        <f t="shared" si="28"/>
        <v>52122.203944543588</v>
      </c>
      <c r="G367" s="25">
        <f t="shared" si="33"/>
        <v>0</v>
      </c>
      <c r="H367" s="25">
        <f t="shared" si="29"/>
        <v>0</v>
      </c>
      <c r="I367" s="25">
        <f t="shared" si="30"/>
        <v>-52122.203944543588</v>
      </c>
      <c r="J367" s="25">
        <v>2651.1065161017</v>
      </c>
      <c r="K367" s="25">
        <f t="shared" si="31"/>
        <v>-54773.310460645291</v>
      </c>
    </row>
    <row r="368" spans="1:11" x14ac:dyDescent="0.25">
      <c r="A368" t="s">
        <v>43</v>
      </c>
      <c r="B368">
        <v>5</v>
      </c>
      <c r="C368" s="106">
        <v>31188</v>
      </c>
      <c r="D368">
        <v>0</v>
      </c>
      <c r="E368" s="25">
        <v>5144092.1399999997</v>
      </c>
      <c r="F368" s="28">
        <f t="shared" si="28"/>
        <v>40217.860857327665</v>
      </c>
      <c r="G368" s="25">
        <f t="shared" si="33"/>
        <v>0</v>
      </c>
      <c r="H368" s="25">
        <f t="shared" si="29"/>
        <v>0</v>
      </c>
      <c r="I368" s="25">
        <f t="shared" si="30"/>
        <v>-40217.860857327665</v>
      </c>
      <c r="J368" s="25">
        <v>-21221.195652015682</v>
      </c>
      <c r="K368" s="25">
        <f t="shared" si="31"/>
        <v>-18996.665205311983</v>
      </c>
    </row>
    <row r="369" spans="1:11" x14ac:dyDescent="0.25">
      <c r="A369" t="s">
        <v>185</v>
      </c>
      <c r="B369">
        <v>2</v>
      </c>
      <c r="C369" s="106">
        <v>50189</v>
      </c>
      <c r="D369">
        <v>0</v>
      </c>
      <c r="E369" s="25">
        <v>13583004.850000001</v>
      </c>
      <c r="F369" s="28">
        <f t="shared" si="28"/>
        <v>106195.49265727324</v>
      </c>
      <c r="G369" s="25">
        <f t="shared" si="33"/>
        <v>30561760.912500001</v>
      </c>
      <c r="H369" s="25">
        <f t="shared" si="29"/>
        <v>181963.53492225017</v>
      </c>
      <c r="I369" s="25">
        <f t="shared" si="30"/>
        <v>75768.042264976932</v>
      </c>
      <c r="J369" s="25">
        <v>0</v>
      </c>
      <c r="K369" s="25">
        <f t="shared" si="31"/>
        <v>75768.042264976932</v>
      </c>
    </row>
    <row r="370" spans="1:11" x14ac:dyDescent="0.25">
      <c r="A370" t="s">
        <v>493</v>
      </c>
      <c r="B370">
        <v>1</v>
      </c>
      <c r="C370" s="106">
        <v>3709</v>
      </c>
      <c r="D370">
        <v>0</v>
      </c>
      <c r="E370" s="25">
        <v>784244.80999999994</v>
      </c>
      <c r="F370" s="28">
        <f t="shared" si="28"/>
        <v>6131.431511773304</v>
      </c>
      <c r="G370" s="25">
        <f t="shared" si="33"/>
        <v>2352734.4299999997</v>
      </c>
      <c r="H370" s="25">
        <f t="shared" si="29"/>
        <v>14008.089221095377</v>
      </c>
      <c r="I370" s="25">
        <f t="shared" si="30"/>
        <v>7876.6577093220731</v>
      </c>
      <c r="J370" s="25">
        <v>535.26088089805739</v>
      </c>
      <c r="K370" s="25">
        <f t="shared" si="31"/>
        <v>7341.3968284240154</v>
      </c>
    </row>
    <row r="371" spans="1:11" x14ac:dyDescent="0.25">
      <c r="A371" t="s">
        <v>556</v>
      </c>
      <c r="B371">
        <v>5</v>
      </c>
      <c r="C371" s="106">
        <v>24022</v>
      </c>
      <c r="D371">
        <v>0</v>
      </c>
      <c r="E371" s="25">
        <v>6133447.4299999997</v>
      </c>
      <c r="F371" s="28">
        <f t="shared" si="28"/>
        <v>47952.89987077759</v>
      </c>
      <c r="G371" s="25">
        <f t="shared" si="33"/>
        <v>0</v>
      </c>
      <c r="H371" s="25">
        <f t="shared" si="29"/>
        <v>0</v>
      </c>
      <c r="I371" s="25">
        <f t="shared" si="30"/>
        <v>-47952.89987077759</v>
      </c>
      <c r="J371" s="25">
        <v>0</v>
      </c>
      <c r="K371" s="25">
        <f t="shared" si="31"/>
        <v>-47952.89987077759</v>
      </c>
    </row>
    <row r="372" spans="1:11" x14ac:dyDescent="0.25">
      <c r="A372" t="s">
        <v>225</v>
      </c>
      <c r="B372">
        <v>2</v>
      </c>
      <c r="C372" s="106">
        <v>40211</v>
      </c>
      <c r="D372">
        <v>0</v>
      </c>
      <c r="E372" s="25">
        <v>9035408.3100000024</v>
      </c>
      <c r="F372" s="28">
        <f t="shared" si="28"/>
        <v>70641.19077010201</v>
      </c>
      <c r="G372" s="25">
        <f t="shared" si="33"/>
        <v>20329668.697500005</v>
      </c>
      <c r="H372" s="25">
        <f t="shared" si="29"/>
        <v>121042.05613631028</v>
      </c>
      <c r="I372" s="25">
        <f t="shared" si="30"/>
        <v>50400.865366208265</v>
      </c>
      <c r="J372" s="25">
        <v>-15180.648019122546</v>
      </c>
      <c r="K372" s="25">
        <f t="shared" si="31"/>
        <v>65581.513385330807</v>
      </c>
    </row>
    <row r="373" spans="1:11" x14ac:dyDescent="0.25">
      <c r="A373" t="s">
        <v>470</v>
      </c>
      <c r="B373">
        <v>3</v>
      </c>
      <c r="C373" s="106">
        <v>70390</v>
      </c>
      <c r="D373">
        <v>0</v>
      </c>
      <c r="E373" s="25">
        <v>15377001.99</v>
      </c>
      <c r="F373" s="28">
        <f t="shared" si="28"/>
        <v>120221.43258823329</v>
      </c>
      <c r="G373" s="25">
        <f t="shared" si="33"/>
        <v>23065502.984999999</v>
      </c>
      <c r="H373" s="25">
        <f t="shared" si="29"/>
        <v>137331.10699762308</v>
      </c>
      <c r="I373" s="25">
        <f t="shared" si="30"/>
        <v>17109.674409389787</v>
      </c>
      <c r="J373" s="25">
        <v>0</v>
      </c>
      <c r="K373" s="25">
        <f t="shared" si="31"/>
        <v>17109.674409389787</v>
      </c>
    </row>
    <row r="374" spans="1:11" x14ac:dyDescent="0.25">
      <c r="A374" t="s">
        <v>320</v>
      </c>
      <c r="B374">
        <v>3</v>
      </c>
      <c r="C374" s="106">
        <v>13518</v>
      </c>
      <c r="D374">
        <v>0</v>
      </c>
      <c r="E374" s="25">
        <v>3736232.41</v>
      </c>
      <c r="F374" s="28">
        <f t="shared" si="28"/>
        <v>29210.844422397542</v>
      </c>
      <c r="G374" s="25">
        <f t="shared" si="33"/>
        <v>5604348.6150000002</v>
      </c>
      <c r="H374" s="25">
        <f t="shared" si="29"/>
        <v>33368.073516500677</v>
      </c>
      <c r="I374" s="25">
        <f t="shared" si="30"/>
        <v>4157.2290941031351</v>
      </c>
      <c r="J374" s="25">
        <v>1016.1925412208667</v>
      </c>
      <c r="K374" s="25">
        <f t="shared" si="31"/>
        <v>3141.0365528822686</v>
      </c>
    </row>
    <row r="375" spans="1:11" x14ac:dyDescent="0.25">
      <c r="A375" t="s">
        <v>507</v>
      </c>
      <c r="B375">
        <v>3</v>
      </c>
      <c r="C375" s="106">
        <v>6856</v>
      </c>
      <c r="D375">
        <v>0</v>
      </c>
      <c r="E375" s="25">
        <v>1200203.29</v>
      </c>
      <c r="F375" s="28">
        <f t="shared" si="28"/>
        <v>9383.5039505584937</v>
      </c>
      <c r="G375" s="25">
        <f t="shared" si="33"/>
        <v>1800304.9350000001</v>
      </c>
      <c r="H375" s="25">
        <f t="shared" si="29"/>
        <v>10718.945509994648</v>
      </c>
      <c r="I375" s="25">
        <f t="shared" si="30"/>
        <v>1335.4415594361544</v>
      </c>
      <c r="J375" s="25">
        <v>0</v>
      </c>
      <c r="K375" s="25">
        <f t="shared" si="31"/>
        <v>1335.4415594361544</v>
      </c>
    </row>
    <row r="376" spans="1:11" x14ac:dyDescent="0.25">
      <c r="A376" t="s">
        <v>499</v>
      </c>
      <c r="B376">
        <v>2</v>
      </c>
      <c r="C376" s="106">
        <v>25113</v>
      </c>
      <c r="D376">
        <v>0</v>
      </c>
      <c r="E376" s="25">
        <v>5062278.540000001</v>
      </c>
      <c r="F376" s="28">
        <f t="shared" si="28"/>
        <v>39578.220685361972</v>
      </c>
      <c r="G376" s="25">
        <f t="shared" si="33"/>
        <v>11390126.715000002</v>
      </c>
      <c r="H376" s="25">
        <f t="shared" si="29"/>
        <v>67816.371124939091</v>
      </c>
      <c r="I376" s="25">
        <f t="shared" si="30"/>
        <v>28238.150439577119</v>
      </c>
      <c r="J376" s="25">
        <v>-10745.233531864329</v>
      </c>
      <c r="K376" s="25">
        <f t="shared" si="31"/>
        <v>38983.38397144145</v>
      </c>
    </row>
    <row r="377" spans="1:11" x14ac:dyDescent="0.25">
      <c r="A377" t="s">
        <v>19</v>
      </c>
      <c r="B377">
        <v>2</v>
      </c>
      <c r="C377" s="106">
        <v>21204</v>
      </c>
      <c r="D377">
        <v>0</v>
      </c>
      <c r="E377" s="25">
        <v>3352564.4400000004</v>
      </c>
      <c r="F377" s="28">
        <f t="shared" si="28"/>
        <v>26211.227655643179</v>
      </c>
      <c r="G377" s="25">
        <f t="shared" si="33"/>
        <v>7543269.9900000012</v>
      </c>
      <c r="H377" s="25">
        <f t="shared" si="29"/>
        <v>44912.335914908705</v>
      </c>
      <c r="I377" s="25">
        <f t="shared" si="30"/>
        <v>18701.108259265526</v>
      </c>
      <c r="J377" s="25">
        <v>5763.4798985699526</v>
      </c>
      <c r="K377" s="25">
        <f t="shared" si="31"/>
        <v>12937.628360695573</v>
      </c>
    </row>
    <row r="378" spans="1:11" x14ac:dyDescent="0.25">
      <c r="A378" t="s">
        <v>527</v>
      </c>
      <c r="B378">
        <v>5</v>
      </c>
      <c r="C378" s="106">
        <v>13181</v>
      </c>
      <c r="D378">
        <v>0</v>
      </c>
      <c r="E378" s="25">
        <v>2633045.62</v>
      </c>
      <c r="F378" s="28">
        <f t="shared" si="28"/>
        <v>20585.840901394909</v>
      </c>
      <c r="G378" s="25">
        <f t="shared" si="33"/>
        <v>0</v>
      </c>
      <c r="H378" s="25">
        <f t="shared" si="29"/>
        <v>0</v>
      </c>
      <c r="I378" s="25">
        <f t="shared" si="30"/>
        <v>-20585.840901394909</v>
      </c>
      <c r="J378" s="25">
        <v>97.625221049307768</v>
      </c>
      <c r="K378" s="25">
        <f t="shared" si="31"/>
        <v>-20683.466122444217</v>
      </c>
    </row>
    <row r="379" spans="1:11" x14ac:dyDescent="0.25">
      <c r="A379" t="s">
        <v>170</v>
      </c>
      <c r="B379">
        <v>1</v>
      </c>
      <c r="C379" s="106">
        <v>54815</v>
      </c>
      <c r="D379">
        <v>0</v>
      </c>
      <c r="E379" s="25">
        <v>9452455.8599999994</v>
      </c>
      <c r="F379" s="28">
        <f t="shared" si="28"/>
        <v>73901.777843643285</v>
      </c>
      <c r="G379" s="25">
        <f t="shared" si="33"/>
        <v>28357367.579999998</v>
      </c>
      <c r="H379" s="25">
        <f t="shared" si="29"/>
        <v>168838.66282181177</v>
      </c>
      <c r="I379" s="25">
        <f t="shared" si="30"/>
        <v>94936.884978168484</v>
      </c>
      <c r="J379" s="25">
        <v>0</v>
      </c>
      <c r="K379" s="25">
        <f t="shared" si="31"/>
        <v>94936.884978168484</v>
      </c>
    </row>
    <row r="380" spans="1:11" x14ac:dyDescent="0.25">
      <c r="A380" t="s">
        <v>496</v>
      </c>
      <c r="B380">
        <v>5</v>
      </c>
      <c r="C380" s="106">
        <v>5871</v>
      </c>
      <c r="D380">
        <v>0</v>
      </c>
      <c r="E380" s="25">
        <v>1095024.53</v>
      </c>
      <c r="F380" s="28">
        <f t="shared" si="28"/>
        <v>8561.1888326130629</v>
      </c>
      <c r="G380" s="25">
        <f t="shared" si="33"/>
        <v>0</v>
      </c>
      <c r="H380" s="25">
        <f t="shared" si="29"/>
        <v>0</v>
      </c>
      <c r="I380" s="25">
        <f t="shared" si="30"/>
        <v>-8561.1888326130629</v>
      </c>
      <c r="J380" s="25">
        <v>0</v>
      </c>
      <c r="K380" s="25">
        <f t="shared" si="31"/>
        <v>-8561.1888326130629</v>
      </c>
    </row>
    <row r="381" spans="1:11" x14ac:dyDescent="0.25">
      <c r="A381" t="s">
        <v>528</v>
      </c>
      <c r="B381">
        <v>5</v>
      </c>
      <c r="C381" s="106">
        <v>27007</v>
      </c>
      <c r="D381">
        <v>0</v>
      </c>
      <c r="E381" s="25">
        <v>5739893.0800000001</v>
      </c>
      <c r="F381" s="28">
        <f t="shared" si="28"/>
        <v>44875.988793501274</v>
      </c>
      <c r="G381" s="25">
        <f t="shared" si="33"/>
        <v>0</v>
      </c>
      <c r="H381" s="25">
        <f t="shared" si="29"/>
        <v>0</v>
      </c>
      <c r="I381" s="25">
        <f t="shared" si="30"/>
        <v>-44875.988793501274</v>
      </c>
      <c r="J381" s="25">
        <v>0</v>
      </c>
      <c r="K381" s="25">
        <f t="shared" si="31"/>
        <v>-44875.988793501274</v>
      </c>
    </row>
    <row r="382" spans="1:11" x14ac:dyDescent="0.25">
      <c r="A382" t="s">
        <v>536</v>
      </c>
      <c r="B382">
        <v>2</v>
      </c>
      <c r="C382" s="106">
        <v>31450</v>
      </c>
      <c r="D382">
        <v>0</v>
      </c>
      <c r="E382" s="25">
        <v>7179072.1100000003</v>
      </c>
      <c r="F382" s="28">
        <f t="shared" si="28"/>
        <v>56127.867726082717</v>
      </c>
      <c r="G382" s="25">
        <f t="shared" si="33"/>
        <v>16152912.247500001</v>
      </c>
      <c r="H382" s="25">
        <f t="shared" si="29"/>
        <v>96173.810804266715</v>
      </c>
      <c r="I382" s="25">
        <f t="shared" si="30"/>
        <v>40045.943078183998</v>
      </c>
      <c r="J382" s="25">
        <v>1843.6147873373382</v>
      </c>
      <c r="K382" s="25">
        <f t="shared" si="31"/>
        <v>38202.328290846657</v>
      </c>
    </row>
    <row r="383" spans="1:11" x14ac:dyDescent="0.25">
      <c r="A383" t="s">
        <v>313</v>
      </c>
      <c r="B383">
        <v>3</v>
      </c>
      <c r="C383" s="106">
        <v>14444</v>
      </c>
      <c r="D383">
        <v>0</v>
      </c>
      <c r="E383" s="25">
        <v>2701894.64</v>
      </c>
      <c r="F383" s="28">
        <f t="shared" si="28"/>
        <v>21124.120588298687</v>
      </c>
      <c r="G383" s="25">
        <f t="shared" si="33"/>
        <v>4052841.96</v>
      </c>
      <c r="H383" s="25">
        <f t="shared" si="29"/>
        <v>24130.46328168839</v>
      </c>
      <c r="I383" s="25">
        <f t="shared" si="30"/>
        <v>3006.3426933897026</v>
      </c>
      <c r="J383" s="25">
        <v>-11538.639896255387</v>
      </c>
      <c r="K383" s="25">
        <f t="shared" si="31"/>
        <v>14544.982589645089</v>
      </c>
    </row>
    <row r="384" spans="1:11" x14ac:dyDescent="0.25">
      <c r="A384" t="s">
        <v>535</v>
      </c>
      <c r="B384">
        <v>2</v>
      </c>
      <c r="C384" s="106">
        <v>49086</v>
      </c>
      <c r="D384">
        <v>0</v>
      </c>
      <c r="E384" s="25">
        <v>10931275.219999999</v>
      </c>
      <c r="F384" s="28">
        <f t="shared" si="28"/>
        <v>85463.575267746637</v>
      </c>
      <c r="G384" s="25">
        <f t="shared" si="33"/>
        <v>24595369.244999997</v>
      </c>
      <c r="H384" s="25">
        <f t="shared" si="29"/>
        <v>146439.87116291115</v>
      </c>
      <c r="I384" s="25">
        <f t="shared" si="30"/>
        <v>60976.295895164512</v>
      </c>
      <c r="J384" s="25">
        <v>4355.3693814224671</v>
      </c>
      <c r="K384" s="25">
        <f t="shared" si="31"/>
        <v>56620.926513742044</v>
      </c>
    </row>
    <row r="385" spans="1:13" x14ac:dyDescent="0.25">
      <c r="A385" t="s">
        <v>429</v>
      </c>
      <c r="B385">
        <v>5</v>
      </c>
      <c r="C385" s="106">
        <v>26441</v>
      </c>
      <c r="D385">
        <v>0</v>
      </c>
      <c r="E385" s="25">
        <v>4988600.5399999991</v>
      </c>
      <c r="F385" s="28">
        <f t="shared" si="28"/>
        <v>39002.186766916981</v>
      </c>
      <c r="G385" s="25">
        <f t="shared" si="33"/>
        <v>0</v>
      </c>
      <c r="H385" s="25">
        <f t="shared" si="29"/>
        <v>0</v>
      </c>
      <c r="I385" s="25">
        <f t="shared" si="30"/>
        <v>-39002.186766916981</v>
      </c>
      <c r="J385" s="25">
        <v>2538.865212548309</v>
      </c>
      <c r="K385" s="25">
        <f t="shared" si="31"/>
        <v>-41541.051979465286</v>
      </c>
    </row>
    <row r="386" spans="1:13" x14ac:dyDescent="0.25">
      <c r="A386" s="42" t="s">
        <v>163</v>
      </c>
      <c r="B386" s="42">
        <v>2</v>
      </c>
      <c r="C386" s="106">
        <v>23058</v>
      </c>
      <c r="D386">
        <v>0</v>
      </c>
      <c r="E386" s="28">
        <v>6066984.7200000007</v>
      </c>
      <c r="F386" s="28">
        <f t="shared" si="28"/>
        <v>47433.276981017123</v>
      </c>
      <c r="G386" s="28">
        <f t="shared" si="33"/>
        <v>13650715.620000001</v>
      </c>
      <c r="H386" s="28">
        <f t="shared" si="29"/>
        <v>81275.829476750732</v>
      </c>
      <c r="I386" s="28">
        <f t="shared" si="30"/>
        <v>33842.552495733609</v>
      </c>
      <c r="J386" s="25">
        <v>0</v>
      </c>
      <c r="K386" s="25">
        <f t="shared" si="31"/>
        <v>33842.552495733609</v>
      </c>
      <c r="L386" s="42"/>
      <c r="M386" s="42"/>
    </row>
    <row r="387" spans="1:13" x14ac:dyDescent="0.25">
      <c r="A387" t="s">
        <v>107</v>
      </c>
      <c r="B387">
        <v>3</v>
      </c>
      <c r="C387" s="106">
        <v>25395</v>
      </c>
      <c r="D387">
        <v>0</v>
      </c>
      <c r="E387" s="25">
        <v>7037208.4500000002</v>
      </c>
      <c r="F387" s="28">
        <f t="shared" si="28"/>
        <v>55018.740443111616</v>
      </c>
      <c r="G387" s="25">
        <f t="shared" si="33"/>
        <v>10555812.675000001</v>
      </c>
      <c r="H387" s="25">
        <f t="shared" si="29"/>
        <v>62848.897804657652</v>
      </c>
      <c r="I387" s="25">
        <f t="shared" si="30"/>
        <v>7830.1573615460366</v>
      </c>
      <c r="J387" s="25">
        <v>-8312.6316300984454</v>
      </c>
      <c r="K387" s="25">
        <f t="shared" si="31"/>
        <v>16142.788991644482</v>
      </c>
    </row>
    <row r="388" spans="1:13" x14ac:dyDescent="0.25">
      <c r="A388" t="s">
        <v>574</v>
      </c>
      <c r="B388">
        <v>4</v>
      </c>
      <c r="C388" s="106">
        <v>25379</v>
      </c>
      <c r="D388">
        <v>0</v>
      </c>
      <c r="E388" s="25">
        <v>6461594.1699999999</v>
      </c>
      <c r="F388" s="28">
        <f t="shared" si="28"/>
        <v>50518.437106684425</v>
      </c>
      <c r="G388" s="25">
        <f t="shared" si="33"/>
        <v>0</v>
      </c>
      <c r="H388" s="25">
        <f t="shared" si="29"/>
        <v>0</v>
      </c>
      <c r="I388" s="25">
        <f t="shared" si="30"/>
        <v>-50518.437106684425</v>
      </c>
      <c r="J388" s="25">
        <v>-11269.705108694014</v>
      </c>
      <c r="K388" s="25">
        <f t="shared" si="31"/>
        <v>-39248.731997990413</v>
      </c>
    </row>
    <row r="389" spans="1:13" x14ac:dyDescent="0.25">
      <c r="A389" t="s">
        <v>411</v>
      </c>
      <c r="B389">
        <v>1</v>
      </c>
      <c r="C389" s="106">
        <v>41444</v>
      </c>
      <c r="D389">
        <v>0</v>
      </c>
      <c r="E389" s="25">
        <v>10362985.140000001</v>
      </c>
      <c r="F389" s="28">
        <f t="shared" si="28"/>
        <v>81020.534446934369</v>
      </c>
      <c r="G389" s="25">
        <f t="shared" si="33"/>
        <v>31088955.420000002</v>
      </c>
      <c r="H389" s="25">
        <f t="shared" si="29"/>
        <v>185102.43049999347</v>
      </c>
      <c r="I389" s="25">
        <f t="shared" si="30"/>
        <v>104081.8960530591</v>
      </c>
      <c r="J389" s="25">
        <v>-14064.637407089052</v>
      </c>
      <c r="K389" s="25">
        <f t="shared" si="31"/>
        <v>118146.53346014814</v>
      </c>
    </row>
    <row r="390" spans="1:13" x14ac:dyDescent="0.25">
      <c r="A390" t="s">
        <v>547</v>
      </c>
      <c r="B390">
        <v>5</v>
      </c>
      <c r="C390" s="106">
        <v>17782</v>
      </c>
      <c r="D390">
        <v>0</v>
      </c>
      <c r="E390" s="25">
        <v>5231859.33</v>
      </c>
      <c r="F390" s="28">
        <f t="shared" si="28"/>
        <v>40904.047756627391</v>
      </c>
      <c r="G390" s="25">
        <f t="shared" si="33"/>
        <v>0</v>
      </c>
      <c r="H390" s="25">
        <f t="shared" si="29"/>
        <v>0</v>
      </c>
      <c r="I390" s="25">
        <f t="shared" si="30"/>
        <v>-40904.047756627391</v>
      </c>
      <c r="J390" s="25">
        <v>-6011.225316276079</v>
      </c>
      <c r="K390" s="25">
        <f t="shared" si="31"/>
        <v>-34892.822440351316</v>
      </c>
    </row>
    <row r="391" spans="1:13" x14ac:dyDescent="0.25">
      <c r="A391" t="s">
        <v>510</v>
      </c>
      <c r="B391">
        <v>1</v>
      </c>
      <c r="C391" s="106">
        <v>43993</v>
      </c>
      <c r="D391">
        <v>0</v>
      </c>
      <c r="E391" s="25">
        <v>10869424.429999998</v>
      </c>
      <c r="F391" s="28">
        <f t="shared" ref="F391:F454" si="34">SUM(E391/$E$6)*50000000</f>
        <v>84980.009577545803</v>
      </c>
      <c r="G391" s="25">
        <f t="shared" si="33"/>
        <v>32608273.289999992</v>
      </c>
      <c r="H391" s="25">
        <f t="shared" ref="H391:H454" si="35">SUM(G391/$G$6)*50000000</f>
        <v>194148.38996179489</v>
      </c>
      <c r="I391" s="25">
        <f t="shared" ref="I391:I454" si="36">SUM(H391-F391)</f>
        <v>109168.38038424909</v>
      </c>
      <c r="J391" s="25">
        <v>11894.340251945076</v>
      </c>
      <c r="K391" s="25">
        <f t="shared" ref="K391:K454" si="37">I391-J391</f>
        <v>97274.040132304013</v>
      </c>
    </row>
    <row r="392" spans="1:13" x14ac:dyDescent="0.25">
      <c r="A392" t="s">
        <v>543</v>
      </c>
      <c r="B392">
        <v>2</v>
      </c>
      <c r="C392" s="106">
        <v>70708</v>
      </c>
      <c r="D392">
        <v>0</v>
      </c>
      <c r="E392" s="25">
        <v>20658853.600000001</v>
      </c>
      <c r="F392" s="28">
        <f t="shared" si="34"/>
        <v>161516.33309521221</v>
      </c>
      <c r="G392" s="25">
        <f t="shared" si="33"/>
        <v>46482420.600000001</v>
      </c>
      <c r="H392" s="25">
        <f t="shared" si="35"/>
        <v>276754.52302420797</v>
      </c>
      <c r="I392" s="25">
        <f t="shared" si="36"/>
        <v>115238.18992899577</v>
      </c>
      <c r="J392" s="25">
        <v>-28203.386703026779</v>
      </c>
      <c r="K392" s="25">
        <f t="shared" si="37"/>
        <v>143441.57663202254</v>
      </c>
    </row>
    <row r="393" spans="1:13" x14ac:dyDescent="0.25">
      <c r="A393" t="s">
        <v>515</v>
      </c>
      <c r="B393">
        <v>1</v>
      </c>
      <c r="C393" s="106">
        <v>74091</v>
      </c>
      <c r="D393">
        <v>0</v>
      </c>
      <c r="E393" s="25">
        <v>20540688.579999998</v>
      </c>
      <c r="F393" s="28">
        <f t="shared" si="34"/>
        <v>160592.48799228147</v>
      </c>
      <c r="G393" s="25">
        <f t="shared" si="33"/>
        <v>61622065.739999995</v>
      </c>
      <c r="H393" s="25">
        <f t="shared" si="35"/>
        <v>366895.38090966124</v>
      </c>
      <c r="I393" s="25">
        <f t="shared" si="36"/>
        <v>206302.89291737977</v>
      </c>
      <c r="J393" s="25">
        <v>0</v>
      </c>
      <c r="K393" s="25">
        <f t="shared" si="37"/>
        <v>206302.89291737977</v>
      </c>
    </row>
    <row r="394" spans="1:13" x14ac:dyDescent="0.25">
      <c r="A394" t="s">
        <v>39</v>
      </c>
      <c r="B394">
        <v>1</v>
      </c>
      <c r="C394" s="106">
        <v>9350</v>
      </c>
      <c r="D394">
        <v>0</v>
      </c>
      <c r="E394" s="25">
        <v>1907306.5</v>
      </c>
      <c r="F394" s="28">
        <f t="shared" si="34"/>
        <v>14911.822211115497</v>
      </c>
      <c r="G394" s="25">
        <f t="shared" si="33"/>
        <v>5721919.5</v>
      </c>
      <c r="H394" s="25">
        <f t="shared" si="35"/>
        <v>34068.085989596984</v>
      </c>
      <c r="I394" s="25">
        <f t="shared" si="36"/>
        <v>19156.263778481487</v>
      </c>
      <c r="J394" s="25">
        <v>0</v>
      </c>
      <c r="K394" s="25">
        <f t="shared" si="37"/>
        <v>19156.263778481487</v>
      </c>
    </row>
    <row r="395" spans="1:13" x14ac:dyDescent="0.25">
      <c r="A395" t="s">
        <v>180</v>
      </c>
      <c r="B395">
        <v>5</v>
      </c>
      <c r="C395" s="106">
        <v>51861</v>
      </c>
      <c r="D395">
        <v>0</v>
      </c>
      <c r="E395" s="25">
        <v>12391790.76</v>
      </c>
      <c r="F395" s="28">
        <f t="shared" si="34"/>
        <v>96882.268628803897</v>
      </c>
      <c r="G395" s="25">
        <f t="shared" si="33"/>
        <v>0</v>
      </c>
      <c r="H395" s="25">
        <f t="shared" si="35"/>
        <v>0</v>
      </c>
      <c r="I395" s="25">
        <f t="shared" si="36"/>
        <v>-96882.268628803897</v>
      </c>
      <c r="J395" s="25">
        <v>-9286.5675421911528</v>
      </c>
      <c r="K395" s="25">
        <f t="shared" si="37"/>
        <v>-87595.701086612738</v>
      </c>
    </row>
    <row r="396" spans="1:13" x14ac:dyDescent="0.25">
      <c r="A396" t="s">
        <v>467</v>
      </c>
      <c r="B396">
        <v>2</v>
      </c>
      <c r="C396" s="106">
        <v>29285</v>
      </c>
      <c r="D396">
        <v>0</v>
      </c>
      <c r="E396" s="25">
        <v>6022891.5</v>
      </c>
      <c r="F396" s="28">
        <f t="shared" si="34"/>
        <v>47088.54462816476</v>
      </c>
      <c r="G396" s="25">
        <f t="shared" si="33"/>
        <v>13551505.875</v>
      </c>
      <c r="H396" s="25">
        <f t="shared" si="35"/>
        <v>80685.138516546547</v>
      </c>
      <c r="I396" s="25">
        <f t="shared" si="36"/>
        <v>33596.593888381787</v>
      </c>
      <c r="J396" s="25">
        <v>0</v>
      </c>
      <c r="K396" s="25">
        <f t="shared" si="37"/>
        <v>33596.593888381787</v>
      </c>
    </row>
    <row r="397" spans="1:13" x14ac:dyDescent="0.25">
      <c r="A397" t="s">
        <v>122</v>
      </c>
      <c r="B397">
        <v>5</v>
      </c>
      <c r="C397" s="106">
        <v>44815</v>
      </c>
      <c r="D397">
        <v>0</v>
      </c>
      <c r="E397" s="25">
        <v>13153057.790000001</v>
      </c>
      <c r="F397" s="28">
        <f t="shared" si="34"/>
        <v>102834.05383298789</v>
      </c>
      <c r="G397" s="25">
        <f t="shared" ref="G397:G428" si="38">IF(B397=1,E397*3)+IF(B397=2,E397*2.25)+IF(B397=3,E397*1.5)+IF(B397=2,E397*0)+IF(B397=5,E397*0)</f>
        <v>0</v>
      </c>
      <c r="H397" s="25">
        <f t="shared" si="35"/>
        <v>0</v>
      </c>
      <c r="I397" s="25">
        <f t="shared" si="36"/>
        <v>-102834.05383298789</v>
      </c>
      <c r="J397" s="25">
        <v>-23540.334236857438</v>
      </c>
      <c r="K397" s="25">
        <f t="shared" si="37"/>
        <v>-79293.719596130453</v>
      </c>
    </row>
    <row r="398" spans="1:13" x14ac:dyDescent="0.25">
      <c r="A398" t="s">
        <v>408</v>
      </c>
      <c r="B398">
        <v>2</v>
      </c>
      <c r="C398" s="106">
        <v>36366</v>
      </c>
      <c r="D398">
        <v>0</v>
      </c>
      <c r="E398" s="25">
        <v>9888015.2700000014</v>
      </c>
      <c r="F398" s="28">
        <f t="shared" si="34"/>
        <v>77307.095491487722</v>
      </c>
      <c r="G398" s="25">
        <f t="shared" si="38"/>
        <v>22248034.357500002</v>
      </c>
      <c r="H398" s="25">
        <f t="shared" si="35"/>
        <v>132463.93060769525</v>
      </c>
      <c r="I398" s="25">
        <f t="shared" si="36"/>
        <v>55156.835116207527</v>
      </c>
      <c r="J398" s="25">
        <v>11886.596137085651</v>
      </c>
      <c r="K398" s="25">
        <f t="shared" si="37"/>
        <v>43270.238979121874</v>
      </c>
    </row>
    <row r="399" spans="1:13" x14ac:dyDescent="0.25">
      <c r="A399" t="s">
        <v>53</v>
      </c>
      <c r="B399">
        <v>2</v>
      </c>
      <c r="C399" s="106">
        <v>9581</v>
      </c>
      <c r="D399">
        <v>0</v>
      </c>
      <c r="E399" s="25">
        <v>2183753.3000000003</v>
      </c>
      <c r="F399" s="28">
        <f t="shared" si="34"/>
        <v>17073.155763133385</v>
      </c>
      <c r="G399" s="25">
        <f t="shared" si="38"/>
        <v>4913444.9250000007</v>
      </c>
      <c r="H399" s="25">
        <f t="shared" si="35"/>
        <v>29254.459838179995</v>
      </c>
      <c r="I399" s="25">
        <f t="shared" si="36"/>
        <v>12181.30407504661</v>
      </c>
      <c r="J399" s="25">
        <v>5343.0067054272604</v>
      </c>
      <c r="K399" s="25">
        <f t="shared" si="37"/>
        <v>6838.2973696193494</v>
      </c>
    </row>
    <row r="400" spans="1:13" x14ac:dyDescent="0.25">
      <c r="A400" t="s">
        <v>524</v>
      </c>
      <c r="B400">
        <v>1</v>
      </c>
      <c r="C400" s="106">
        <v>11254</v>
      </c>
      <c r="D400">
        <v>0</v>
      </c>
      <c r="E400" s="25">
        <v>2540612.86</v>
      </c>
      <c r="F400" s="28">
        <f t="shared" si="34"/>
        <v>19863.177352771389</v>
      </c>
      <c r="G400" s="25">
        <f t="shared" si="38"/>
        <v>7621838.5800000001</v>
      </c>
      <c r="H400" s="25">
        <f t="shared" si="35"/>
        <v>45380.13024165541</v>
      </c>
      <c r="I400" s="25">
        <f t="shared" si="36"/>
        <v>25516.952888884021</v>
      </c>
      <c r="J400" s="25">
        <v>2188.59963697291</v>
      </c>
      <c r="K400" s="25">
        <f t="shared" si="37"/>
        <v>23328.35325191111</v>
      </c>
    </row>
    <row r="401" spans="1:13" x14ac:dyDescent="0.25">
      <c r="A401" t="s">
        <v>81</v>
      </c>
      <c r="B401">
        <v>4</v>
      </c>
      <c r="C401" s="106">
        <v>23312</v>
      </c>
      <c r="D401">
        <v>0</v>
      </c>
      <c r="E401" s="25">
        <v>5255850.24</v>
      </c>
      <c r="F401" s="28">
        <f t="shared" si="34"/>
        <v>41091.614980145408</v>
      </c>
      <c r="G401" s="25">
        <f t="shared" si="38"/>
        <v>0</v>
      </c>
      <c r="H401" s="25">
        <f t="shared" si="35"/>
        <v>0</v>
      </c>
      <c r="I401" s="25">
        <f t="shared" si="36"/>
        <v>-41091.614980145408</v>
      </c>
      <c r="J401" s="25">
        <v>-14123.674244056801</v>
      </c>
      <c r="K401" s="25">
        <f t="shared" si="37"/>
        <v>-26967.940736088607</v>
      </c>
    </row>
    <row r="402" spans="1:13" x14ac:dyDescent="0.25">
      <c r="A402" t="s">
        <v>244</v>
      </c>
      <c r="B402">
        <v>2</v>
      </c>
      <c r="C402" s="106">
        <v>1931</v>
      </c>
      <c r="D402">
        <v>0</v>
      </c>
      <c r="E402" s="25">
        <v>367256.89</v>
      </c>
      <c r="F402" s="28">
        <f t="shared" si="34"/>
        <v>2871.3106412038132</v>
      </c>
      <c r="G402" s="25">
        <f t="shared" si="38"/>
        <v>826328.00250000006</v>
      </c>
      <c r="H402" s="25">
        <f t="shared" si="35"/>
        <v>4919.9247638457546</v>
      </c>
      <c r="I402" s="25">
        <f t="shared" si="36"/>
        <v>2048.6141226419413</v>
      </c>
      <c r="J402" s="25">
        <v>0</v>
      </c>
      <c r="K402" s="25">
        <f t="shared" si="37"/>
        <v>2048.6141226419413</v>
      </c>
    </row>
    <row r="403" spans="1:13" x14ac:dyDescent="0.25">
      <c r="A403" t="s">
        <v>585</v>
      </c>
      <c r="B403">
        <v>4</v>
      </c>
      <c r="C403" s="106">
        <v>41872</v>
      </c>
      <c r="D403">
        <v>0</v>
      </c>
      <c r="E403" s="25">
        <v>10000513.220000001</v>
      </c>
      <c r="F403" s="28">
        <f t="shared" si="34"/>
        <v>78186.633955554687</v>
      </c>
      <c r="G403" s="25">
        <f t="shared" si="38"/>
        <v>0</v>
      </c>
      <c r="H403" s="25">
        <f t="shared" si="35"/>
        <v>0</v>
      </c>
      <c r="I403" s="25">
        <f t="shared" si="36"/>
        <v>-78186.633955554687</v>
      </c>
      <c r="J403" s="25">
        <v>3282.3322849611536</v>
      </c>
      <c r="K403" s="25">
        <f t="shared" si="37"/>
        <v>-81468.966240515845</v>
      </c>
    </row>
    <row r="404" spans="1:13" x14ac:dyDescent="0.25">
      <c r="A404" s="42" t="s">
        <v>449</v>
      </c>
      <c r="B404" s="42">
        <v>2</v>
      </c>
      <c r="C404" s="106">
        <v>43175</v>
      </c>
      <c r="D404">
        <v>0</v>
      </c>
      <c r="E404" s="28">
        <v>12197348.34</v>
      </c>
      <c r="F404" s="28">
        <f t="shared" si="34"/>
        <v>95362.066816804072</v>
      </c>
      <c r="G404" s="28">
        <f t="shared" si="38"/>
        <v>27444033.765000001</v>
      </c>
      <c r="H404" s="28">
        <f t="shared" si="35"/>
        <v>163400.70883685505</v>
      </c>
      <c r="I404" s="28">
        <f t="shared" si="36"/>
        <v>68038.642020050975</v>
      </c>
      <c r="J404" s="25">
        <v>593.79237610099722</v>
      </c>
      <c r="K404" s="25">
        <f t="shared" si="37"/>
        <v>67444.849643949972</v>
      </c>
      <c r="L404" s="42"/>
      <c r="M404" s="42"/>
    </row>
    <row r="405" spans="1:13" x14ac:dyDescent="0.25">
      <c r="A405" t="s">
        <v>378</v>
      </c>
      <c r="B405">
        <v>5</v>
      </c>
      <c r="C405" s="106">
        <v>99948</v>
      </c>
      <c r="D405">
        <v>0</v>
      </c>
      <c r="E405" s="25">
        <v>25685322.880000003</v>
      </c>
      <c r="F405" s="28">
        <f t="shared" si="34"/>
        <v>200814.58759861463</v>
      </c>
      <c r="G405" s="25">
        <f t="shared" si="38"/>
        <v>0</v>
      </c>
      <c r="H405" s="25">
        <f t="shared" si="35"/>
        <v>0</v>
      </c>
      <c r="I405" s="25">
        <f t="shared" si="36"/>
        <v>-200814.58759861463</v>
      </c>
      <c r="J405" s="25">
        <v>-35946.632717811619</v>
      </c>
      <c r="K405" s="25">
        <f t="shared" si="37"/>
        <v>-164867.95488080301</v>
      </c>
    </row>
    <row r="406" spans="1:13" x14ac:dyDescent="0.25">
      <c r="A406" t="s">
        <v>404</v>
      </c>
      <c r="B406">
        <v>4</v>
      </c>
      <c r="C406" s="106">
        <v>25500</v>
      </c>
      <c r="D406">
        <v>0</v>
      </c>
      <c r="E406" s="25">
        <v>7100450.7599999988</v>
      </c>
      <c r="F406" s="28">
        <f t="shared" si="34"/>
        <v>55513.185401454815</v>
      </c>
      <c r="G406" s="25">
        <f t="shared" si="38"/>
        <v>0</v>
      </c>
      <c r="H406" s="25">
        <f t="shared" si="35"/>
        <v>0</v>
      </c>
      <c r="I406" s="25">
        <f t="shared" si="36"/>
        <v>-55513.185401454815</v>
      </c>
      <c r="J406" s="25">
        <v>2069.3013534418178</v>
      </c>
      <c r="K406" s="25">
        <f t="shared" si="37"/>
        <v>-57582.486754896636</v>
      </c>
    </row>
    <row r="407" spans="1:13" x14ac:dyDescent="0.25">
      <c r="A407" t="s">
        <v>18</v>
      </c>
      <c r="B407">
        <v>2</v>
      </c>
      <c r="C407" s="106">
        <v>14838</v>
      </c>
      <c r="D407">
        <v>0</v>
      </c>
      <c r="E407" s="25">
        <v>4611744.4600000009</v>
      </c>
      <c r="F407" s="28">
        <f t="shared" si="34"/>
        <v>36055.827141897149</v>
      </c>
      <c r="G407" s="25">
        <f t="shared" si="38"/>
        <v>10376425.035000002</v>
      </c>
      <c r="H407" s="25">
        <f t="shared" si="35"/>
        <v>61780.830778375501</v>
      </c>
      <c r="I407" s="25">
        <f t="shared" si="36"/>
        <v>25725.003636478352</v>
      </c>
      <c r="J407" s="25">
        <v>200.42708941196835</v>
      </c>
      <c r="K407" s="25">
        <f t="shared" si="37"/>
        <v>25524.576547066383</v>
      </c>
    </row>
    <row r="408" spans="1:13" x14ac:dyDescent="0.25">
      <c r="A408" t="s">
        <v>495</v>
      </c>
      <c r="B408">
        <v>1</v>
      </c>
      <c r="C408" s="106">
        <v>78911</v>
      </c>
      <c r="D408">
        <v>0</v>
      </c>
      <c r="E408" s="25">
        <v>21588559.609999999</v>
      </c>
      <c r="F408" s="28">
        <f t="shared" si="34"/>
        <v>168785.01840075984</v>
      </c>
      <c r="G408" s="25">
        <f t="shared" si="38"/>
        <v>64765678.829999998</v>
      </c>
      <c r="H408" s="25">
        <f t="shared" si="35"/>
        <v>385612.33088914672</v>
      </c>
      <c r="I408" s="25">
        <f t="shared" si="36"/>
        <v>216827.31248838687</v>
      </c>
      <c r="J408" s="25">
        <v>84389.09578242831</v>
      </c>
      <c r="K408" s="25">
        <f t="shared" si="37"/>
        <v>132438.21670595856</v>
      </c>
    </row>
    <row r="409" spans="1:13" x14ac:dyDescent="0.25">
      <c r="A409" t="s">
        <v>435</v>
      </c>
      <c r="B409">
        <v>5</v>
      </c>
      <c r="C409" s="106">
        <v>18908</v>
      </c>
      <c r="D409">
        <v>0</v>
      </c>
      <c r="E409" s="25">
        <v>5427178.2800000003</v>
      </c>
      <c r="F409" s="28">
        <f t="shared" si="34"/>
        <v>42431.102509946671</v>
      </c>
      <c r="G409" s="25">
        <f t="shared" si="38"/>
        <v>0</v>
      </c>
      <c r="H409" s="25">
        <f t="shared" si="35"/>
        <v>0</v>
      </c>
      <c r="I409" s="25">
        <f t="shared" si="36"/>
        <v>-42431.102509946671</v>
      </c>
      <c r="J409" s="25">
        <v>0</v>
      </c>
      <c r="K409" s="25">
        <f t="shared" si="37"/>
        <v>-42431.102509946671</v>
      </c>
    </row>
    <row r="410" spans="1:13" x14ac:dyDescent="0.25">
      <c r="A410" t="s">
        <v>469</v>
      </c>
      <c r="B410">
        <v>4</v>
      </c>
      <c r="C410" s="106">
        <v>32490</v>
      </c>
      <c r="D410">
        <v>0</v>
      </c>
      <c r="E410" s="25">
        <v>7975858.1000000006</v>
      </c>
      <c r="F410" s="28">
        <f t="shared" si="34"/>
        <v>62357.34947072505</v>
      </c>
      <c r="G410" s="25">
        <f t="shared" si="38"/>
        <v>0</v>
      </c>
      <c r="H410" s="25">
        <f t="shared" si="35"/>
        <v>0</v>
      </c>
      <c r="I410" s="25">
        <f t="shared" si="36"/>
        <v>-62357.34947072505</v>
      </c>
      <c r="J410" s="25">
        <v>-17961.388808448279</v>
      </c>
      <c r="K410" s="25">
        <f t="shared" si="37"/>
        <v>-44395.960662276775</v>
      </c>
    </row>
    <row r="411" spans="1:13" x14ac:dyDescent="0.25">
      <c r="A411" t="s">
        <v>52</v>
      </c>
      <c r="B411">
        <v>3</v>
      </c>
      <c r="C411" s="106">
        <v>52014</v>
      </c>
      <c r="D411">
        <v>0</v>
      </c>
      <c r="E411" s="25">
        <v>12214770.92</v>
      </c>
      <c r="F411" s="28">
        <f t="shared" si="34"/>
        <v>95498.281114516023</v>
      </c>
      <c r="G411" s="25">
        <f t="shared" si="38"/>
        <v>18322156.379999999</v>
      </c>
      <c r="H411" s="25">
        <f t="shared" si="35"/>
        <v>109089.40593601203</v>
      </c>
      <c r="I411" s="25">
        <f t="shared" si="36"/>
        <v>13591.124821496007</v>
      </c>
      <c r="J411" s="25">
        <v>4766.1860677503219</v>
      </c>
      <c r="K411" s="25">
        <f t="shared" si="37"/>
        <v>8824.938753745686</v>
      </c>
    </row>
    <row r="412" spans="1:13" x14ac:dyDescent="0.25">
      <c r="A412" t="s">
        <v>427</v>
      </c>
      <c r="B412">
        <v>5</v>
      </c>
      <c r="C412" s="106">
        <v>45570</v>
      </c>
      <c r="D412">
        <v>0</v>
      </c>
      <c r="E412" s="25">
        <v>13219436.9</v>
      </c>
      <c r="F412" s="28">
        <f t="shared" si="34"/>
        <v>103353.02311603288</v>
      </c>
      <c r="G412" s="25">
        <f t="shared" si="38"/>
        <v>0</v>
      </c>
      <c r="H412" s="25">
        <f t="shared" si="35"/>
        <v>0</v>
      </c>
      <c r="I412" s="25">
        <f t="shared" si="36"/>
        <v>-103353.02311603288</v>
      </c>
      <c r="J412" s="25">
        <v>3984.0884354391255</v>
      </c>
      <c r="K412" s="25">
        <f t="shared" si="37"/>
        <v>-107337.11155147201</v>
      </c>
    </row>
    <row r="413" spans="1:13" x14ac:dyDescent="0.25">
      <c r="A413" t="s">
        <v>439</v>
      </c>
      <c r="B413">
        <v>3</v>
      </c>
      <c r="C413" s="106">
        <v>88157</v>
      </c>
      <c r="D413">
        <v>0</v>
      </c>
      <c r="E413" s="25">
        <v>27555003.490000002</v>
      </c>
      <c r="F413" s="28">
        <f t="shared" si="34"/>
        <v>215432.24073820701</v>
      </c>
      <c r="G413" s="25">
        <f t="shared" si="38"/>
        <v>41332505.234999999</v>
      </c>
      <c r="H413" s="25">
        <f t="shared" si="35"/>
        <v>246092.12739037097</v>
      </c>
      <c r="I413" s="25">
        <f t="shared" si="36"/>
        <v>30659.886652163957</v>
      </c>
      <c r="J413" s="25">
        <v>-53753.708788059157</v>
      </c>
      <c r="K413" s="25">
        <f t="shared" si="37"/>
        <v>84413.595440223115</v>
      </c>
    </row>
    <row r="414" spans="1:13" x14ac:dyDescent="0.25">
      <c r="A414" t="s">
        <v>25</v>
      </c>
      <c r="B414">
        <v>2</v>
      </c>
      <c r="C414" s="106">
        <v>51488</v>
      </c>
      <c r="D414">
        <v>0</v>
      </c>
      <c r="E414" s="25">
        <v>11324685.209999999</v>
      </c>
      <c r="F414" s="28">
        <f t="shared" si="34"/>
        <v>88539.35770069946</v>
      </c>
      <c r="G414" s="25">
        <f t="shared" si="38"/>
        <v>25480541.722499996</v>
      </c>
      <c r="H414" s="25">
        <f t="shared" si="35"/>
        <v>151710.15364051235</v>
      </c>
      <c r="I414" s="25">
        <f t="shared" si="36"/>
        <v>63170.795939812888</v>
      </c>
      <c r="J414" s="25">
        <v>5486.9612792068783</v>
      </c>
      <c r="K414" s="25">
        <f t="shared" si="37"/>
        <v>57683.834660606008</v>
      </c>
    </row>
    <row r="415" spans="1:13" x14ac:dyDescent="0.25">
      <c r="A415" t="s">
        <v>58</v>
      </c>
      <c r="B415">
        <v>3</v>
      </c>
      <c r="C415" s="106">
        <v>31485</v>
      </c>
      <c r="D415">
        <v>0</v>
      </c>
      <c r="E415" s="25">
        <v>7870930.7700000005</v>
      </c>
      <c r="F415" s="28">
        <f t="shared" si="34"/>
        <v>61537.000098431163</v>
      </c>
      <c r="G415" s="25">
        <f t="shared" si="38"/>
        <v>11806396.155000001</v>
      </c>
      <c r="H415" s="25">
        <f t="shared" si="35"/>
        <v>70294.823168306946</v>
      </c>
      <c r="I415" s="25">
        <f t="shared" si="36"/>
        <v>8757.8230698757834</v>
      </c>
      <c r="J415" s="25">
        <v>1223.0451651743638</v>
      </c>
      <c r="K415" s="25">
        <f t="shared" si="37"/>
        <v>7534.7779047014192</v>
      </c>
    </row>
    <row r="416" spans="1:13" x14ac:dyDescent="0.25">
      <c r="A416" t="s">
        <v>332</v>
      </c>
      <c r="B416">
        <v>4</v>
      </c>
      <c r="C416" s="106">
        <v>51818</v>
      </c>
      <c r="D416">
        <v>0</v>
      </c>
      <c r="E416" s="25">
        <v>11419917.66</v>
      </c>
      <c r="F416" s="28">
        <f t="shared" si="34"/>
        <v>89283.909959672499</v>
      </c>
      <c r="G416" s="25">
        <f t="shared" si="38"/>
        <v>0</v>
      </c>
      <c r="H416" s="25">
        <f t="shared" si="35"/>
        <v>0</v>
      </c>
      <c r="I416" s="25">
        <f t="shared" si="36"/>
        <v>-89283.909959672499</v>
      </c>
      <c r="J416" s="25">
        <v>-24160.98650624432</v>
      </c>
      <c r="K416" s="25">
        <f t="shared" si="37"/>
        <v>-65122.923453428179</v>
      </c>
    </row>
    <row r="417" spans="1:13" x14ac:dyDescent="0.25">
      <c r="A417" t="s">
        <v>487</v>
      </c>
      <c r="B417">
        <v>4</v>
      </c>
      <c r="C417" s="106">
        <v>34109</v>
      </c>
      <c r="D417">
        <v>0</v>
      </c>
      <c r="E417" s="25">
        <v>10983886.440000001</v>
      </c>
      <c r="F417" s="28">
        <f t="shared" si="34"/>
        <v>85874.903577564663</v>
      </c>
      <c r="G417" s="25">
        <f t="shared" si="38"/>
        <v>0</v>
      </c>
      <c r="H417" s="25">
        <f t="shared" si="35"/>
        <v>0</v>
      </c>
      <c r="I417" s="25">
        <f t="shared" si="36"/>
        <v>-85874.903577564663</v>
      </c>
      <c r="J417" s="25">
        <v>-10268.867231630093</v>
      </c>
      <c r="K417" s="25">
        <f t="shared" si="37"/>
        <v>-75606.036345934568</v>
      </c>
    </row>
    <row r="418" spans="1:13" x14ac:dyDescent="0.25">
      <c r="A418" t="s">
        <v>531</v>
      </c>
      <c r="B418">
        <v>1</v>
      </c>
      <c r="C418" s="106">
        <v>29680</v>
      </c>
      <c r="D418">
        <v>0</v>
      </c>
      <c r="E418" s="25">
        <v>7357604.8999999994</v>
      </c>
      <c r="F418" s="28">
        <f t="shared" si="34"/>
        <v>57523.683880085453</v>
      </c>
      <c r="G418" s="25">
        <f t="shared" si="38"/>
        <v>22072814.699999999</v>
      </c>
      <c r="H418" s="25">
        <f t="shared" si="35"/>
        <v>131420.67958698832</v>
      </c>
      <c r="I418" s="25">
        <f t="shared" si="36"/>
        <v>73896.995706902875</v>
      </c>
      <c r="J418" s="25">
        <v>9394.7508777737276</v>
      </c>
      <c r="K418" s="25">
        <f t="shared" si="37"/>
        <v>64502.244829129151</v>
      </c>
    </row>
    <row r="419" spans="1:13" x14ac:dyDescent="0.25">
      <c r="A419" t="s">
        <v>399</v>
      </c>
      <c r="B419">
        <v>3</v>
      </c>
      <c r="C419" s="106">
        <v>40511</v>
      </c>
      <c r="D419">
        <v>0</v>
      </c>
      <c r="E419" s="25">
        <v>10162184.35</v>
      </c>
      <c r="F419" s="28">
        <f t="shared" si="34"/>
        <v>79450.621231448793</v>
      </c>
      <c r="G419" s="25">
        <f t="shared" si="38"/>
        <v>15243276.524999999</v>
      </c>
      <c r="H419" s="25">
        <f t="shared" si="35"/>
        <v>90757.875118114665</v>
      </c>
      <c r="I419" s="25">
        <f t="shared" si="36"/>
        <v>11307.253886665872</v>
      </c>
      <c r="J419" s="25">
        <v>2170.3974459322139</v>
      </c>
      <c r="K419" s="25">
        <f t="shared" si="37"/>
        <v>9136.856440733658</v>
      </c>
    </row>
    <row r="420" spans="1:13" x14ac:dyDescent="0.25">
      <c r="A420" t="s">
        <v>431</v>
      </c>
      <c r="B420">
        <v>5</v>
      </c>
      <c r="C420" s="106">
        <v>77166</v>
      </c>
      <c r="D420">
        <v>0</v>
      </c>
      <c r="E420" s="25">
        <v>21633166.560000002</v>
      </c>
      <c r="F420" s="28">
        <f t="shared" si="34"/>
        <v>169133.76722942488</v>
      </c>
      <c r="G420" s="25">
        <f t="shared" si="38"/>
        <v>0</v>
      </c>
      <c r="H420" s="25">
        <f t="shared" si="35"/>
        <v>0</v>
      </c>
      <c r="I420" s="25">
        <f t="shared" si="36"/>
        <v>-169133.76722942488</v>
      </c>
      <c r="J420" s="25">
        <v>7643.3888142326105</v>
      </c>
      <c r="K420" s="25">
        <f t="shared" si="37"/>
        <v>-176777.15604365748</v>
      </c>
    </row>
    <row r="421" spans="1:13" s="42" customFormat="1" x14ac:dyDescent="0.25">
      <c r="A421" t="s">
        <v>319</v>
      </c>
      <c r="B421">
        <v>1</v>
      </c>
      <c r="C421" s="106">
        <v>14392</v>
      </c>
      <c r="D421">
        <v>0</v>
      </c>
      <c r="E421" s="25">
        <v>3138607.3600000003</v>
      </c>
      <c r="F421" s="28">
        <f t="shared" si="34"/>
        <v>24538.455116059522</v>
      </c>
      <c r="G421" s="25">
        <f t="shared" si="38"/>
        <v>9415822.0800000019</v>
      </c>
      <c r="H421" s="25">
        <f t="shared" si="35"/>
        <v>56061.438173708324</v>
      </c>
      <c r="I421" s="25">
        <f t="shared" si="36"/>
        <v>31522.983057648802</v>
      </c>
      <c r="J421" s="25">
        <v>1112.8722614359488</v>
      </c>
      <c r="K421" s="25">
        <f t="shared" si="37"/>
        <v>30410.110796212852</v>
      </c>
      <c r="L421"/>
      <c r="M421"/>
    </row>
    <row r="422" spans="1:13" x14ac:dyDescent="0.25">
      <c r="A422" t="s">
        <v>561</v>
      </c>
      <c r="B422">
        <v>4</v>
      </c>
      <c r="C422" s="106">
        <v>37263</v>
      </c>
      <c r="D422" s="8">
        <v>1</v>
      </c>
      <c r="E422" s="25">
        <v>8244575.5499999998</v>
      </c>
      <c r="F422" s="28">
        <f t="shared" si="34"/>
        <v>64458.252938219288</v>
      </c>
      <c r="G422" s="25">
        <f t="shared" si="38"/>
        <v>0</v>
      </c>
      <c r="H422" s="25">
        <f t="shared" si="35"/>
        <v>0</v>
      </c>
      <c r="I422" s="25">
        <f t="shared" si="36"/>
        <v>-64458.252938219288</v>
      </c>
      <c r="J422" s="25">
        <v>2725.4706275066742</v>
      </c>
      <c r="K422" s="25">
        <f t="shared" si="37"/>
        <v>-67183.723565725959</v>
      </c>
    </row>
    <row r="423" spans="1:13" x14ac:dyDescent="0.25">
      <c r="A423" t="s">
        <v>125</v>
      </c>
      <c r="B423">
        <v>2</v>
      </c>
      <c r="C423" s="106">
        <v>17370</v>
      </c>
      <c r="D423">
        <v>0</v>
      </c>
      <c r="E423" s="25">
        <v>2966383.92</v>
      </c>
      <c r="F423" s="28">
        <f t="shared" si="34"/>
        <v>23191.967114332096</v>
      </c>
      <c r="G423" s="25">
        <f t="shared" si="38"/>
        <v>6674363.8200000003</v>
      </c>
      <c r="H423" s="25">
        <f t="shared" si="35"/>
        <v>39738.902399031489</v>
      </c>
      <c r="I423" s="25">
        <f t="shared" si="36"/>
        <v>16546.935284699393</v>
      </c>
      <c r="J423" s="25">
        <v>1362.7546804023298</v>
      </c>
      <c r="K423" s="25">
        <f t="shared" si="37"/>
        <v>15184.180604297064</v>
      </c>
    </row>
    <row r="424" spans="1:13" x14ac:dyDescent="0.25">
      <c r="A424" t="s">
        <v>430</v>
      </c>
      <c r="B424">
        <v>3</v>
      </c>
      <c r="C424" s="106">
        <v>35844</v>
      </c>
      <c r="D424">
        <v>0</v>
      </c>
      <c r="E424" s="25">
        <v>5920787.75</v>
      </c>
      <c r="F424" s="28">
        <f t="shared" si="34"/>
        <v>46290.270744503068</v>
      </c>
      <c r="G424" s="25">
        <f t="shared" si="38"/>
        <v>8881181.625</v>
      </c>
      <c r="H424" s="25">
        <f t="shared" si="35"/>
        <v>52878.209714367484</v>
      </c>
      <c r="I424" s="25">
        <f t="shared" si="36"/>
        <v>6587.9389698644154</v>
      </c>
      <c r="J424" s="25">
        <v>12082.65757521349</v>
      </c>
      <c r="K424" s="25">
        <f t="shared" si="37"/>
        <v>-5494.718605349075</v>
      </c>
    </row>
    <row r="425" spans="1:13" x14ac:dyDescent="0.25">
      <c r="A425" t="s">
        <v>361</v>
      </c>
      <c r="B425">
        <v>5</v>
      </c>
      <c r="C425" s="106">
        <v>11525</v>
      </c>
      <c r="D425">
        <v>0</v>
      </c>
      <c r="E425" s="25">
        <v>1525564.25</v>
      </c>
      <c r="F425" s="28">
        <f t="shared" si="34"/>
        <v>11927.261228142279</v>
      </c>
      <c r="G425" s="25">
        <f t="shared" si="38"/>
        <v>0</v>
      </c>
      <c r="H425" s="25">
        <f t="shared" si="35"/>
        <v>0</v>
      </c>
      <c r="I425" s="25">
        <f t="shared" si="36"/>
        <v>-11927.261228142279</v>
      </c>
      <c r="J425" s="25">
        <v>1173.993598324623</v>
      </c>
      <c r="K425" s="25">
        <f t="shared" si="37"/>
        <v>-13101.254826466902</v>
      </c>
    </row>
    <row r="426" spans="1:13" x14ac:dyDescent="0.25">
      <c r="A426" t="s">
        <v>201</v>
      </c>
      <c r="B426">
        <v>1</v>
      </c>
      <c r="C426" s="106">
        <v>227850</v>
      </c>
      <c r="D426">
        <v>0</v>
      </c>
      <c r="E426" s="25">
        <v>64593414.25</v>
      </c>
      <c r="F426" s="28">
        <f t="shared" si="34"/>
        <v>505008.24555724749</v>
      </c>
      <c r="G426" s="25">
        <f t="shared" si="38"/>
        <v>193780242.75</v>
      </c>
      <c r="H426" s="25">
        <f t="shared" si="35"/>
        <v>1153760.0228545645</v>
      </c>
      <c r="I426" s="25">
        <f t="shared" si="36"/>
        <v>648751.77729731705</v>
      </c>
      <c r="J426" s="25">
        <v>0</v>
      </c>
      <c r="K426" s="25">
        <f t="shared" si="37"/>
        <v>648751.77729731705</v>
      </c>
    </row>
    <row r="427" spans="1:13" x14ac:dyDescent="0.25">
      <c r="A427" t="s">
        <v>367</v>
      </c>
      <c r="B427">
        <v>3</v>
      </c>
      <c r="C427" s="106">
        <v>49541</v>
      </c>
      <c r="D427">
        <v>0</v>
      </c>
      <c r="E427" s="25">
        <v>14556136.619999999</v>
      </c>
      <c r="F427" s="28">
        <f t="shared" si="34"/>
        <v>113803.69193842082</v>
      </c>
      <c r="G427" s="25">
        <f t="shared" si="38"/>
        <v>21834204.93</v>
      </c>
      <c r="H427" s="25">
        <f t="shared" si="35"/>
        <v>130000.00630378013</v>
      </c>
      <c r="I427" s="25">
        <f t="shared" si="36"/>
        <v>16196.314365359314</v>
      </c>
      <c r="J427" s="25">
        <v>5280.5466153953057</v>
      </c>
      <c r="K427" s="25">
        <f t="shared" si="37"/>
        <v>10915.767749964009</v>
      </c>
    </row>
    <row r="428" spans="1:13" x14ac:dyDescent="0.25">
      <c r="A428" t="s">
        <v>454</v>
      </c>
      <c r="B428">
        <v>1</v>
      </c>
      <c r="C428" s="106">
        <v>71892</v>
      </c>
      <c r="D428">
        <v>0</v>
      </c>
      <c r="E428" s="25">
        <v>17482001.66</v>
      </c>
      <c r="F428" s="28">
        <f t="shared" si="34"/>
        <v>136678.87182702203</v>
      </c>
      <c r="G428" s="25">
        <f t="shared" si="38"/>
        <v>52446004.980000004</v>
      </c>
      <c r="H428" s="25">
        <f t="shared" si="35"/>
        <v>312261.47230303957</v>
      </c>
      <c r="I428" s="25">
        <f t="shared" si="36"/>
        <v>175582.60047601754</v>
      </c>
      <c r="J428" s="25">
        <v>-44472.519294589147</v>
      </c>
      <c r="K428" s="25">
        <f t="shared" si="37"/>
        <v>220055.11977060669</v>
      </c>
    </row>
    <row r="429" spans="1:13" x14ac:dyDescent="0.25">
      <c r="A429" t="s">
        <v>49</v>
      </c>
      <c r="B429">
        <v>3</v>
      </c>
      <c r="C429" s="106">
        <v>82467</v>
      </c>
      <c r="D429">
        <v>0</v>
      </c>
      <c r="E429" s="25">
        <v>24184339.520000003</v>
      </c>
      <c r="F429" s="28">
        <f t="shared" si="34"/>
        <v>189079.50621229169</v>
      </c>
      <c r="G429" s="25">
        <f t="shared" ref="G429:G461" si="39">IF(B429=1,E429*3)+IF(B429=2,E429*2.25)+IF(B429=3,E429*1.5)+IF(B429=2,E429*0)+IF(B429=5,E429*0)</f>
        <v>36276509.280000001</v>
      </c>
      <c r="H429" s="25">
        <f t="shared" si="35"/>
        <v>215988.92426806304</v>
      </c>
      <c r="I429" s="25">
        <f t="shared" si="36"/>
        <v>26909.418055771355</v>
      </c>
      <c r="J429" s="25">
        <v>-12636.562183354896</v>
      </c>
      <c r="K429" s="25">
        <f t="shared" si="37"/>
        <v>39545.980239126249</v>
      </c>
    </row>
    <row r="430" spans="1:13" x14ac:dyDescent="0.25">
      <c r="A430" t="s">
        <v>286</v>
      </c>
      <c r="B430">
        <v>2</v>
      </c>
      <c r="C430" s="106">
        <v>23898</v>
      </c>
      <c r="D430">
        <v>0</v>
      </c>
      <c r="E430" s="25">
        <v>5860045.5200000005</v>
      </c>
      <c r="F430" s="28">
        <f t="shared" si="34"/>
        <v>45815.372066987584</v>
      </c>
      <c r="G430" s="25">
        <f t="shared" si="39"/>
        <v>13185102.420000002</v>
      </c>
      <c r="H430" s="25">
        <f t="shared" si="35"/>
        <v>78503.586606942554</v>
      </c>
      <c r="I430" s="25">
        <f t="shared" si="36"/>
        <v>32688.21453995497</v>
      </c>
      <c r="J430" s="25">
        <v>2179.1703224194598</v>
      </c>
      <c r="K430" s="25">
        <f t="shared" si="37"/>
        <v>30509.044217535509</v>
      </c>
    </row>
    <row r="431" spans="1:13" x14ac:dyDescent="0.25">
      <c r="A431" t="s">
        <v>239</v>
      </c>
      <c r="B431">
        <v>1</v>
      </c>
      <c r="C431" s="106">
        <v>9930</v>
      </c>
      <c r="D431">
        <v>0</v>
      </c>
      <c r="E431" s="25">
        <v>2489451</v>
      </c>
      <c r="F431" s="28">
        <f t="shared" si="34"/>
        <v>19463.180519378337</v>
      </c>
      <c r="G431" s="25">
        <f t="shared" si="39"/>
        <v>7468353</v>
      </c>
      <c r="H431" s="25">
        <f t="shared" si="35"/>
        <v>44466.28307243131</v>
      </c>
      <c r="I431" s="25">
        <f t="shared" si="36"/>
        <v>25003.102553052973</v>
      </c>
      <c r="J431" s="25">
        <v>3557.3867492081708</v>
      </c>
      <c r="K431" s="25">
        <f t="shared" si="37"/>
        <v>21445.715803844803</v>
      </c>
    </row>
    <row r="432" spans="1:13" x14ac:dyDescent="0.25">
      <c r="A432" t="s">
        <v>375</v>
      </c>
      <c r="B432">
        <v>1</v>
      </c>
      <c r="C432" s="106">
        <v>66958</v>
      </c>
      <c r="D432">
        <v>0</v>
      </c>
      <c r="E432" s="25">
        <v>19942043.760000002</v>
      </c>
      <c r="F432" s="28">
        <f t="shared" si="34"/>
        <v>155912.12585675411</v>
      </c>
      <c r="G432" s="25">
        <f t="shared" si="39"/>
        <v>59826131.280000001</v>
      </c>
      <c r="H432" s="25">
        <f t="shared" si="35"/>
        <v>356202.45703770529</v>
      </c>
      <c r="I432" s="25">
        <f t="shared" si="36"/>
        <v>200290.33118095118</v>
      </c>
      <c r="J432" s="25">
        <v>-48257.790085529516</v>
      </c>
      <c r="K432" s="25">
        <f t="shared" si="37"/>
        <v>248548.12126648071</v>
      </c>
    </row>
    <row r="433" spans="1:11" x14ac:dyDescent="0.25">
      <c r="A433" t="s">
        <v>409</v>
      </c>
      <c r="B433">
        <v>1</v>
      </c>
      <c r="C433" s="106">
        <v>40327</v>
      </c>
      <c r="D433">
        <v>0</v>
      </c>
      <c r="E433" s="25">
        <v>11703563.189999999</v>
      </c>
      <c r="F433" s="28">
        <f t="shared" si="34"/>
        <v>91501.525069953728</v>
      </c>
      <c r="G433" s="25">
        <f t="shared" si="39"/>
        <v>35110689.57</v>
      </c>
      <c r="H433" s="25">
        <f t="shared" si="35"/>
        <v>209047.67909174642</v>
      </c>
      <c r="I433" s="25">
        <f t="shared" si="36"/>
        <v>117546.1540217927</v>
      </c>
      <c r="J433" s="25">
        <v>345.57399697904401</v>
      </c>
      <c r="K433" s="25">
        <f t="shared" si="37"/>
        <v>117200.58002481365</v>
      </c>
    </row>
    <row r="434" spans="1:11" x14ac:dyDescent="0.25">
      <c r="A434" t="s">
        <v>33</v>
      </c>
      <c r="B434">
        <v>2</v>
      </c>
      <c r="C434" s="106">
        <v>64281</v>
      </c>
      <c r="D434">
        <v>0</v>
      </c>
      <c r="E434" s="25">
        <v>14449258.740000002</v>
      </c>
      <c r="F434" s="28">
        <f t="shared" si="34"/>
        <v>112968.0926548967</v>
      </c>
      <c r="G434" s="25">
        <f t="shared" si="39"/>
        <v>32510832.165000007</v>
      </c>
      <c r="H434" s="25">
        <f t="shared" si="35"/>
        <v>193568.22929623106</v>
      </c>
      <c r="I434" s="25">
        <f t="shared" si="36"/>
        <v>80600.136641334364</v>
      </c>
      <c r="J434" s="25">
        <v>5546.9648883105256</v>
      </c>
      <c r="K434" s="25">
        <f t="shared" si="37"/>
        <v>75053.171753023838</v>
      </c>
    </row>
    <row r="435" spans="1:11" x14ac:dyDescent="0.25">
      <c r="A435" t="s">
        <v>297</v>
      </c>
      <c r="B435">
        <v>1</v>
      </c>
      <c r="C435" s="106">
        <v>59294</v>
      </c>
      <c r="D435">
        <v>0</v>
      </c>
      <c r="E435" s="25">
        <v>15715533.609999999</v>
      </c>
      <c r="F435" s="28">
        <f t="shared" si="34"/>
        <v>122868.1615383422</v>
      </c>
      <c r="G435" s="25">
        <f t="shared" si="39"/>
        <v>47146600.829999998</v>
      </c>
      <c r="H435" s="25">
        <f t="shared" si="35"/>
        <v>280709.02626184176</v>
      </c>
      <c r="I435" s="25">
        <f t="shared" si="36"/>
        <v>157840.86472349957</v>
      </c>
      <c r="J435" s="25">
        <v>18199.966373350064</v>
      </c>
      <c r="K435" s="25">
        <f t="shared" si="37"/>
        <v>139640.89835014951</v>
      </c>
    </row>
    <row r="436" spans="1:11" x14ac:dyDescent="0.25">
      <c r="A436" t="s">
        <v>298</v>
      </c>
      <c r="B436">
        <v>2</v>
      </c>
      <c r="C436" s="106">
        <v>38760</v>
      </c>
      <c r="D436">
        <v>0</v>
      </c>
      <c r="E436" s="25">
        <v>8853657.5800000001</v>
      </c>
      <c r="F436" s="28">
        <f t="shared" si="34"/>
        <v>69220.215917606882</v>
      </c>
      <c r="G436" s="25">
        <f t="shared" si="39"/>
        <v>19920729.555</v>
      </c>
      <c r="H436" s="25">
        <f t="shared" si="35"/>
        <v>118607.24839894133</v>
      </c>
      <c r="I436" s="25">
        <f t="shared" si="36"/>
        <v>49387.032481334449</v>
      </c>
      <c r="J436" s="25">
        <v>-12226.042427857514</v>
      </c>
      <c r="K436" s="25">
        <f t="shared" si="37"/>
        <v>61613.074909191964</v>
      </c>
    </row>
    <row r="437" spans="1:11" x14ac:dyDescent="0.25">
      <c r="A437" t="s">
        <v>517</v>
      </c>
      <c r="B437">
        <v>1</v>
      </c>
      <c r="C437" s="106">
        <v>13113</v>
      </c>
      <c r="D437">
        <v>0</v>
      </c>
      <c r="E437" s="25">
        <v>4042801.46</v>
      </c>
      <c r="F437" s="28">
        <f t="shared" si="34"/>
        <v>31607.681621364027</v>
      </c>
      <c r="G437" s="25">
        <f t="shared" si="39"/>
        <v>12128404.379999999</v>
      </c>
      <c r="H437" s="25">
        <f t="shared" si="35"/>
        <v>72212.047606479726</v>
      </c>
      <c r="I437" s="25">
        <f t="shared" si="36"/>
        <v>40604.365985115699</v>
      </c>
      <c r="J437" s="25">
        <v>668.35579057177267</v>
      </c>
      <c r="K437" s="25">
        <f t="shared" si="37"/>
        <v>39936.010194543924</v>
      </c>
    </row>
    <row r="438" spans="1:11" x14ac:dyDescent="0.25">
      <c r="A438" t="s">
        <v>358</v>
      </c>
      <c r="B438">
        <v>2</v>
      </c>
      <c r="C438" s="106">
        <v>54332</v>
      </c>
      <c r="D438">
        <v>0</v>
      </c>
      <c r="E438" s="25">
        <v>12748706.130000001</v>
      </c>
      <c r="F438" s="28">
        <f t="shared" si="34"/>
        <v>99672.72655565232</v>
      </c>
      <c r="G438" s="25">
        <f t="shared" si="39"/>
        <v>28684588.7925</v>
      </c>
      <c r="H438" s="25">
        <f t="shared" si="35"/>
        <v>170786.92518465527</v>
      </c>
      <c r="I438" s="25">
        <f t="shared" si="36"/>
        <v>71114.198629002945</v>
      </c>
      <c r="J438" s="25">
        <v>0</v>
      </c>
      <c r="K438" s="25">
        <f t="shared" si="37"/>
        <v>71114.198629002945</v>
      </c>
    </row>
    <row r="439" spans="1:11" x14ac:dyDescent="0.25">
      <c r="A439" t="s">
        <v>534</v>
      </c>
      <c r="B439">
        <v>3</v>
      </c>
      <c r="C439" s="106">
        <v>67794</v>
      </c>
      <c r="D439">
        <v>0</v>
      </c>
      <c r="E439" s="25">
        <v>15109608.66</v>
      </c>
      <c r="F439" s="28">
        <f t="shared" si="34"/>
        <v>118130.88143801274</v>
      </c>
      <c r="G439" s="25">
        <f t="shared" si="39"/>
        <v>22664412.990000002</v>
      </c>
      <c r="H439" s="25">
        <f t="shared" si="35"/>
        <v>134943.03277895803</v>
      </c>
      <c r="I439" s="25">
        <f t="shared" si="36"/>
        <v>16812.151340945289</v>
      </c>
      <c r="J439" s="25">
        <v>-26376.645138737007</v>
      </c>
      <c r="K439" s="25">
        <f t="shared" si="37"/>
        <v>43188.796479682293</v>
      </c>
    </row>
    <row r="440" spans="1:11" x14ac:dyDescent="0.25">
      <c r="A440" t="s">
        <v>377</v>
      </c>
      <c r="B440">
        <v>2</v>
      </c>
      <c r="C440" s="106">
        <v>69369</v>
      </c>
      <c r="D440">
        <v>0</v>
      </c>
      <c r="E440" s="25">
        <v>22711169.980000004</v>
      </c>
      <c r="F440" s="28">
        <f t="shared" si="34"/>
        <v>177561.88056203004</v>
      </c>
      <c r="G440" s="25">
        <f t="shared" si="39"/>
        <v>51100132.455000013</v>
      </c>
      <c r="H440" s="25">
        <f t="shared" si="35"/>
        <v>304248.19967438135</v>
      </c>
      <c r="I440" s="25">
        <f t="shared" si="36"/>
        <v>126686.31911235131</v>
      </c>
      <c r="J440" s="25">
        <v>-52290.694824825914</v>
      </c>
      <c r="K440" s="25">
        <f t="shared" si="37"/>
        <v>178977.01393717722</v>
      </c>
    </row>
    <row r="441" spans="1:11" x14ac:dyDescent="0.25">
      <c r="A441" t="s">
        <v>384</v>
      </c>
      <c r="B441">
        <v>3</v>
      </c>
      <c r="C441" s="106">
        <v>39144</v>
      </c>
      <c r="D441">
        <v>0</v>
      </c>
      <c r="E441" s="25">
        <v>9686499.9000000004</v>
      </c>
      <c r="F441" s="28">
        <f t="shared" si="34"/>
        <v>75731.595502237338</v>
      </c>
      <c r="G441" s="25">
        <f t="shared" si="39"/>
        <v>14529749.850000001</v>
      </c>
      <c r="H441" s="25">
        <f t="shared" si="35"/>
        <v>86509.565067654999</v>
      </c>
      <c r="I441" s="25">
        <f t="shared" si="36"/>
        <v>10777.969565417661</v>
      </c>
      <c r="J441" s="25">
        <v>1194.3705151741538</v>
      </c>
      <c r="K441" s="25">
        <f t="shared" si="37"/>
        <v>9583.599050243507</v>
      </c>
    </row>
    <row r="442" spans="1:11" x14ac:dyDescent="0.25">
      <c r="A442" t="s">
        <v>123</v>
      </c>
      <c r="B442">
        <v>3</v>
      </c>
      <c r="C442" s="106">
        <v>63618</v>
      </c>
      <c r="D442">
        <v>0</v>
      </c>
      <c r="E442" s="25">
        <v>14950337.960000001</v>
      </c>
      <c r="F442" s="28">
        <f t="shared" si="34"/>
        <v>116885.66135312345</v>
      </c>
      <c r="G442" s="25">
        <f t="shared" si="39"/>
        <v>22425506.940000001</v>
      </c>
      <c r="H442" s="25">
        <f t="shared" si="35"/>
        <v>133520.59545616189</v>
      </c>
      <c r="I442" s="25">
        <f t="shared" si="36"/>
        <v>16634.934103038438</v>
      </c>
      <c r="J442" s="25">
        <v>-27307.162954150426</v>
      </c>
      <c r="K442" s="25">
        <f t="shared" si="37"/>
        <v>43942.097057188861</v>
      </c>
    </row>
    <row r="443" spans="1:11" x14ac:dyDescent="0.25">
      <c r="A443" t="s">
        <v>190</v>
      </c>
      <c r="B443">
        <v>3</v>
      </c>
      <c r="C443" s="106">
        <v>74459</v>
      </c>
      <c r="D443">
        <v>0</v>
      </c>
      <c r="E443" s="25">
        <v>15744510.099999998</v>
      </c>
      <c r="F443" s="28">
        <f t="shared" si="34"/>
        <v>123094.70733325358</v>
      </c>
      <c r="G443" s="25">
        <f t="shared" si="39"/>
        <v>23616765.149999999</v>
      </c>
      <c r="H443" s="25">
        <f t="shared" si="35"/>
        <v>140613.30047133964</v>
      </c>
      <c r="I443" s="25">
        <f t="shared" si="36"/>
        <v>17518.593138086057</v>
      </c>
      <c r="J443" s="25">
        <v>26137.487710599362</v>
      </c>
      <c r="K443" s="25">
        <f t="shared" si="37"/>
        <v>-8618.8945725133053</v>
      </c>
    </row>
    <row r="444" spans="1:11" x14ac:dyDescent="0.25">
      <c r="A444" t="s">
        <v>65</v>
      </c>
      <c r="B444">
        <v>2</v>
      </c>
      <c r="C444" s="106">
        <v>38569</v>
      </c>
      <c r="D444">
        <v>0</v>
      </c>
      <c r="E444" s="25">
        <v>8726559.75</v>
      </c>
      <c r="F444" s="28">
        <f t="shared" si="34"/>
        <v>68226.531764389467</v>
      </c>
      <c r="G444" s="25">
        <f t="shared" si="39"/>
        <v>19634759.4375</v>
      </c>
      <c r="H444" s="25">
        <f t="shared" si="35"/>
        <v>116904.59345011774</v>
      </c>
      <c r="I444" s="25">
        <f t="shared" si="36"/>
        <v>48678.061685728273</v>
      </c>
      <c r="J444" s="25">
        <v>21541.690824405585</v>
      </c>
      <c r="K444" s="25">
        <f t="shared" si="37"/>
        <v>27136.370861322688</v>
      </c>
    </row>
    <row r="445" spans="1:11" x14ac:dyDescent="0.25">
      <c r="A445" t="s">
        <v>457</v>
      </c>
      <c r="B445">
        <v>1</v>
      </c>
      <c r="C445" s="106">
        <v>40001</v>
      </c>
      <c r="D445">
        <v>0</v>
      </c>
      <c r="E445" s="25">
        <v>9704664.8900000006</v>
      </c>
      <c r="F445" s="28">
        <f t="shared" si="34"/>
        <v>75873.614155949617</v>
      </c>
      <c r="G445" s="25">
        <f t="shared" si="39"/>
        <v>29113994.670000002</v>
      </c>
      <c r="H445" s="25">
        <f t="shared" si="35"/>
        <v>173343.59106559056</v>
      </c>
      <c r="I445" s="25">
        <f t="shared" si="36"/>
        <v>97469.976909640944</v>
      </c>
      <c r="J445" s="25">
        <v>29117.886369715263</v>
      </c>
      <c r="K445" s="25">
        <f t="shared" si="37"/>
        <v>68352.090539925674</v>
      </c>
    </row>
    <row r="446" spans="1:11" x14ac:dyDescent="0.25">
      <c r="A446" t="s">
        <v>248</v>
      </c>
      <c r="B446">
        <v>1</v>
      </c>
      <c r="C446" s="106">
        <v>76394</v>
      </c>
      <c r="D446">
        <v>0</v>
      </c>
      <c r="E446" s="25">
        <v>20617342.680000003</v>
      </c>
      <c r="F446" s="28">
        <f t="shared" si="34"/>
        <v>161191.7898407013</v>
      </c>
      <c r="G446" s="25">
        <f t="shared" si="39"/>
        <v>61852028.040000007</v>
      </c>
      <c r="H446" s="25">
        <f t="shared" si="35"/>
        <v>368264.5674930737</v>
      </c>
      <c r="I446" s="25">
        <f t="shared" si="36"/>
        <v>207072.7776523724</v>
      </c>
      <c r="J446" s="25">
        <v>-25968.773614390895</v>
      </c>
      <c r="K446" s="25">
        <f t="shared" si="37"/>
        <v>233041.5512667633</v>
      </c>
    </row>
    <row r="447" spans="1:11" x14ac:dyDescent="0.25">
      <c r="A447" t="s">
        <v>245</v>
      </c>
      <c r="B447">
        <v>1</v>
      </c>
      <c r="C447" s="106">
        <v>200260</v>
      </c>
      <c r="D447">
        <v>0</v>
      </c>
      <c r="E447" s="25">
        <v>52897281.32</v>
      </c>
      <c r="F447" s="28">
        <f t="shared" si="34"/>
        <v>413564.81220779184</v>
      </c>
      <c r="G447" s="25">
        <f t="shared" si="39"/>
        <v>158691843.96000001</v>
      </c>
      <c r="H447" s="25">
        <f t="shared" si="35"/>
        <v>944845.0621993175</v>
      </c>
      <c r="I447" s="25">
        <f t="shared" si="36"/>
        <v>531280.24999152566</v>
      </c>
      <c r="J447" s="25">
        <v>131779.10559188187</v>
      </c>
      <c r="K447" s="25">
        <f t="shared" si="37"/>
        <v>399501.14439964376</v>
      </c>
    </row>
    <row r="448" spans="1:11" x14ac:dyDescent="0.25">
      <c r="A448" t="s">
        <v>102</v>
      </c>
      <c r="B448">
        <v>2</v>
      </c>
      <c r="C448" s="106">
        <v>60812</v>
      </c>
      <c r="D448">
        <v>0</v>
      </c>
      <c r="E448" s="25">
        <v>16567483</v>
      </c>
      <c r="F448" s="28">
        <f t="shared" si="34"/>
        <v>129528.9252050881</v>
      </c>
      <c r="G448" s="25">
        <f t="shared" si="39"/>
        <v>37276836.75</v>
      </c>
      <c r="H448" s="25">
        <f t="shared" si="35"/>
        <v>221944.83508884895</v>
      </c>
      <c r="I448" s="25">
        <f t="shared" si="36"/>
        <v>92415.909883760847</v>
      </c>
      <c r="J448" s="25">
        <v>24643.743526230261</v>
      </c>
      <c r="K448" s="25">
        <f t="shared" si="37"/>
        <v>67772.166357530587</v>
      </c>
    </row>
    <row r="449" spans="1:13" x14ac:dyDescent="0.25">
      <c r="A449" t="s">
        <v>183</v>
      </c>
      <c r="B449">
        <v>2</v>
      </c>
      <c r="C449" s="106">
        <v>52826</v>
      </c>
      <c r="D449">
        <v>0</v>
      </c>
      <c r="E449" s="25">
        <v>12908718.429999998</v>
      </c>
      <c r="F449" s="28">
        <f t="shared" si="34"/>
        <v>100923.74466374959</v>
      </c>
      <c r="G449" s="25">
        <f t="shared" si="39"/>
        <v>29044616.467499994</v>
      </c>
      <c r="H449" s="25">
        <f t="shared" si="35"/>
        <v>172930.51594830275</v>
      </c>
      <c r="I449" s="25">
        <f t="shared" si="36"/>
        <v>72006.771284553164</v>
      </c>
      <c r="J449" s="25">
        <v>-22546.893833717899</v>
      </c>
      <c r="K449" s="25">
        <f t="shared" si="37"/>
        <v>94553.665118271063</v>
      </c>
    </row>
    <row r="450" spans="1:13" x14ac:dyDescent="0.25">
      <c r="A450" t="s">
        <v>550</v>
      </c>
      <c r="B450">
        <v>2</v>
      </c>
      <c r="C450" s="106">
        <v>22726</v>
      </c>
      <c r="D450">
        <v>0</v>
      </c>
      <c r="E450" s="25">
        <v>6257486.9199999999</v>
      </c>
      <c r="F450" s="28">
        <f t="shared" si="34"/>
        <v>48922.673120141248</v>
      </c>
      <c r="G450" s="25">
        <f t="shared" si="39"/>
        <v>14079345.57</v>
      </c>
      <c r="H450" s="25">
        <f t="shared" si="35"/>
        <v>83827.875515552325</v>
      </c>
      <c r="I450" s="25">
        <f t="shared" si="36"/>
        <v>34905.202395411077</v>
      </c>
      <c r="J450" s="25">
        <v>10255.768796279935</v>
      </c>
      <c r="K450" s="25">
        <f t="shared" si="37"/>
        <v>24649.433599131142</v>
      </c>
    </row>
    <row r="451" spans="1:13" x14ac:dyDescent="0.25">
      <c r="A451" t="s">
        <v>64</v>
      </c>
      <c r="B451">
        <v>2</v>
      </c>
      <c r="C451" s="106">
        <v>63668</v>
      </c>
      <c r="D451">
        <v>0</v>
      </c>
      <c r="E451" s="25">
        <v>13602756.550000001</v>
      </c>
      <c r="F451" s="28">
        <f t="shared" si="34"/>
        <v>106349.91662571633</v>
      </c>
      <c r="G451" s="25">
        <f t="shared" si="39"/>
        <v>30606202.237500001</v>
      </c>
      <c r="H451" s="25">
        <f t="shared" si="35"/>
        <v>182228.1368415172</v>
      </c>
      <c r="I451" s="25">
        <f t="shared" si="36"/>
        <v>75878.220215800873</v>
      </c>
      <c r="J451" s="25">
        <v>4373.376556604896</v>
      </c>
      <c r="K451" s="25">
        <f t="shared" si="37"/>
        <v>71504.843659195976</v>
      </c>
    </row>
    <row r="452" spans="1:13" x14ac:dyDescent="0.25">
      <c r="A452" t="s">
        <v>63</v>
      </c>
      <c r="B452">
        <v>3</v>
      </c>
      <c r="C452" s="106">
        <v>56483</v>
      </c>
      <c r="D452">
        <v>0</v>
      </c>
      <c r="E452" s="25">
        <v>15735532.42</v>
      </c>
      <c r="F452" s="28">
        <f t="shared" si="34"/>
        <v>123024.51747754437</v>
      </c>
      <c r="G452" s="25">
        <f t="shared" si="39"/>
        <v>23603298.629999999</v>
      </c>
      <c r="H452" s="25">
        <f t="shared" si="35"/>
        <v>140533.12133541494</v>
      </c>
      <c r="I452" s="25">
        <f t="shared" si="36"/>
        <v>17508.603857870563</v>
      </c>
      <c r="J452" s="25">
        <v>-30503.581409252845</v>
      </c>
      <c r="K452" s="25">
        <f t="shared" si="37"/>
        <v>48012.185267123408</v>
      </c>
    </row>
    <row r="453" spans="1:13" x14ac:dyDescent="0.25">
      <c r="A453" t="s">
        <v>350</v>
      </c>
      <c r="B453">
        <v>5</v>
      </c>
      <c r="C453" s="106">
        <v>49305</v>
      </c>
      <c r="D453">
        <v>0</v>
      </c>
      <c r="E453" s="25">
        <v>13277039.109999999</v>
      </c>
      <c r="F453" s="28">
        <f t="shared" si="34"/>
        <v>103803.37229404246</v>
      </c>
      <c r="G453" s="25">
        <f t="shared" si="39"/>
        <v>0</v>
      </c>
      <c r="H453" s="25">
        <f t="shared" si="35"/>
        <v>0</v>
      </c>
      <c r="I453" s="25">
        <f t="shared" si="36"/>
        <v>-103803.37229404246</v>
      </c>
      <c r="J453" s="25">
        <v>2648.6632905652382</v>
      </c>
      <c r="K453" s="25">
        <f t="shared" si="37"/>
        <v>-106452.0355846077</v>
      </c>
    </row>
    <row r="454" spans="1:13" x14ac:dyDescent="0.25">
      <c r="A454" t="s">
        <v>126</v>
      </c>
      <c r="B454">
        <v>3</v>
      </c>
      <c r="C454" s="106">
        <v>58164</v>
      </c>
      <c r="D454">
        <v>0</v>
      </c>
      <c r="E454" s="25">
        <v>16565363.140000001</v>
      </c>
      <c r="F454" s="28">
        <f t="shared" si="34"/>
        <v>129512.3515838938</v>
      </c>
      <c r="G454" s="25">
        <f t="shared" si="39"/>
        <v>24848044.710000001</v>
      </c>
      <c r="H454" s="25">
        <f t="shared" si="35"/>
        <v>147944.29104667247</v>
      </c>
      <c r="I454" s="25">
        <f t="shared" si="36"/>
        <v>18431.939462778668</v>
      </c>
      <c r="J454" s="25">
        <v>-45658.05477822441</v>
      </c>
      <c r="K454" s="25">
        <f t="shared" si="37"/>
        <v>64089.994241003078</v>
      </c>
    </row>
    <row r="455" spans="1:13" x14ac:dyDescent="0.25">
      <c r="A455" t="s">
        <v>434</v>
      </c>
      <c r="B455">
        <v>4</v>
      </c>
      <c r="C455" s="106">
        <v>58878</v>
      </c>
      <c r="D455">
        <v>0</v>
      </c>
      <c r="E455" s="25">
        <v>16479452.66</v>
      </c>
      <c r="F455" s="28">
        <f t="shared" ref="F455:F518" si="40">SUM(E455/$E$6)*50000000</f>
        <v>128840.6809301045</v>
      </c>
      <c r="G455" s="25">
        <f t="shared" si="39"/>
        <v>0</v>
      </c>
      <c r="H455" s="25">
        <f t="shared" ref="H455:H518" si="41">SUM(G455/$G$6)*50000000</f>
        <v>0</v>
      </c>
      <c r="I455" s="25">
        <f t="shared" ref="I455:I518" si="42">SUM(H455-F455)</f>
        <v>-128840.6809301045</v>
      </c>
      <c r="J455" s="25">
        <v>-35149.857420424378</v>
      </c>
      <c r="K455" s="25">
        <f t="shared" ref="K455:K518" si="43">I455-J455</f>
        <v>-93690.823509680122</v>
      </c>
    </row>
    <row r="456" spans="1:13" x14ac:dyDescent="0.25">
      <c r="A456" t="s">
        <v>164</v>
      </c>
      <c r="B456">
        <v>3</v>
      </c>
      <c r="C456" s="106">
        <v>57885</v>
      </c>
      <c r="D456">
        <v>0</v>
      </c>
      <c r="E456" s="25">
        <v>15629528.85</v>
      </c>
      <c r="F456" s="28">
        <f t="shared" si="40"/>
        <v>122195.75377879771</v>
      </c>
      <c r="G456" s="25">
        <f t="shared" si="39"/>
        <v>23444293.274999999</v>
      </c>
      <c r="H456" s="25">
        <f t="shared" si="41"/>
        <v>139586.40964068621</v>
      </c>
      <c r="I456" s="25">
        <f t="shared" si="42"/>
        <v>17390.655861888503</v>
      </c>
      <c r="J456" s="25">
        <v>5343.1874564099653</v>
      </c>
      <c r="K456" s="25">
        <f t="shared" si="43"/>
        <v>12047.468405478538</v>
      </c>
    </row>
    <row r="457" spans="1:13" x14ac:dyDescent="0.25">
      <c r="A457" t="s">
        <v>511</v>
      </c>
      <c r="B457">
        <v>2</v>
      </c>
      <c r="C457" s="106">
        <v>48516</v>
      </c>
      <c r="D457">
        <v>0</v>
      </c>
      <c r="E457" s="25">
        <v>12942250.390000001</v>
      </c>
      <c r="F457" s="28">
        <f t="shared" si="40"/>
        <v>101185.90631732246</v>
      </c>
      <c r="G457" s="25">
        <f t="shared" si="39"/>
        <v>29120063.377500001</v>
      </c>
      <c r="H457" s="25">
        <f t="shared" si="41"/>
        <v>173379.72391383417</v>
      </c>
      <c r="I457" s="25">
        <f t="shared" si="42"/>
        <v>72193.817596511712</v>
      </c>
      <c r="J457" s="25">
        <v>-9407.9128332523014</v>
      </c>
      <c r="K457" s="25">
        <f t="shared" si="43"/>
        <v>81601.730429764008</v>
      </c>
    </row>
    <row r="458" spans="1:13" x14ac:dyDescent="0.25">
      <c r="A458" t="s">
        <v>268</v>
      </c>
      <c r="B458">
        <v>3</v>
      </c>
      <c r="C458" s="106">
        <v>61114</v>
      </c>
      <c r="D458">
        <v>0</v>
      </c>
      <c r="E458" s="25">
        <v>15757833.520000001</v>
      </c>
      <c r="F458" s="28">
        <f t="shared" si="40"/>
        <v>123198.87332350426</v>
      </c>
      <c r="G458" s="25">
        <f t="shared" si="39"/>
        <v>23636750.280000001</v>
      </c>
      <c r="H458" s="25">
        <f t="shared" si="41"/>
        <v>140732.29115748144</v>
      </c>
      <c r="I458" s="25">
        <f t="shared" si="42"/>
        <v>17533.417833977175</v>
      </c>
      <c r="J458" s="25">
        <v>16923.321979466429</v>
      </c>
      <c r="K458" s="25">
        <f t="shared" si="43"/>
        <v>610.09585451074599</v>
      </c>
    </row>
    <row r="459" spans="1:13" x14ac:dyDescent="0.25">
      <c r="A459" t="s">
        <v>38</v>
      </c>
      <c r="B459">
        <v>4</v>
      </c>
      <c r="C459" s="106">
        <v>148067</v>
      </c>
      <c r="D459">
        <v>0</v>
      </c>
      <c r="E459" s="25">
        <v>41117377.310000002</v>
      </c>
      <c r="F459" s="28">
        <f t="shared" si="40"/>
        <v>321466.4345945837</v>
      </c>
      <c r="G459" s="25">
        <f t="shared" si="39"/>
        <v>0</v>
      </c>
      <c r="H459" s="25">
        <f t="shared" si="41"/>
        <v>0</v>
      </c>
      <c r="I459" s="25">
        <f t="shared" si="42"/>
        <v>-321466.4345945837</v>
      </c>
      <c r="J459" s="25">
        <v>-58163.128956609835</v>
      </c>
      <c r="K459" s="25">
        <f t="shared" si="43"/>
        <v>-263303.30563797388</v>
      </c>
    </row>
    <row r="460" spans="1:13" x14ac:dyDescent="0.25">
      <c r="A460" t="s">
        <v>560</v>
      </c>
      <c r="B460">
        <v>1</v>
      </c>
      <c r="C460" s="106">
        <v>135856</v>
      </c>
      <c r="D460">
        <v>0</v>
      </c>
      <c r="E460" s="25">
        <v>40532496.880000003</v>
      </c>
      <c r="F460" s="28">
        <f t="shared" si="40"/>
        <v>316893.68606836582</v>
      </c>
      <c r="G460" s="25">
        <f t="shared" si="39"/>
        <v>121597490.64000002</v>
      </c>
      <c r="H460" s="25">
        <f t="shared" si="41"/>
        <v>723986.72634991375</v>
      </c>
      <c r="I460" s="25">
        <f t="shared" si="42"/>
        <v>407093.04028154793</v>
      </c>
      <c r="J460" s="25">
        <v>98665.259438574387</v>
      </c>
      <c r="K460" s="25">
        <f t="shared" si="43"/>
        <v>308427.78084297356</v>
      </c>
    </row>
    <row r="461" spans="1:13" s="42" customFormat="1" x14ac:dyDescent="0.25">
      <c r="A461" t="s">
        <v>295</v>
      </c>
      <c r="B461">
        <v>2</v>
      </c>
      <c r="C461" s="106">
        <v>83794</v>
      </c>
      <c r="D461">
        <v>0</v>
      </c>
      <c r="E461" s="25">
        <v>25427306.199999999</v>
      </c>
      <c r="F461" s="28">
        <f t="shared" si="40"/>
        <v>198797.34555615197</v>
      </c>
      <c r="G461" s="25">
        <f t="shared" si="39"/>
        <v>57211438.949999996</v>
      </c>
      <c r="H461" s="25">
        <f t="shared" si="41"/>
        <v>340634.68067615741</v>
      </c>
      <c r="I461" s="25">
        <f t="shared" si="42"/>
        <v>141837.33512000545</v>
      </c>
      <c r="J461" s="25">
        <v>6510.0027324579323</v>
      </c>
      <c r="K461" s="25">
        <f t="shared" si="43"/>
        <v>135327.3323875475</v>
      </c>
      <c r="L461"/>
      <c r="M461"/>
    </row>
    <row r="462" spans="1:13" x14ac:dyDescent="0.25">
      <c r="A462" t="s">
        <v>478</v>
      </c>
      <c r="B462">
        <v>3</v>
      </c>
      <c r="C462" s="106">
        <v>114570</v>
      </c>
      <c r="D462">
        <v>1</v>
      </c>
      <c r="E462" s="25">
        <v>31112163.740000002</v>
      </c>
      <c r="F462" s="28">
        <f t="shared" si="40"/>
        <v>243243.05207054777</v>
      </c>
      <c r="G462" s="25">
        <v>0</v>
      </c>
      <c r="H462" s="25">
        <f t="shared" si="41"/>
        <v>0</v>
      </c>
      <c r="I462" s="25">
        <f t="shared" si="42"/>
        <v>-243243.05207054777</v>
      </c>
      <c r="J462" s="25">
        <v>53883.892564016751</v>
      </c>
      <c r="K462" s="25">
        <f t="shared" si="43"/>
        <v>-297126.94463456451</v>
      </c>
    </row>
    <row r="463" spans="1:13" x14ac:dyDescent="0.25">
      <c r="A463" t="s">
        <v>570</v>
      </c>
      <c r="B463">
        <v>3</v>
      </c>
      <c r="C463" s="106">
        <v>43343</v>
      </c>
      <c r="D463">
        <v>0</v>
      </c>
      <c r="E463" s="25">
        <v>11030299.98</v>
      </c>
      <c r="F463" s="28">
        <f t="shared" si="40"/>
        <v>86237.77680044125</v>
      </c>
      <c r="G463" s="25">
        <f t="shared" ref="G463:G494" si="44">IF(B463=1,E463*3)+IF(B463=2,E463*2.25)+IF(B463=3,E463*1.5)+IF(B463=2,E463*0)+IF(B463=5,E463*0)</f>
        <v>16545449.970000001</v>
      </c>
      <c r="H463" s="25">
        <f t="shared" si="41"/>
        <v>98510.965125345596</v>
      </c>
      <c r="I463" s="25">
        <f t="shared" si="42"/>
        <v>12273.188324904346</v>
      </c>
      <c r="J463" s="25">
        <v>31527.124234092942</v>
      </c>
      <c r="K463" s="25">
        <f t="shared" si="43"/>
        <v>-19253.935909188596</v>
      </c>
    </row>
    <row r="464" spans="1:13" x14ac:dyDescent="0.25">
      <c r="A464" t="s">
        <v>576</v>
      </c>
      <c r="B464">
        <v>3</v>
      </c>
      <c r="C464" s="106">
        <v>77295</v>
      </c>
      <c r="D464">
        <v>0</v>
      </c>
      <c r="E464" s="25">
        <v>17624601.149999999</v>
      </c>
      <c r="F464" s="28">
        <f t="shared" si="40"/>
        <v>137793.75202182852</v>
      </c>
      <c r="G464" s="25">
        <f t="shared" si="44"/>
        <v>26436901.724999998</v>
      </c>
      <c r="H464" s="25">
        <f t="shared" si="41"/>
        <v>157404.28387114234</v>
      </c>
      <c r="I464" s="25">
        <f t="shared" si="42"/>
        <v>19610.531849313818</v>
      </c>
      <c r="J464" s="25">
        <v>4651.2299674685901</v>
      </c>
      <c r="K464" s="25">
        <f t="shared" si="43"/>
        <v>14959.301881845229</v>
      </c>
    </row>
    <row r="465" spans="1:11" x14ac:dyDescent="0.25">
      <c r="A465" t="s">
        <v>582</v>
      </c>
      <c r="B465">
        <v>2</v>
      </c>
      <c r="C465" s="106">
        <v>226712</v>
      </c>
      <c r="D465">
        <v>0</v>
      </c>
      <c r="E465" s="25">
        <v>70528699.689999998</v>
      </c>
      <c r="F465" s="28">
        <f t="shared" si="40"/>
        <v>551411.86304269219</v>
      </c>
      <c r="G465" s="25">
        <f t="shared" si="44"/>
        <v>158689574.30250001</v>
      </c>
      <c r="H465" s="25">
        <f t="shared" si="41"/>
        <v>944831.54874690401</v>
      </c>
      <c r="I465" s="25">
        <f t="shared" si="42"/>
        <v>393419.68570421182</v>
      </c>
      <c r="J465" s="25">
        <v>125559.89246160143</v>
      </c>
      <c r="K465" s="25">
        <f t="shared" si="43"/>
        <v>267859.79324261041</v>
      </c>
    </row>
    <row r="466" spans="1:11" x14ac:dyDescent="0.25">
      <c r="A466" t="s">
        <v>587</v>
      </c>
      <c r="B466">
        <v>4</v>
      </c>
      <c r="C466" s="106">
        <v>36606</v>
      </c>
      <c r="D466">
        <v>0</v>
      </c>
      <c r="E466" s="25">
        <v>10109101.109999999</v>
      </c>
      <c r="F466" s="28">
        <f t="shared" si="40"/>
        <v>79035.602545532311</v>
      </c>
      <c r="G466" s="25">
        <f t="shared" si="44"/>
        <v>0</v>
      </c>
      <c r="H466" s="25">
        <f t="shared" si="41"/>
        <v>0</v>
      </c>
      <c r="I466" s="25">
        <f t="shared" si="42"/>
        <v>-79035.602545532311</v>
      </c>
      <c r="J466" s="25">
        <v>-26106.083647258682</v>
      </c>
      <c r="K466" s="25">
        <f t="shared" si="43"/>
        <v>-52929.518898273629</v>
      </c>
    </row>
    <row r="467" spans="1:11" x14ac:dyDescent="0.25">
      <c r="A467" t="s">
        <v>577</v>
      </c>
      <c r="B467">
        <v>4</v>
      </c>
      <c r="C467" s="106">
        <v>123401</v>
      </c>
      <c r="D467">
        <v>0</v>
      </c>
      <c r="E467" s="25">
        <v>38361840.100000001</v>
      </c>
      <c r="F467" s="28">
        <f t="shared" si="40"/>
        <v>299922.92233180196</v>
      </c>
      <c r="G467" s="25">
        <f t="shared" si="44"/>
        <v>0</v>
      </c>
      <c r="H467" s="25">
        <f t="shared" si="41"/>
        <v>0</v>
      </c>
      <c r="I467" s="25">
        <f t="shared" si="42"/>
        <v>-299922.92233180196</v>
      </c>
      <c r="J467" s="25">
        <v>10423.162696898169</v>
      </c>
      <c r="K467" s="25">
        <f t="shared" si="43"/>
        <v>-310346.08502870012</v>
      </c>
    </row>
    <row r="468" spans="1:11" x14ac:dyDescent="0.25">
      <c r="A468" t="s">
        <v>395</v>
      </c>
      <c r="B468">
        <v>3</v>
      </c>
      <c r="C468" s="106">
        <v>118866</v>
      </c>
      <c r="D468">
        <v>0</v>
      </c>
      <c r="E468" s="25">
        <v>34525145.210000001</v>
      </c>
      <c r="F468" s="28">
        <f t="shared" si="40"/>
        <v>269926.63590485632</v>
      </c>
      <c r="G468" s="25">
        <f t="shared" si="44"/>
        <v>51787717.814999998</v>
      </c>
      <c r="H468" s="25">
        <f t="shared" si="41"/>
        <v>308342.05614504078</v>
      </c>
      <c r="I468" s="25">
        <f t="shared" si="42"/>
        <v>38415.420240184467</v>
      </c>
      <c r="J468" s="25">
        <v>12151.609016725095</v>
      </c>
      <c r="K468" s="25">
        <f t="shared" si="43"/>
        <v>26263.811223459372</v>
      </c>
    </row>
    <row r="469" spans="1:11" x14ac:dyDescent="0.25">
      <c r="A469" t="s">
        <v>197</v>
      </c>
      <c r="B469">
        <v>5</v>
      </c>
      <c r="C469" s="106">
        <v>44724</v>
      </c>
      <c r="D469">
        <v>0</v>
      </c>
      <c r="E469" s="25">
        <v>14908286.369999999</v>
      </c>
      <c r="F469" s="28">
        <f t="shared" si="40"/>
        <v>116556.89099881765</v>
      </c>
      <c r="G469" s="25">
        <f t="shared" si="44"/>
        <v>0</v>
      </c>
      <c r="H469" s="25">
        <f t="shared" si="41"/>
        <v>0</v>
      </c>
      <c r="I469" s="25">
        <f t="shared" si="42"/>
        <v>-116556.89099881765</v>
      </c>
      <c r="J469" s="25">
        <v>-30472.198937608264</v>
      </c>
      <c r="K469" s="25">
        <f t="shared" si="43"/>
        <v>-86084.692061209382</v>
      </c>
    </row>
    <row r="470" spans="1:11" x14ac:dyDescent="0.25">
      <c r="A470" t="s">
        <v>70</v>
      </c>
      <c r="B470">
        <v>3</v>
      </c>
      <c r="C470" s="106">
        <v>38920</v>
      </c>
      <c r="D470">
        <v>0</v>
      </c>
      <c r="E470" s="25">
        <v>8456163.8599999994</v>
      </c>
      <c r="F470" s="28">
        <f t="shared" si="40"/>
        <v>66112.505812977703</v>
      </c>
      <c r="G470" s="25">
        <f t="shared" si="44"/>
        <v>12684245.789999999</v>
      </c>
      <c r="H470" s="25">
        <f t="shared" si="41"/>
        <v>75521.505726689022</v>
      </c>
      <c r="I470" s="25">
        <f t="shared" si="42"/>
        <v>9408.9999137113191</v>
      </c>
      <c r="J470" s="25">
        <v>7571.4882368387625</v>
      </c>
      <c r="K470" s="25">
        <f t="shared" si="43"/>
        <v>1837.5116768725566</v>
      </c>
    </row>
    <row r="471" spans="1:11" x14ac:dyDescent="0.25">
      <c r="A471" t="s">
        <v>311</v>
      </c>
      <c r="B471">
        <v>2</v>
      </c>
      <c r="C471" s="106">
        <v>60121</v>
      </c>
      <c r="D471">
        <v>0</v>
      </c>
      <c r="E471" s="25">
        <v>15644579.680000002</v>
      </c>
      <c r="F471" s="28">
        <f t="shared" si="40"/>
        <v>122313.42511326321</v>
      </c>
      <c r="G471" s="25">
        <f t="shared" si="44"/>
        <v>35200304.280000001</v>
      </c>
      <c r="H471" s="25">
        <f t="shared" si="41"/>
        <v>209581.24158702669</v>
      </c>
      <c r="I471" s="25">
        <f t="shared" si="42"/>
        <v>87267.81647376348</v>
      </c>
      <c r="J471" s="25">
        <v>25928.277576056833</v>
      </c>
      <c r="K471" s="25">
        <f t="shared" si="43"/>
        <v>61339.538897706647</v>
      </c>
    </row>
    <row r="472" spans="1:11" x14ac:dyDescent="0.25">
      <c r="A472" t="s">
        <v>327</v>
      </c>
      <c r="B472">
        <v>5</v>
      </c>
      <c r="C472" s="106">
        <v>30233</v>
      </c>
      <c r="D472">
        <v>0</v>
      </c>
      <c r="E472" s="25">
        <v>7775322.9400000004</v>
      </c>
      <c r="F472" s="28">
        <f t="shared" si="40"/>
        <v>60789.513020213497</v>
      </c>
      <c r="G472" s="25">
        <f t="shared" si="44"/>
        <v>0</v>
      </c>
      <c r="H472" s="25">
        <f t="shared" si="41"/>
        <v>0</v>
      </c>
      <c r="I472" s="25">
        <f t="shared" si="42"/>
        <v>-60789.513020213497</v>
      </c>
      <c r="J472" s="25">
        <v>-19728.168935493082</v>
      </c>
      <c r="K472" s="25">
        <f t="shared" si="43"/>
        <v>-41061.344084720418</v>
      </c>
    </row>
    <row r="473" spans="1:11" x14ac:dyDescent="0.25">
      <c r="A473" t="s">
        <v>414</v>
      </c>
      <c r="B473">
        <v>1</v>
      </c>
      <c r="C473" s="106">
        <v>88442</v>
      </c>
      <c r="D473">
        <v>0</v>
      </c>
      <c r="E473" s="25">
        <v>24570690.559999999</v>
      </c>
      <c r="F473" s="28">
        <f t="shared" si="40"/>
        <v>192100.09992366398</v>
      </c>
      <c r="G473" s="25">
        <f t="shared" si="44"/>
        <v>73712071.679999992</v>
      </c>
      <c r="H473" s="25">
        <f t="shared" si="41"/>
        <v>438878.80569895759</v>
      </c>
      <c r="I473" s="25">
        <f t="shared" si="42"/>
        <v>246778.70577529361</v>
      </c>
      <c r="J473" s="25">
        <v>53556.386828477618</v>
      </c>
      <c r="K473" s="25">
        <f t="shared" si="43"/>
        <v>193222.318946816</v>
      </c>
    </row>
    <row r="474" spans="1:11" x14ac:dyDescent="0.25">
      <c r="A474" t="s">
        <v>97</v>
      </c>
      <c r="B474">
        <v>2</v>
      </c>
      <c r="C474" s="106">
        <v>103054</v>
      </c>
      <c r="D474">
        <v>0</v>
      </c>
      <c r="E474" s="25">
        <v>29789671.379999999</v>
      </c>
      <c r="F474" s="28">
        <f t="shared" si="40"/>
        <v>232903.4601130524</v>
      </c>
      <c r="G474" s="25">
        <f t="shared" si="44"/>
        <v>67026760.604999997</v>
      </c>
      <c r="H474" s="25">
        <f t="shared" si="41"/>
        <v>399074.72376975452</v>
      </c>
      <c r="I474" s="25">
        <f t="shared" si="42"/>
        <v>166171.26365670213</v>
      </c>
      <c r="J474" s="25">
        <v>-69221.495742246407</v>
      </c>
      <c r="K474" s="25">
        <f t="shared" si="43"/>
        <v>235392.75939894852</v>
      </c>
    </row>
    <row r="475" spans="1:11" x14ac:dyDescent="0.25">
      <c r="A475" t="s">
        <v>101</v>
      </c>
      <c r="B475">
        <v>3</v>
      </c>
      <c r="C475" s="106">
        <v>28805</v>
      </c>
      <c r="D475">
        <v>0</v>
      </c>
      <c r="E475" s="25">
        <v>6781717.3399999999</v>
      </c>
      <c r="F475" s="28">
        <f t="shared" si="40"/>
        <v>53021.243968978823</v>
      </c>
      <c r="G475" s="25">
        <f t="shared" si="44"/>
        <v>10172576.01</v>
      </c>
      <c r="H475" s="25">
        <f t="shared" si="41"/>
        <v>60567.12161791011</v>
      </c>
      <c r="I475" s="25">
        <f t="shared" si="42"/>
        <v>7545.8776489312877</v>
      </c>
      <c r="J475" s="25">
        <v>3961.2359199306075</v>
      </c>
      <c r="K475" s="25">
        <f t="shared" si="43"/>
        <v>3584.6417290006802</v>
      </c>
    </row>
    <row r="476" spans="1:11" x14ac:dyDescent="0.25">
      <c r="A476" t="s">
        <v>82</v>
      </c>
      <c r="B476">
        <v>1</v>
      </c>
      <c r="C476" s="106">
        <v>93646</v>
      </c>
      <c r="D476">
        <v>0</v>
      </c>
      <c r="E476" s="25">
        <v>27262739.759999998</v>
      </c>
      <c r="F476" s="28">
        <f t="shared" si="40"/>
        <v>213147.24628109299</v>
      </c>
      <c r="G476" s="25">
        <f t="shared" si="44"/>
        <v>81788219.280000001</v>
      </c>
      <c r="H476" s="25">
        <f t="shared" si="41"/>
        <v>486963.87416269211</v>
      </c>
      <c r="I476" s="25">
        <f t="shared" si="42"/>
        <v>273816.62788159912</v>
      </c>
      <c r="J476" s="25">
        <v>69062.199571611607</v>
      </c>
      <c r="K476" s="25">
        <f t="shared" si="43"/>
        <v>204754.42830998753</v>
      </c>
    </row>
    <row r="477" spans="1:11" x14ac:dyDescent="0.25">
      <c r="A477" t="s">
        <v>423</v>
      </c>
      <c r="B477">
        <v>4</v>
      </c>
      <c r="C477" s="106">
        <v>37372</v>
      </c>
      <c r="D477">
        <v>0</v>
      </c>
      <c r="E477" s="25">
        <v>10010208.200000001</v>
      </c>
      <c r="F477" s="28">
        <f t="shared" si="40"/>
        <v>78262.431850701745</v>
      </c>
      <c r="G477" s="25">
        <f t="shared" si="44"/>
        <v>0</v>
      </c>
      <c r="H477" s="25">
        <f t="shared" si="41"/>
        <v>0</v>
      </c>
      <c r="I477" s="25">
        <f t="shared" si="42"/>
        <v>-78262.431850701745</v>
      </c>
      <c r="J477" s="25">
        <v>-22126.084688701372</v>
      </c>
      <c r="K477" s="25">
        <f t="shared" si="43"/>
        <v>-56136.347162000369</v>
      </c>
    </row>
    <row r="478" spans="1:11" x14ac:dyDescent="0.25">
      <c r="A478" t="s">
        <v>74</v>
      </c>
      <c r="B478">
        <v>4</v>
      </c>
      <c r="C478" s="106">
        <v>68091</v>
      </c>
      <c r="D478">
        <v>0</v>
      </c>
      <c r="E478" s="25">
        <v>20610264.600000001</v>
      </c>
      <c r="F478" s="28">
        <f t="shared" si="40"/>
        <v>161136.4515557659</v>
      </c>
      <c r="G478" s="25">
        <f t="shared" si="44"/>
        <v>0</v>
      </c>
      <c r="H478" s="25">
        <f t="shared" si="41"/>
        <v>0</v>
      </c>
      <c r="I478" s="25">
        <f t="shared" si="42"/>
        <v>-161136.4515557659</v>
      </c>
      <c r="J478" s="25">
        <v>-42026.833658561336</v>
      </c>
      <c r="K478" s="25">
        <f t="shared" si="43"/>
        <v>-119109.61789720456</v>
      </c>
    </row>
    <row r="479" spans="1:11" x14ac:dyDescent="0.25">
      <c r="A479" t="s">
        <v>78</v>
      </c>
      <c r="B479">
        <v>2</v>
      </c>
      <c r="C479" s="106">
        <v>33126</v>
      </c>
      <c r="D479">
        <v>0</v>
      </c>
      <c r="E479" s="25">
        <v>8009037.459999999</v>
      </c>
      <c r="F479" s="28">
        <f t="shared" si="40"/>
        <v>62616.754405064952</v>
      </c>
      <c r="G479" s="25">
        <f t="shared" si="44"/>
        <v>18020334.284999996</v>
      </c>
      <c r="H479" s="25">
        <f t="shared" si="41"/>
        <v>107292.36893015757</v>
      </c>
      <c r="I479" s="25">
        <f t="shared" si="42"/>
        <v>44675.614525092613</v>
      </c>
      <c r="J479" s="25">
        <v>1878.5573219124581</v>
      </c>
      <c r="K479" s="25">
        <f t="shared" si="43"/>
        <v>42797.057203180157</v>
      </c>
    </row>
    <row r="480" spans="1:11" x14ac:dyDescent="0.25">
      <c r="A480" t="s">
        <v>112</v>
      </c>
      <c r="B480">
        <v>3</v>
      </c>
      <c r="C480" s="106">
        <v>42452</v>
      </c>
      <c r="D480">
        <v>0</v>
      </c>
      <c r="E480" s="25">
        <v>10290402.68</v>
      </c>
      <c r="F480" s="28">
        <f t="shared" si="40"/>
        <v>80453.06574740159</v>
      </c>
      <c r="G480" s="25">
        <f t="shared" si="44"/>
        <v>15435604.02</v>
      </c>
      <c r="H480" s="25">
        <f t="shared" si="41"/>
        <v>91902.985537410816</v>
      </c>
      <c r="I480" s="25">
        <f t="shared" si="42"/>
        <v>11449.919790009226</v>
      </c>
      <c r="J480" s="25">
        <v>27770.095389637321</v>
      </c>
      <c r="K480" s="25">
        <f t="shared" si="43"/>
        <v>-16320.175599628095</v>
      </c>
    </row>
    <row r="481" spans="1:11" x14ac:dyDescent="0.25">
      <c r="A481" t="s">
        <v>200</v>
      </c>
      <c r="B481">
        <v>3</v>
      </c>
      <c r="C481" s="106">
        <v>46122</v>
      </c>
      <c r="D481">
        <v>0</v>
      </c>
      <c r="E481" s="25">
        <v>15120996.09</v>
      </c>
      <c r="F481" s="28">
        <f t="shared" si="40"/>
        <v>118219.91135092999</v>
      </c>
      <c r="G481" s="25">
        <f t="shared" si="44"/>
        <v>22681494.134999998</v>
      </c>
      <c r="H481" s="25">
        <f t="shared" si="41"/>
        <v>135044.73325144118</v>
      </c>
      <c r="I481" s="25">
        <f t="shared" si="42"/>
        <v>16824.82190051119</v>
      </c>
      <c r="J481" s="25">
        <v>-58732.093964266758</v>
      </c>
      <c r="K481" s="25">
        <f t="shared" si="43"/>
        <v>75556.915864777955</v>
      </c>
    </row>
    <row r="482" spans="1:11" x14ac:dyDescent="0.25">
      <c r="A482" t="s">
        <v>398</v>
      </c>
      <c r="B482">
        <v>4</v>
      </c>
      <c r="C482" s="106">
        <v>42352</v>
      </c>
      <c r="D482">
        <v>0</v>
      </c>
      <c r="E482" s="25">
        <v>10385557.439999999</v>
      </c>
      <c r="F482" s="28">
        <f t="shared" si="40"/>
        <v>81197.010605588439</v>
      </c>
      <c r="G482" s="25">
        <f t="shared" si="44"/>
        <v>0</v>
      </c>
      <c r="H482" s="25">
        <f t="shared" si="41"/>
        <v>0</v>
      </c>
      <c r="I482" s="25">
        <f t="shared" si="42"/>
        <v>-81197.010605588439</v>
      </c>
      <c r="J482" s="25">
        <v>-788.40156872605712</v>
      </c>
      <c r="K482" s="25">
        <f t="shared" si="43"/>
        <v>-80408.609036862385</v>
      </c>
    </row>
    <row r="483" spans="1:11" x14ac:dyDescent="0.25">
      <c r="A483" t="s">
        <v>283</v>
      </c>
      <c r="B483">
        <v>4</v>
      </c>
      <c r="C483" s="106">
        <v>102064</v>
      </c>
      <c r="D483">
        <v>0</v>
      </c>
      <c r="E483" s="25">
        <v>34816418.920000002</v>
      </c>
      <c r="F483" s="28">
        <f t="shared" si="40"/>
        <v>272203.89012607979</v>
      </c>
      <c r="G483" s="25">
        <f t="shared" si="44"/>
        <v>0</v>
      </c>
      <c r="H483" s="25">
        <f t="shared" si="41"/>
        <v>0</v>
      </c>
      <c r="I483" s="25">
        <f t="shared" si="42"/>
        <v>-272203.89012607979</v>
      </c>
      <c r="J483" s="25">
        <v>0</v>
      </c>
      <c r="K483" s="25">
        <f t="shared" si="43"/>
        <v>-272203.89012607979</v>
      </c>
    </row>
    <row r="484" spans="1:11" x14ac:dyDescent="0.25">
      <c r="A484" t="s">
        <v>345</v>
      </c>
      <c r="B484">
        <v>2</v>
      </c>
      <c r="C484" s="106">
        <v>65656</v>
      </c>
      <c r="D484">
        <v>0</v>
      </c>
      <c r="E484" s="25">
        <v>16848304.719999999</v>
      </c>
      <c r="F484" s="28">
        <f t="shared" si="40"/>
        <v>131724.46302853685</v>
      </c>
      <c r="G484" s="25">
        <f t="shared" si="44"/>
        <v>37908685.619999997</v>
      </c>
      <c r="H484" s="25">
        <f t="shared" si="41"/>
        <v>225706.8386674714</v>
      </c>
      <c r="I484" s="25">
        <f t="shared" si="42"/>
        <v>93982.375638934551</v>
      </c>
      <c r="J484" s="25">
        <v>13869.819461349047</v>
      </c>
      <c r="K484" s="25">
        <f t="shared" si="43"/>
        <v>80112.556177585502</v>
      </c>
    </row>
    <row r="485" spans="1:11" x14ac:dyDescent="0.25">
      <c r="A485" t="s">
        <v>27</v>
      </c>
      <c r="B485">
        <v>3</v>
      </c>
      <c r="C485" s="106">
        <v>113450</v>
      </c>
      <c r="D485">
        <v>0</v>
      </c>
      <c r="E485" s="25">
        <v>31821713.580000002</v>
      </c>
      <c r="F485" s="28">
        <f t="shared" si="40"/>
        <v>248790.49872582074</v>
      </c>
      <c r="G485" s="25">
        <f t="shared" si="44"/>
        <v>47732570.370000005</v>
      </c>
      <c r="H485" s="25">
        <f t="shared" si="41"/>
        <v>284197.86609539849</v>
      </c>
      <c r="I485" s="25">
        <f t="shared" si="42"/>
        <v>35407.367369577754</v>
      </c>
      <c r="J485" s="25">
        <v>79488.064867969631</v>
      </c>
      <c r="K485" s="25">
        <f t="shared" si="43"/>
        <v>-44080.697498391877</v>
      </c>
    </row>
    <row r="486" spans="1:11" x14ac:dyDescent="0.25">
      <c r="A486" t="s">
        <v>120</v>
      </c>
      <c r="B486">
        <v>4</v>
      </c>
      <c r="C486" s="106">
        <v>87165</v>
      </c>
      <c r="D486">
        <v>0</v>
      </c>
      <c r="E486" s="25">
        <v>23578926.800000001</v>
      </c>
      <c r="F486" s="28">
        <f t="shared" si="40"/>
        <v>184346.23086038159</v>
      </c>
      <c r="G486" s="25">
        <f t="shared" si="44"/>
        <v>0</v>
      </c>
      <c r="H486" s="25">
        <f t="shared" si="41"/>
        <v>0</v>
      </c>
      <c r="I486" s="25">
        <f t="shared" si="42"/>
        <v>-184346.23086038159</v>
      </c>
      <c r="J486" s="25">
        <v>-34996.148889058182</v>
      </c>
      <c r="K486" s="25">
        <f t="shared" si="43"/>
        <v>-149350.08197132341</v>
      </c>
    </row>
    <row r="487" spans="1:11" x14ac:dyDescent="0.25">
      <c r="A487" t="s">
        <v>71</v>
      </c>
      <c r="B487">
        <v>3</v>
      </c>
      <c r="C487" s="106">
        <v>45044</v>
      </c>
      <c r="D487">
        <v>0</v>
      </c>
      <c r="E487" s="25">
        <v>11443632.700000001</v>
      </c>
      <c r="F487" s="28">
        <f t="shared" si="40"/>
        <v>89469.320359212114</v>
      </c>
      <c r="G487" s="25">
        <f t="shared" si="44"/>
        <v>17165449.050000001</v>
      </c>
      <c r="H487" s="25">
        <f t="shared" si="41"/>
        <v>102202.41551553566</v>
      </c>
      <c r="I487" s="25">
        <f t="shared" si="42"/>
        <v>12733.095156323543</v>
      </c>
      <c r="J487" s="25">
        <v>9303.5242943062876</v>
      </c>
      <c r="K487" s="25">
        <f t="shared" si="43"/>
        <v>3429.5708620172554</v>
      </c>
    </row>
    <row r="488" spans="1:11" x14ac:dyDescent="0.25">
      <c r="A488" t="s">
        <v>73</v>
      </c>
      <c r="B488">
        <v>5</v>
      </c>
      <c r="C488" s="106">
        <v>71120</v>
      </c>
      <c r="D488">
        <v>0</v>
      </c>
      <c r="E488" s="25">
        <v>18064480</v>
      </c>
      <c r="F488" s="28">
        <f t="shared" si="40"/>
        <v>141232.84018391991</v>
      </c>
      <c r="G488" s="25">
        <f t="shared" si="44"/>
        <v>0</v>
      </c>
      <c r="H488" s="25">
        <f t="shared" si="41"/>
        <v>0</v>
      </c>
      <c r="I488" s="25">
        <f t="shared" si="42"/>
        <v>-141232.84018391991</v>
      </c>
      <c r="J488" s="25">
        <v>7631.9338132002986</v>
      </c>
      <c r="K488" s="25">
        <f t="shared" si="43"/>
        <v>-148864.77399712021</v>
      </c>
    </row>
    <row r="489" spans="1:11" x14ac:dyDescent="0.25">
      <c r="A489" t="s">
        <v>436</v>
      </c>
      <c r="B489">
        <v>3</v>
      </c>
      <c r="C489" s="106">
        <v>52276</v>
      </c>
      <c r="D489">
        <v>0</v>
      </c>
      <c r="E489" s="25">
        <v>17898749.039999999</v>
      </c>
      <c r="F489" s="28">
        <f t="shared" si="40"/>
        <v>139937.11209281476</v>
      </c>
      <c r="G489" s="25">
        <f t="shared" si="44"/>
        <v>26848123.559999999</v>
      </c>
      <c r="H489" s="25">
        <f t="shared" si="41"/>
        <v>159852.68267080735</v>
      </c>
      <c r="I489" s="25">
        <f t="shared" si="42"/>
        <v>19915.570577992592</v>
      </c>
      <c r="J489" s="25">
        <v>-48015.263996119531</v>
      </c>
      <c r="K489" s="25">
        <f t="shared" si="43"/>
        <v>67930.834574112116</v>
      </c>
    </row>
    <row r="490" spans="1:11" x14ac:dyDescent="0.25">
      <c r="A490" t="s">
        <v>172</v>
      </c>
      <c r="B490">
        <v>2</v>
      </c>
      <c r="C490" s="106">
        <v>68343</v>
      </c>
      <c r="D490">
        <v>0</v>
      </c>
      <c r="E490" s="25">
        <v>20517193.050000001</v>
      </c>
      <c r="F490" s="28">
        <f t="shared" si="40"/>
        <v>160408.79377946569</v>
      </c>
      <c r="G490" s="25">
        <f t="shared" si="44"/>
        <v>46163684.362500004</v>
      </c>
      <c r="H490" s="25">
        <f t="shared" si="41"/>
        <v>274856.77987225511</v>
      </c>
      <c r="I490" s="25">
        <f t="shared" si="42"/>
        <v>114447.98609278942</v>
      </c>
      <c r="J490" s="25">
        <v>9747.9157393881196</v>
      </c>
      <c r="K490" s="25">
        <f t="shared" si="43"/>
        <v>104700.0703534013</v>
      </c>
    </row>
    <row r="491" spans="1:11" x14ac:dyDescent="0.25">
      <c r="A491" t="s">
        <v>303</v>
      </c>
      <c r="B491">
        <v>2</v>
      </c>
      <c r="C491" s="106">
        <v>39468</v>
      </c>
      <c r="D491">
        <v>0</v>
      </c>
      <c r="E491" s="25">
        <v>9734697.9299999997</v>
      </c>
      <c r="F491" s="28">
        <f t="shared" si="40"/>
        <v>76108.420335732109</v>
      </c>
      <c r="G491" s="25">
        <f t="shared" si="44"/>
        <v>21903070.342500001</v>
      </c>
      <c r="H491" s="25">
        <f t="shared" si="41"/>
        <v>130410.02828936717</v>
      </c>
      <c r="I491" s="25">
        <f t="shared" si="42"/>
        <v>54301.607953635059</v>
      </c>
      <c r="J491" s="25">
        <v>0</v>
      </c>
      <c r="K491" s="25">
        <f t="shared" si="43"/>
        <v>54301.607953635059</v>
      </c>
    </row>
    <row r="492" spans="1:11" x14ac:dyDescent="0.25">
      <c r="A492" t="s">
        <v>68</v>
      </c>
      <c r="B492">
        <v>5</v>
      </c>
      <c r="C492" s="106">
        <v>65388</v>
      </c>
      <c r="D492">
        <v>0</v>
      </c>
      <c r="E492" s="25">
        <v>18737099.039999999</v>
      </c>
      <c r="F492" s="28">
        <f t="shared" si="40"/>
        <v>146491.55216350534</v>
      </c>
      <c r="G492" s="25">
        <f t="shared" si="44"/>
        <v>0</v>
      </c>
      <c r="H492" s="25">
        <f t="shared" si="41"/>
        <v>0</v>
      </c>
      <c r="I492" s="25">
        <f t="shared" si="42"/>
        <v>-146491.55216350534</v>
      </c>
      <c r="J492" s="25">
        <v>-38716.148060893393</v>
      </c>
      <c r="K492" s="25">
        <f t="shared" si="43"/>
        <v>-107775.40410261195</v>
      </c>
    </row>
    <row r="493" spans="1:11" x14ac:dyDescent="0.25">
      <c r="A493" t="s">
        <v>348</v>
      </c>
      <c r="B493">
        <v>3</v>
      </c>
      <c r="C493" s="106">
        <v>48675</v>
      </c>
      <c r="D493">
        <v>0</v>
      </c>
      <c r="E493" s="25">
        <v>13555240.710000001</v>
      </c>
      <c r="F493" s="28">
        <f t="shared" si="40"/>
        <v>105978.4253324754</v>
      </c>
      <c r="G493" s="25">
        <f t="shared" si="44"/>
        <v>20332861.065000001</v>
      </c>
      <c r="H493" s="25">
        <f t="shared" si="41"/>
        <v>121061.0633681492</v>
      </c>
      <c r="I493" s="25">
        <f t="shared" si="42"/>
        <v>15082.638035673808</v>
      </c>
      <c r="J493" s="25">
        <v>-23500.939100504314</v>
      </c>
      <c r="K493" s="25">
        <f t="shared" si="43"/>
        <v>38583.577136178123</v>
      </c>
    </row>
    <row r="494" spans="1:11" x14ac:dyDescent="0.25">
      <c r="A494" t="s">
        <v>489</v>
      </c>
      <c r="B494">
        <v>1</v>
      </c>
      <c r="C494" s="106">
        <v>15591</v>
      </c>
      <c r="D494">
        <v>0</v>
      </c>
      <c r="E494" s="25">
        <v>3920790.34</v>
      </c>
      <c r="F494" s="28">
        <f t="shared" si="40"/>
        <v>30653.766700390875</v>
      </c>
      <c r="G494" s="25">
        <f t="shared" si="44"/>
        <v>11762371.02</v>
      </c>
      <c r="H494" s="25">
        <f t="shared" si="41"/>
        <v>70032.699228100581</v>
      </c>
      <c r="I494" s="25">
        <f t="shared" si="42"/>
        <v>39378.932527709709</v>
      </c>
      <c r="J494" s="25">
        <v>0</v>
      </c>
      <c r="K494" s="25">
        <f t="shared" si="43"/>
        <v>39378.932527709709</v>
      </c>
    </row>
    <row r="495" spans="1:11" x14ac:dyDescent="0.25">
      <c r="A495" t="s">
        <v>119</v>
      </c>
      <c r="B495">
        <v>5</v>
      </c>
      <c r="C495" s="106">
        <v>35422</v>
      </c>
      <c r="D495">
        <v>0</v>
      </c>
      <c r="E495" s="25">
        <v>10438816.58</v>
      </c>
      <c r="F495" s="28">
        <f t="shared" si="40"/>
        <v>81613.404523816542</v>
      </c>
      <c r="G495" s="25">
        <f t="shared" ref="G495:G526" si="45">IF(B495=1,E495*3)+IF(B495=2,E495*2.25)+IF(B495=3,E495*1.5)+IF(B495=2,E495*0)+IF(B495=5,E495*0)</f>
        <v>0</v>
      </c>
      <c r="H495" s="25">
        <f t="shared" si="41"/>
        <v>0</v>
      </c>
      <c r="I495" s="25">
        <f t="shared" si="42"/>
        <v>-81613.404523816542</v>
      </c>
      <c r="J495" s="25">
        <v>-1740.7562066854332</v>
      </c>
      <c r="K495" s="25">
        <f t="shared" si="43"/>
        <v>-79872.648317131112</v>
      </c>
    </row>
    <row r="496" spans="1:11" x14ac:dyDescent="0.25">
      <c r="A496" t="s">
        <v>57</v>
      </c>
      <c r="B496">
        <v>4</v>
      </c>
      <c r="C496" s="106">
        <v>111563</v>
      </c>
      <c r="D496">
        <v>0</v>
      </c>
      <c r="E496" s="25">
        <v>42619807.460000001</v>
      </c>
      <c r="F496" s="28">
        <f t="shared" si="40"/>
        <v>333212.82736439788</v>
      </c>
      <c r="G496" s="25">
        <f t="shared" si="45"/>
        <v>0</v>
      </c>
      <c r="H496" s="25">
        <f t="shared" si="41"/>
        <v>0</v>
      </c>
      <c r="I496" s="25">
        <f t="shared" si="42"/>
        <v>-333212.82736439788</v>
      </c>
      <c r="J496" s="25">
        <v>-117404.37889307638</v>
      </c>
      <c r="K496" s="25">
        <f t="shared" si="43"/>
        <v>-215808.44847132149</v>
      </c>
    </row>
    <row r="497" spans="1:11" x14ac:dyDescent="0.25">
      <c r="A497" t="s">
        <v>221</v>
      </c>
      <c r="B497">
        <v>5</v>
      </c>
      <c r="C497" s="106">
        <v>85172</v>
      </c>
      <c r="D497">
        <v>0</v>
      </c>
      <c r="E497" s="25">
        <v>24777692.780000001</v>
      </c>
      <c r="F497" s="28">
        <f t="shared" si="40"/>
        <v>193718.49754457403</v>
      </c>
      <c r="G497" s="25">
        <f t="shared" si="45"/>
        <v>0</v>
      </c>
      <c r="H497" s="25">
        <f t="shared" si="41"/>
        <v>0</v>
      </c>
      <c r="I497" s="25">
        <f t="shared" si="42"/>
        <v>-193718.49754457403</v>
      </c>
      <c r="J497" s="25">
        <v>-33609.013641618723</v>
      </c>
      <c r="K497" s="25">
        <f t="shared" si="43"/>
        <v>-160109.48390295531</v>
      </c>
    </row>
    <row r="498" spans="1:11" x14ac:dyDescent="0.25">
      <c r="A498" t="s">
        <v>47</v>
      </c>
      <c r="B498">
        <v>3</v>
      </c>
      <c r="C498" s="106">
        <v>31079</v>
      </c>
      <c r="D498">
        <v>0</v>
      </c>
      <c r="E498" s="25">
        <v>9915100.0800000001</v>
      </c>
      <c r="F498" s="28">
        <f t="shared" si="40"/>
        <v>77518.851636261417</v>
      </c>
      <c r="G498" s="25">
        <f t="shared" si="45"/>
        <v>14872650.120000001</v>
      </c>
      <c r="H498" s="25">
        <f t="shared" si="41"/>
        <v>88551.179928579906</v>
      </c>
      <c r="I498" s="25">
        <f t="shared" si="42"/>
        <v>11032.328292318489</v>
      </c>
      <c r="J498" s="25">
        <v>-10311.326941846299</v>
      </c>
      <c r="K498" s="25">
        <f t="shared" si="43"/>
        <v>21343.655234164788</v>
      </c>
    </row>
    <row r="499" spans="1:11" x14ac:dyDescent="0.25">
      <c r="A499" t="s">
        <v>256</v>
      </c>
      <c r="B499">
        <v>4</v>
      </c>
      <c r="C499" s="106">
        <v>81709</v>
      </c>
      <c r="D499">
        <v>0</v>
      </c>
      <c r="E499" s="25">
        <v>21351178.339999996</v>
      </c>
      <c r="F499" s="28">
        <f t="shared" si="40"/>
        <v>166929.10940318194</v>
      </c>
      <c r="G499" s="25">
        <f t="shared" si="45"/>
        <v>0</v>
      </c>
      <c r="H499" s="25">
        <f t="shared" si="41"/>
        <v>0</v>
      </c>
      <c r="I499" s="25">
        <f t="shared" si="42"/>
        <v>-166929.10940318194</v>
      </c>
      <c r="J499" s="25">
        <v>30021.8531712482</v>
      </c>
      <c r="K499" s="25">
        <f t="shared" si="43"/>
        <v>-196950.96257443013</v>
      </c>
    </row>
    <row r="500" spans="1:11" x14ac:dyDescent="0.25">
      <c r="A500" t="s">
        <v>111</v>
      </c>
      <c r="B500">
        <v>3</v>
      </c>
      <c r="C500" s="106">
        <v>84411</v>
      </c>
      <c r="D500">
        <v>0</v>
      </c>
      <c r="E500" s="25">
        <v>22058105.310000002</v>
      </c>
      <c r="F500" s="28">
        <f t="shared" si="40"/>
        <v>172456.04977321826</v>
      </c>
      <c r="G500" s="25">
        <f t="shared" si="45"/>
        <v>33087157.965000004</v>
      </c>
      <c r="H500" s="25">
        <f t="shared" si="41"/>
        <v>196999.65067718952</v>
      </c>
      <c r="I500" s="25">
        <f t="shared" si="42"/>
        <v>24543.600903971266</v>
      </c>
      <c r="J500" s="25">
        <v>-21305.150402328385</v>
      </c>
      <c r="K500" s="25">
        <f t="shared" si="43"/>
        <v>45848.751306299651</v>
      </c>
    </row>
    <row r="501" spans="1:11" x14ac:dyDescent="0.25">
      <c r="A501" t="s">
        <v>424</v>
      </c>
      <c r="B501">
        <v>4</v>
      </c>
      <c r="C501" s="106">
        <v>69202</v>
      </c>
      <c r="D501">
        <v>0</v>
      </c>
      <c r="E501" s="25">
        <v>19699565.870000005</v>
      </c>
      <c r="F501" s="28">
        <f t="shared" si="40"/>
        <v>154016.37014795412</v>
      </c>
      <c r="G501" s="25">
        <f t="shared" si="45"/>
        <v>0</v>
      </c>
      <c r="H501" s="25">
        <f t="shared" si="41"/>
        <v>0</v>
      </c>
      <c r="I501" s="25">
        <f t="shared" si="42"/>
        <v>-154016.37014795412</v>
      </c>
      <c r="J501" s="25">
        <v>12162.809679655524</v>
      </c>
      <c r="K501" s="25">
        <f t="shared" si="43"/>
        <v>-166179.17982760965</v>
      </c>
    </row>
    <row r="502" spans="1:11" x14ac:dyDescent="0.25">
      <c r="A502" t="s">
        <v>69</v>
      </c>
      <c r="B502">
        <v>4</v>
      </c>
      <c r="C502" s="106">
        <v>64651</v>
      </c>
      <c r="D502">
        <v>0</v>
      </c>
      <c r="E502" s="25">
        <v>16760486.840000002</v>
      </c>
      <c r="F502" s="28">
        <f t="shared" si="40"/>
        <v>131037.87982152896</v>
      </c>
      <c r="G502" s="25">
        <f t="shared" si="45"/>
        <v>0</v>
      </c>
      <c r="H502" s="25">
        <f t="shared" si="41"/>
        <v>0</v>
      </c>
      <c r="I502" s="25">
        <f t="shared" si="42"/>
        <v>-131037.87982152896</v>
      </c>
      <c r="J502" s="25">
        <v>-28942.940876756144</v>
      </c>
      <c r="K502" s="25">
        <f t="shared" si="43"/>
        <v>-102094.93894477282</v>
      </c>
    </row>
    <row r="503" spans="1:11" x14ac:dyDescent="0.25">
      <c r="A503" t="s">
        <v>418</v>
      </c>
      <c r="B503">
        <v>3</v>
      </c>
      <c r="C503" s="106">
        <v>106912</v>
      </c>
      <c r="D503">
        <v>0</v>
      </c>
      <c r="E503" s="25">
        <v>37606780.060000002</v>
      </c>
      <c r="F503" s="28">
        <f t="shared" si="40"/>
        <v>294019.66500258003</v>
      </c>
      <c r="G503" s="25">
        <f t="shared" si="45"/>
        <v>56410170.090000004</v>
      </c>
      <c r="H503" s="25">
        <f t="shared" si="41"/>
        <v>335863.95707138354</v>
      </c>
      <c r="I503" s="25">
        <f t="shared" si="42"/>
        <v>41844.292068803508</v>
      </c>
      <c r="J503" s="25">
        <v>-83842.237170805645</v>
      </c>
      <c r="K503" s="25">
        <f t="shared" si="43"/>
        <v>125686.52923960915</v>
      </c>
    </row>
    <row r="504" spans="1:11" x14ac:dyDescent="0.25">
      <c r="A504" t="s">
        <v>562</v>
      </c>
      <c r="B504">
        <v>2</v>
      </c>
      <c r="C504" s="106">
        <v>116560</v>
      </c>
      <c r="D504">
        <v>0</v>
      </c>
      <c r="E504" s="25">
        <v>33465055.519999996</v>
      </c>
      <c r="F504" s="28">
        <f t="shared" si="40"/>
        <v>261638.57680941641</v>
      </c>
      <c r="G504" s="25">
        <f t="shared" si="45"/>
        <v>75296374.919999987</v>
      </c>
      <c r="H504" s="25">
        <f t="shared" si="41"/>
        <v>448311.68552432337</v>
      </c>
      <c r="I504" s="25">
        <f t="shared" si="42"/>
        <v>186673.10871490696</v>
      </c>
      <c r="J504" s="25">
        <v>82254.312994108972</v>
      </c>
      <c r="K504" s="25">
        <f t="shared" si="43"/>
        <v>104418.79572079799</v>
      </c>
    </row>
    <row r="505" spans="1:11" x14ac:dyDescent="0.25">
      <c r="A505" t="s">
        <v>243</v>
      </c>
      <c r="B505">
        <v>4</v>
      </c>
      <c r="C505" s="106">
        <v>67832</v>
      </c>
      <c r="D505">
        <v>0</v>
      </c>
      <c r="E505" s="25">
        <v>21677610.239999998</v>
      </c>
      <c r="F505" s="28">
        <f t="shared" si="40"/>
        <v>169481.23957042914</v>
      </c>
      <c r="G505" s="25">
        <f t="shared" si="45"/>
        <v>0</v>
      </c>
      <c r="H505" s="25">
        <f t="shared" si="41"/>
        <v>0</v>
      </c>
      <c r="I505" s="25">
        <f t="shared" si="42"/>
        <v>-169481.23957042914</v>
      </c>
      <c r="J505" s="25">
        <v>-55769.05371218807</v>
      </c>
      <c r="K505" s="25">
        <f t="shared" si="43"/>
        <v>-113712.18585824108</v>
      </c>
    </row>
    <row r="506" spans="1:11" x14ac:dyDescent="0.25">
      <c r="A506" t="s">
        <v>42</v>
      </c>
      <c r="B506">
        <v>2</v>
      </c>
      <c r="C506" s="106">
        <v>52777</v>
      </c>
      <c r="D506">
        <v>0</v>
      </c>
      <c r="E506" s="25">
        <v>15308284.939999999</v>
      </c>
      <c r="F506" s="28">
        <f t="shared" si="40"/>
        <v>119684.18467738501</v>
      </c>
      <c r="G506" s="25">
        <f t="shared" si="45"/>
        <v>34443641.115000002</v>
      </c>
      <c r="H506" s="25">
        <f t="shared" si="41"/>
        <v>205076.09855410203</v>
      </c>
      <c r="I506" s="25">
        <f t="shared" si="42"/>
        <v>85391.913876717023</v>
      </c>
      <c r="J506" s="25">
        <v>-23388.550177517362</v>
      </c>
      <c r="K506" s="25">
        <f t="shared" si="43"/>
        <v>108780.46405423438</v>
      </c>
    </row>
    <row r="507" spans="1:11" x14ac:dyDescent="0.25">
      <c r="A507" t="s">
        <v>416</v>
      </c>
      <c r="B507">
        <v>2</v>
      </c>
      <c r="C507" s="106">
        <v>88535</v>
      </c>
      <c r="D507">
        <v>0</v>
      </c>
      <c r="E507" s="25">
        <v>25970675.48</v>
      </c>
      <c r="F507" s="28">
        <f t="shared" si="40"/>
        <v>203045.54902965864</v>
      </c>
      <c r="G507" s="25">
        <f t="shared" si="45"/>
        <v>58434019.829999998</v>
      </c>
      <c r="H507" s="25">
        <f t="shared" si="41"/>
        <v>347913.87964934763</v>
      </c>
      <c r="I507" s="25">
        <f t="shared" si="42"/>
        <v>144868.33061968899</v>
      </c>
      <c r="J507" s="25">
        <v>65220.313946100097</v>
      </c>
      <c r="K507" s="25">
        <f t="shared" si="43"/>
        <v>79648.016673588892</v>
      </c>
    </row>
    <row r="508" spans="1:11" x14ac:dyDescent="0.25">
      <c r="A508" t="s">
        <v>274</v>
      </c>
      <c r="B508">
        <v>3</v>
      </c>
      <c r="C508" s="106">
        <v>72782</v>
      </c>
      <c r="D508">
        <v>0</v>
      </c>
      <c r="E508" s="25">
        <v>19203766.960000001</v>
      </c>
      <c r="F508" s="28">
        <f t="shared" si="40"/>
        <v>150140.08429752319</v>
      </c>
      <c r="G508" s="25">
        <f t="shared" si="45"/>
        <v>28805650.440000001</v>
      </c>
      <c r="H508" s="25">
        <f t="shared" si="41"/>
        <v>171507.72152180618</v>
      </c>
      <c r="I508" s="25">
        <f t="shared" si="42"/>
        <v>21367.637224282982</v>
      </c>
      <c r="J508" s="25">
        <v>-33962.715235861935</v>
      </c>
      <c r="K508" s="25">
        <f t="shared" si="43"/>
        <v>55330.352460144917</v>
      </c>
    </row>
    <row r="509" spans="1:11" x14ac:dyDescent="0.25">
      <c r="A509" t="s">
        <v>98</v>
      </c>
      <c r="B509">
        <v>1</v>
      </c>
      <c r="C509" s="106">
        <v>154909</v>
      </c>
      <c r="D509">
        <v>0</v>
      </c>
      <c r="E509" s="25">
        <v>48015709.869999997</v>
      </c>
      <c r="F509" s="28">
        <f t="shared" si="40"/>
        <v>375399.40692381823</v>
      </c>
      <c r="G509" s="25">
        <f t="shared" si="45"/>
        <v>144047129.60999998</v>
      </c>
      <c r="H509" s="25">
        <f t="shared" si="41"/>
        <v>857651.00297340809</v>
      </c>
      <c r="I509" s="25">
        <f t="shared" si="42"/>
        <v>482251.59604958986</v>
      </c>
      <c r="J509" s="25">
        <v>38681.934308864358</v>
      </c>
      <c r="K509" s="25">
        <f t="shared" si="43"/>
        <v>443569.66174072551</v>
      </c>
    </row>
    <row r="510" spans="1:11" x14ac:dyDescent="0.25">
      <c r="A510" t="s">
        <v>204</v>
      </c>
      <c r="B510">
        <v>1</v>
      </c>
      <c r="C510" s="106">
        <v>49639</v>
      </c>
      <c r="D510">
        <v>0</v>
      </c>
      <c r="E510" s="25">
        <v>26043714.800000001</v>
      </c>
      <c r="F510" s="28">
        <f t="shared" si="40"/>
        <v>203616.58958043574</v>
      </c>
      <c r="G510" s="25">
        <f t="shared" si="45"/>
        <v>78131144.400000006</v>
      </c>
      <c r="H510" s="25">
        <f t="shared" si="41"/>
        <v>465189.79267094185</v>
      </c>
      <c r="I510" s="25">
        <f t="shared" si="42"/>
        <v>261573.20309050611</v>
      </c>
      <c r="J510" s="25">
        <v>10210.746708048857</v>
      </c>
      <c r="K510" s="25">
        <f t="shared" si="43"/>
        <v>251362.45638245725</v>
      </c>
    </row>
    <row r="511" spans="1:11" x14ac:dyDescent="0.25">
      <c r="A511" t="s">
        <v>494</v>
      </c>
      <c r="B511">
        <v>2</v>
      </c>
      <c r="C511" s="106">
        <v>134897</v>
      </c>
      <c r="D511">
        <v>0</v>
      </c>
      <c r="E511" s="25">
        <v>40545720.809999995</v>
      </c>
      <c r="F511" s="28">
        <f t="shared" si="40"/>
        <v>316997.07421971543</v>
      </c>
      <c r="G511" s="25">
        <f t="shared" si="45"/>
        <v>91227871.82249999</v>
      </c>
      <c r="H511" s="25">
        <f t="shared" si="41"/>
        <v>543167.19798257598</v>
      </c>
      <c r="I511" s="25">
        <f t="shared" si="42"/>
        <v>226170.12376286054</v>
      </c>
      <c r="J511" s="25">
        <v>85597.153415970315</v>
      </c>
      <c r="K511" s="25">
        <f t="shared" si="43"/>
        <v>140572.97034689022</v>
      </c>
    </row>
    <row r="512" spans="1:11" x14ac:dyDescent="0.25">
      <c r="A512" t="s">
        <v>192</v>
      </c>
      <c r="B512">
        <v>2</v>
      </c>
      <c r="C512" s="106">
        <v>52173</v>
      </c>
      <c r="D512">
        <v>0</v>
      </c>
      <c r="E512" s="25">
        <v>14592502.779999999</v>
      </c>
      <c r="F512" s="28">
        <f t="shared" si="40"/>
        <v>114088.01211056985</v>
      </c>
      <c r="G512" s="25">
        <f t="shared" si="45"/>
        <v>32833131.254999999</v>
      </c>
      <c r="H512" s="25">
        <f t="shared" si="41"/>
        <v>195487.1855332925</v>
      </c>
      <c r="I512" s="25">
        <f t="shared" si="42"/>
        <v>81399.173422722655</v>
      </c>
      <c r="J512" s="25">
        <v>-12308.10870330589</v>
      </c>
      <c r="K512" s="25">
        <f t="shared" si="43"/>
        <v>93707.282126028542</v>
      </c>
    </row>
    <row r="513" spans="1:11" x14ac:dyDescent="0.25">
      <c r="A513" t="s">
        <v>306</v>
      </c>
      <c r="B513">
        <v>2</v>
      </c>
      <c r="C513" s="106">
        <v>60022</v>
      </c>
      <c r="D513">
        <v>0</v>
      </c>
      <c r="E513" s="25">
        <v>19656520.879999999</v>
      </c>
      <c r="F513" s="28">
        <f t="shared" si="40"/>
        <v>153679.83313203172</v>
      </c>
      <c r="G513" s="25">
        <f t="shared" si="45"/>
        <v>44227171.979999997</v>
      </c>
      <c r="H513" s="25">
        <f t="shared" si="41"/>
        <v>263326.86052142718</v>
      </c>
      <c r="I513" s="25">
        <f t="shared" si="42"/>
        <v>109647.02738939546</v>
      </c>
      <c r="J513" s="25">
        <v>-55688.072077145647</v>
      </c>
      <c r="K513" s="25">
        <f t="shared" si="43"/>
        <v>165335.09946654111</v>
      </c>
    </row>
    <row r="514" spans="1:11" x14ac:dyDescent="0.25">
      <c r="A514" t="s">
        <v>471</v>
      </c>
      <c r="B514">
        <v>2</v>
      </c>
      <c r="C514" s="106">
        <v>105532</v>
      </c>
      <c r="D514">
        <v>0</v>
      </c>
      <c r="E514" s="25">
        <v>29501357.34</v>
      </c>
      <c r="F514" s="28">
        <f t="shared" si="40"/>
        <v>230649.34536775667</v>
      </c>
      <c r="G514" s="25">
        <f t="shared" si="45"/>
        <v>66378054.015000001</v>
      </c>
      <c r="H514" s="25">
        <f t="shared" si="41"/>
        <v>395212.34998240252</v>
      </c>
      <c r="I514" s="25">
        <f t="shared" si="42"/>
        <v>164563.00461464585</v>
      </c>
      <c r="J514" s="25">
        <v>58264.894913299191</v>
      </c>
      <c r="K514" s="25">
        <f t="shared" si="43"/>
        <v>106298.10970134666</v>
      </c>
    </row>
    <row r="515" spans="1:11" x14ac:dyDescent="0.25">
      <c r="A515" t="s">
        <v>118</v>
      </c>
      <c r="B515">
        <v>3</v>
      </c>
      <c r="C515" s="106">
        <v>84732</v>
      </c>
      <c r="D515">
        <v>0</v>
      </c>
      <c r="E515" s="25">
        <v>23816162.239999998</v>
      </c>
      <c r="F515" s="28">
        <f t="shared" si="40"/>
        <v>186200.99972079063</v>
      </c>
      <c r="G515" s="25">
        <f t="shared" si="45"/>
        <v>35724243.359999999</v>
      </c>
      <c r="H515" s="25">
        <f t="shared" si="41"/>
        <v>212700.75447614549</v>
      </c>
      <c r="I515" s="25">
        <f t="shared" si="42"/>
        <v>26499.754755354865</v>
      </c>
      <c r="J515" s="25">
        <v>0</v>
      </c>
      <c r="K515" s="25">
        <f t="shared" si="43"/>
        <v>26499.754755354865</v>
      </c>
    </row>
    <row r="516" spans="1:11" x14ac:dyDescent="0.25">
      <c r="A516" t="s">
        <v>233</v>
      </c>
      <c r="B516">
        <v>2</v>
      </c>
      <c r="C516" s="106">
        <v>192206</v>
      </c>
      <c r="D516">
        <v>0</v>
      </c>
      <c r="E516" s="25">
        <v>58139007.300000004</v>
      </c>
      <c r="F516" s="28">
        <f t="shared" si="40"/>
        <v>454546.00002062909</v>
      </c>
      <c r="G516" s="25">
        <f t="shared" si="45"/>
        <v>130812766.42500001</v>
      </c>
      <c r="H516" s="25">
        <f t="shared" si="41"/>
        <v>778854.11968902498</v>
      </c>
      <c r="I516" s="25">
        <f t="shared" si="42"/>
        <v>324308.1196683959</v>
      </c>
      <c r="J516" s="25">
        <v>22891.129559288489</v>
      </c>
      <c r="K516" s="25">
        <f t="shared" si="43"/>
        <v>301416.9901091074</v>
      </c>
    </row>
    <row r="517" spans="1:11" x14ac:dyDescent="0.25">
      <c r="A517" t="s">
        <v>322</v>
      </c>
      <c r="B517">
        <v>2</v>
      </c>
      <c r="C517" s="106">
        <v>101891</v>
      </c>
      <c r="D517">
        <v>0</v>
      </c>
      <c r="E517" s="25">
        <v>28483901.799999997</v>
      </c>
      <c r="F517" s="28">
        <f t="shared" si="40"/>
        <v>222694.61123341875</v>
      </c>
      <c r="G517" s="25">
        <f t="shared" si="45"/>
        <v>64088779.049999997</v>
      </c>
      <c r="H517" s="25">
        <f t="shared" si="41"/>
        <v>381582.09594589402</v>
      </c>
      <c r="I517" s="25">
        <f t="shared" si="42"/>
        <v>158887.48471247527</v>
      </c>
      <c r="J517" s="25">
        <v>56397.220656003185</v>
      </c>
      <c r="K517" s="25">
        <f t="shared" si="43"/>
        <v>102490.26405647208</v>
      </c>
    </row>
    <row r="518" spans="1:11" x14ac:dyDescent="0.25">
      <c r="A518" t="s">
        <v>24</v>
      </c>
      <c r="B518">
        <v>3</v>
      </c>
      <c r="C518" s="106">
        <v>101979</v>
      </c>
      <c r="D518">
        <v>0</v>
      </c>
      <c r="E518" s="25">
        <v>28987407.629999999</v>
      </c>
      <c r="F518" s="28">
        <f t="shared" si="40"/>
        <v>226631.15180475332</v>
      </c>
      <c r="G518" s="25">
        <f t="shared" si="45"/>
        <v>43481111.445</v>
      </c>
      <c r="H518" s="25">
        <f t="shared" si="41"/>
        <v>258884.84513483802</v>
      </c>
      <c r="I518" s="25">
        <f t="shared" si="42"/>
        <v>32253.693330084701</v>
      </c>
      <c r="J518" s="25">
        <v>54317.507998383735</v>
      </c>
      <c r="K518" s="25">
        <f t="shared" si="43"/>
        <v>-22063.814668299034</v>
      </c>
    </row>
    <row r="519" spans="1:11" x14ac:dyDescent="0.25">
      <c r="A519" t="s">
        <v>304</v>
      </c>
      <c r="B519">
        <v>5</v>
      </c>
      <c r="C519" s="106">
        <v>13208</v>
      </c>
      <c r="D519">
        <v>0</v>
      </c>
      <c r="E519" s="25">
        <v>2790773.18</v>
      </c>
      <c r="F519" s="28">
        <f t="shared" ref="F519:F582" si="46">SUM(E519/$E$6)*50000000</f>
        <v>21818.996313235144</v>
      </c>
      <c r="G519" s="25">
        <f t="shared" si="45"/>
        <v>0</v>
      </c>
      <c r="H519" s="25">
        <f t="shared" ref="H519:H582" si="47">SUM(G519/$G$6)*50000000</f>
        <v>0</v>
      </c>
      <c r="I519" s="25">
        <f t="shared" ref="I519:I582" si="48">SUM(H519-F519)</f>
        <v>-21818.996313235144</v>
      </c>
      <c r="J519" s="25">
        <v>0</v>
      </c>
      <c r="K519" s="25">
        <f t="shared" ref="K519:K582" si="49">I519-J519</f>
        <v>-21818.996313235144</v>
      </c>
    </row>
    <row r="520" spans="1:11" x14ac:dyDescent="0.25">
      <c r="A520" t="s">
        <v>171</v>
      </c>
      <c r="B520">
        <v>5</v>
      </c>
      <c r="C520" s="106">
        <v>61230</v>
      </c>
      <c r="D520">
        <v>0</v>
      </c>
      <c r="E520" s="25">
        <v>16707332.100000001</v>
      </c>
      <c r="F520" s="28">
        <f t="shared" si="46"/>
        <v>130622.30212986896</v>
      </c>
      <c r="G520" s="25">
        <f t="shared" si="45"/>
        <v>0</v>
      </c>
      <c r="H520" s="25">
        <f t="shared" si="47"/>
        <v>0</v>
      </c>
      <c r="I520" s="25">
        <f t="shared" si="48"/>
        <v>-130622.30212986896</v>
      </c>
      <c r="J520" s="25">
        <v>-36677.398484216137</v>
      </c>
      <c r="K520" s="25">
        <f t="shared" si="49"/>
        <v>-93944.903645652812</v>
      </c>
    </row>
    <row r="521" spans="1:11" x14ac:dyDescent="0.25">
      <c r="A521" t="s">
        <v>504</v>
      </c>
      <c r="B521">
        <v>4</v>
      </c>
      <c r="C521" s="106">
        <v>128213</v>
      </c>
      <c r="D521">
        <v>0</v>
      </c>
      <c r="E521" s="25">
        <v>39949700.579999998</v>
      </c>
      <c r="F521" s="28">
        <f t="shared" si="46"/>
        <v>312337.2318168357</v>
      </c>
      <c r="G521" s="25">
        <f t="shared" si="45"/>
        <v>0</v>
      </c>
      <c r="H521" s="25">
        <f t="shared" si="47"/>
        <v>0</v>
      </c>
      <c r="I521" s="25">
        <f t="shared" si="48"/>
        <v>-312337.2318168357</v>
      </c>
      <c r="J521" s="25">
        <v>-62131.573792911346</v>
      </c>
      <c r="K521" s="25">
        <f t="shared" si="49"/>
        <v>-250205.65802392436</v>
      </c>
    </row>
    <row r="522" spans="1:11" x14ac:dyDescent="0.25">
      <c r="A522" t="s">
        <v>371</v>
      </c>
      <c r="B522">
        <v>2</v>
      </c>
      <c r="C522" s="106">
        <v>17172</v>
      </c>
      <c r="D522">
        <v>0</v>
      </c>
      <c r="E522" s="25">
        <v>3501714.2399999998</v>
      </c>
      <c r="F522" s="28">
        <f t="shared" si="46"/>
        <v>27377.319891171879</v>
      </c>
      <c r="G522" s="25">
        <f t="shared" si="45"/>
        <v>7878857.0399999991</v>
      </c>
      <c r="H522" s="25">
        <f t="shared" si="47"/>
        <v>46910.408148604947</v>
      </c>
      <c r="I522" s="25">
        <f t="shared" si="48"/>
        <v>19533.088257433068</v>
      </c>
      <c r="J522" s="25">
        <v>12538.412136781897</v>
      </c>
      <c r="K522" s="25">
        <f t="shared" si="49"/>
        <v>6994.676120651171</v>
      </c>
    </row>
    <row r="523" spans="1:11" x14ac:dyDescent="0.25">
      <c r="A523" t="s">
        <v>271</v>
      </c>
      <c r="B523">
        <v>3</v>
      </c>
      <c r="C523" s="106">
        <v>44418</v>
      </c>
      <c r="D523">
        <v>0</v>
      </c>
      <c r="E523" s="25">
        <v>12980893.460000001</v>
      </c>
      <c r="F523" s="28">
        <f t="shared" si="46"/>
        <v>101488.02796873596</v>
      </c>
      <c r="G523" s="25">
        <f t="shared" si="45"/>
        <v>19471340.190000001</v>
      </c>
      <c r="H523" s="25">
        <f t="shared" si="47"/>
        <v>115931.60161124528</v>
      </c>
      <c r="I523" s="25">
        <f t="shared" si="48"/>
        <v>14443.57364250932</v>
      </c>
      <c r="J523" s="25">
        <v>-41852.38564741442</v>
      </c>
      <c r="K523" s="25">
        <f t="shared" si="49"/>
        <v>56295.95928992374</v>
      </c>
    </row>
    <row r="524" spans="1:11" x14ac:dyDescent="0.25">
      <c r="A524" t="s">
        <v>346</v>
      </c>
      <c r="B524">
        <v>2</v>
      </c>
      <c r="C524" s="106">
        <v>93790</v>
      </c>
      <c r="D524">
        <v>0</v>
      </c>
      <c r="E524" s="25">
        <v>28047899.500000004</v>
      </c>
      <c r="F524" s="28">
        <f t="shared" si="46"/>
        <v>219285.83095545226</v>
      </c>
      <c r="G524" s="25">
        <f t="shared" si="45"/>
        <v>63107773.875000007</v>
      </c>
      <c r="H524" s="25">
        <f t="shared" si="47"/>
        <v>375741.22931745939</v>
      </c>
      <c r="I524" s="25">
        <f t="shared" si="48"/>
        <v>156455.39836200714</v>
      </c>
      <c r="J524" s="25">
        <v>28025.588110978948</v>
      </c>
      <c r="K524" s="25">
        <f t="shared" si="49"/>
        <v>128429.81025102819</v>
      </c>
    </row>
    <row r="525" spans="1:11" x14ac:dyDescent="0.25">
      <c r="A525" t="s">
        <v>354</v>
      </c>
      <c r="B525">
        <v>2</v>
      </c>
      <c r="C525" s="106">
        <v>129195</v>
      </c>
      <c r="D525">
        <v>0</v>
      </c>
      <c r="E525" s="25">
        <v>38364886.450000003</v>
      </c>
      <c r="F525" s="28">
        <f t="shared" si="46"/>
        <v>299946.73949469265</v>
      </c>
      <c r="G525" s="25">
        <f t="shared" si="45"/>
        <v>86320994.512500003</v>
      </c>
      <c r="H525" s="25">
        <f t="shared" si="47"/>
        <v>513951.8414684757</v>
      </c>
      <c r="I525" s="25">
        <f t="shared" si="48"/>
        <v>214005.10197378305</v>
      </c>
      <c r="J525" s="25">
        <v>79086.057194677109</v>
      </c>
      <c r="K525" s="25">
        <f t="shared" si="49"/>
        <v>134919.04477910593</v>
      </c>
    </row>
    <row r="526" spans="1:11" x14ac:dyDescent="0.25">
      <c r="A526" t="s">
        <v>59</v>
      </c>
      <c r="B526">
        <v>4</v>
      </c>
      <c r="C526" s="106">
        <v>45660</v>
      </c>
      <c r="D526">
        <v>0</v>
      </c>
      <c r="E526" s="25">
        <v>10577565.950000001</v>
      </c>
      <c r="F526" s="28">
        <f t="shared" si="46"/>
        <v>82698.183471166805</v>
      </c>
      <c r="G526" s="25">
        <f t="shared" si="45"/>
        <v>0</v>
      </c>
      <c r="H526" s="25">
        <f t="shared" si="47"/>
        <v>0</v>
      </c>
      <c r="I526" s="25">
        <f t="shared" si="48"/>
        <v>-82698.183471166805</v>
      </c>
      <c r="J526" s="25">
        <v>0</v>
      </c>
      <c r="K526" s="25">
        <f t="shared" si="49"/>
        <v>-82698.183471166805</v>
      </c>
    </row>
    <row r="527" spans="1:11" x14ac:dyDescent="0.25">
      <c r="A527" t="s">
        <v>159</v>
      </c>
      <c r="B527">
        <v>5</v>
      </c>
      <c r="C527" s="106">
        <v>8303</v>
      </c>
      <c r="D527">
        <v>0</v>
      </c>
      <c r="E527" s="25">
        <v>2044492.23</v>
      </c>
      <c r="F527" s="28">
        <f t="shared" si="46"/>
        <v>15984.376211042667</v>
      </c>
      <c r="G527" s="25">
        <f t="shared" ref="G527:G558" si="50">IF(B527=1,E527*3)+IF(B527=2,E527*2.25)+IF(B527=3,E527*1.5)+IF(B527=2,E527*0)+IF(B527=5,E527*0)</f>
        <v>0</v>
      </c>
      <c r="H527" s="25">
        <f t="shared" si="47"/>
        <v>0</v>
      </c>
      <c r="I527" s="25">
        <f t="shared" si="48"/>
        <v>-15984.376211042667</v>
      </c>
      <c r="J527" s="25">
        <v>1460.3190583218684</v>
      </c>
      <c r="K527" s="25">
        <f t="shared" si="49"/>
        <v>-17444.695269364536</v>
      </c>
    </row>
    <row r="528" spans="1:11" x14ac:dyDescent="0.25">
      <c r="A528" t="s">
        <v>381</v>
      </c>
      <c r="B528">
        <v>2</v>
      </c>
      <c r="C528" s="106">
        <v>65575</v>
      </c>
      <c r="D528">
        <v>0</v>
      </c>
      <c r="E528" s="25">
        <v>16251827.400000002</v>
      </c>
      <c r="F528" s="28">
        <f t="shared" si="46"/>
        <v>127061.0469762125</v>
      </c>
      <c r="G528" s="25">
        <f t="shared" si="50"/>
        <v>36566611.650000006</v>
      </c>
      <c r="H528" s="25">
        <f t="shared" si="47"/>
        <v>217716.18248743264</v>
      </c>
      <c r="I528" s="25">
        <f t="shared" si="48"/>
        <v>90655.135511220142</v>
      </c>
      <c r="J528" s="25">
        <v>28679.667837288267</v>
      </c>
      <c r="K528" s="25">
        <f t="shared" si="49"/>
        <v>61975.467673931875</v>
      </c>
    </row>
    <row r="529" spans="1:11" x14ac:dyDescent="0.25">
      <c r="A529" t="s">
        <v>557</v>
      </c>
      <c r="B529">
        <v>5</v>
      </c>
      <c r="C529" s="106">
        <v>59059</v>
      </c>
      <c r="D529">
        <v>0</v>
      </c>
      <c r="E529" s="25">
        <v>14120958.539999999</v>
      </c>
      <c r="F529" s="28">
        <f t="shared" si="46"/>
        <v>110401.35562848081</v>
      </c>
      <c r="G529" s="25">
        <f t="shared" si="50"/>
        <v>0</v>
      </c>
      <c r="H529" s="25">
        <f t="shared" si="47"/>
        <v>0</v>
      </c>
      <c r="I529" s="25">
        <f t="shared" si="48"/>
        <v>-110401.35562848081</v>
      </c>
      <c r="J529" s="25">
        <v>-37739.307526938494</v>
      </c>
      <c r="K529" s="25">
        <f t="shared" si="49"/>
        <v>-72662.048101542314</v>
      </c>
    </row>
    <row r="530" spans="1:11" x14ac:dyDescent="0.25">
      <c r="A530" t="s">
        <v>288</v>
      </c>
      <c r="B530">
        <v>5</v>
      </c>
      <c r="C530" s="106">
        <v>49050</v>
      </c>
      <c r="D530">
        <v>0</v>
      </c>
      <c r="E530" s="25">
        <v>11391205.66</v>
      </c>
      <c r="F530" s="28">
        <f t="shared" si="46"/>
        <v>89059.432016916297</v>
      </c>
      <c r="G530" s="25">
        <f t="shared" si="50"/>
        <v>0</v>
      </c>
      <c r="H530" s="25">
        <f t="shared" si="47"/>
        <v>0</v>
      </c>
      <c r="I530" s="25">
        <f t="shared" si="48"/>
        <v>-89059.432016916297</v>
      </c>
      <c r="J530" s="25">
        <v>0</v>
      </c>
      <c r="K530" s="25">
        <f t="shared" si="49"/>
        <v>-89059.432016916297</v>
      </c>
    </row>
    <row r="531" spans="1:11" x14ac:dyDescent="0.25">
      <c r="A531" t="s">
        <v>235</v>
      </c>
      <c r="B531">
        <v>1</v>
      </c>
      <c r="C531" s="106">
        <v>60308</v>
      </c>
      <c r="D531">
        <v>0</v>
      </c>
      <c r="E531" s="25">
        <v>18913978.52</v>
      </c>
      <c r="F531" s="28">
        <f t="shared" si="46"/>
        <v>147874.44230651832</v>
      </c>
      <c r="G531" s="25">
        <f t="shared" si="50"/>
        <v>56741935.560000002</v>
      </c>
      <c r="H531" s="25">
        <f t="shared" si="47"/>
        <v>337839.2757665065</v>
      </c>
      <c r="I531" s="25">
        <f t="shared" si="48"/>
        <v>189964.83345998818</v>
      </c>
      <c r="J531" s="25">
        <v>56963.926737506968</v>
      </c>
      <c r="K531" s="25">
        <f t="shared" si="49"/>
        <v>133000.90672248122</v>
      </c>
    </row>
    <row r="532" spans="1:11" x14ac:dyDescent="0.25">
      <c r="A532" t="s">
        <v>218</v>
      </c>
      <c r="B532">
        <v>1</v>
      </c>
      <c r="C532" s="106">
        <v>114634</v>
      </c>
      <c r="D532">
        <v>0</v>
      </c>
      <c r="E532" s="25">
        <v>30353154.290000003</v>
      </c>
      <c r="F532" s="28">
        <f t="shared" si="46"/>
        <v>237308.91721862095</v>
      </c>
      <c r="G532" s="25">
        <f t="shared" si="50"/>
        <v>91059462.870000005</v>
      </c>
      <c r="H532" s="25">
        <f t="shared" si="47"/>
        <v>542164.49763434706</v>
      </c>
      <c r="I532" s="25">
        <f t="shared" si="48"/>
        <v>304855.58041572612</v>
      </c>
      <c r="J532" s="25">
        <v>28781.220603075293</v>
      </c>
      <c r="K532" s="25">
        <f t="shared" si="49"/>
        <v>276074.35981265083</v>
      </c>
    </row>
    <row r="533" spans="1:11" x14ac:dyDescent="0.25">
      <c r="A533" t="s">
        <v>85</v>
      </c>
      <c r="B533">
        <v>4</v>
      </c>
      <c r="C533" s="106">
        <v>61531</v>
      </c>
      <c r="D533">
        <v>0</v>
      </c>
      <c r="E533" s="25">
        <v>12549651.780000001</v>
      </c>
      <c r="F533" s="28">
        <f t="shared" si="46"/>
        <v>98116.46746591026</v>
      </c>
      <c r="G533" s="25">
        <f t="shared" si="50"/>
        <v>0</v>
      </c>
      <c r="H533" s="25">
        <f t="shared" si="47"/>
        <v>0</v>
      </c>
      <c r="I533" s="25">
        <f t="shared" si="48"/>
        <v>-98116.46746591026</v>
      </c>
      <c r="J533" s="25">
        <v>-26750.774700175087</v>
      </c>
      <c r="K533" s="25">
        <f t="shared" si="49"/>
        <v>-71365.692765735177</v>
      </c>
    </row>
    <row r="534" spans="1:11" x14ac:dyDescent="0.25">
      <c r="A534" t="s">
        <v>56</v>
      </c>
      <c r="B534">
        <v>3</v>
      </c>
      <c r="C534" s="106">
        <v>31451</v>
      </c>
      <c r="D534">
        <v>0</v>
      </c>
      <c r="E534" s="25">
        <v>6494171.0399999991</v>
      </c>
      <c r="F534" s="28">
        <f t="shared" si="46"/>
        <v>50773.131616263563</v>
      </c>
      <c r="G534" s="25">
        <f t="shared" si="50"/>
        <v>9741256.5599999987</v>
      </c>
      <c r="H534" s="25">
        <f t="shared" si="47"/>
        <v>57999.062400791496</v>
      </c>
      <c r="I534" s="25">
        <f t="shared" si="48"/>
        <v>7225.9307845279327</v>
      </c>
      <c r="J534" s="25">
        <v>4675.7972640544749</v>
      </c>
      <c r="K534" s="25">
        <f t="shared" si="49"/>
        <v>2550.1335204734578</v>
      </c>
    </row>
    <row r="535" spans="1:11" x14ac:dyDescent="0.25">
      <c r="A535" t="s">
        <v>337</v>
      </c>
      <c r="B535">
        <v>5</v>
      </c>
      <c r="C535" s="106">
        <v>22700</v>
      </c>
      <c r="D535">
        <v>0</v>
      </c>
      <c r="E535" s="25">
        <v>5499728.4000000004</v>
      </c>
      <c r="F535" s="28">
        <f t="shared" si="46"/>
        <v>42998.318366881613</v>
      </c>
      <c r="G535" s="25">
        <f t="shared" si="50"/>
        <v>0</v>
      </c>
      <c r="H535" s="25">
        <f t="shared" si="47"/>
        <v>0</v>
      </c>
      <c r="I535" s="25">
        <f t="shared" si="48"/>
        <v>-42998.318366881613</v>
      </c>
      <c r="J535" s="25">
        <v>0</v>
      </c>
      <c r="K535" s="25">
        <f t="shared" si="49"/>
        <v>-42998.318366881613</v>
      </c>
    </row>
    <row r="536" spans="1:11" x14ac:dyDescent="0.25">
      <c r="A536" t="s">
        <v>553</v>
      </c>
      <c r="B536">
        <v>1</v>
      </c>
      <c r="C536" s="106">
        <v>20206</v>
      </c>
      <c r="D536">
        <v>0</v>
      </c>
      <c r="E536" s="25">
        <v>5108753.12</v>
      </c>
      <c r="F536" s="28">
        <f t="shared" si="46"/>
        <v>39941.571134960002</v>
      </c>
      <c r="G536" s="25">
        <f t="shared" si="50"/>
        <v>15326259.359999999</v>
      </c>
      <c r="H536" s="25">
        <f t="shared" si="47"/>
        <v>91251.951687776396</v>
      </c>
      <c r="I536" s="25">
        <f t="shared" si="48"/>
        <v>51310.380552816394</v>
      </c>
      <c r="J536" s="25">
        <v>0</v>
      </c>
      <c r="K536" s="25">
        <f t="shared" si="49"/>
        <v>51310.380552816394</v>
      </c>
    </row>
    <row r="537" spans="1:11" x14ac:dyDescent="0.25">
      <c r="A537" t="s">
        <v>121</v>
      </c>
      <c r="B537">
        <v>5</v>
      </c>
      <c r="C537" s="106">
        <v>79915</v>
      </c>
      <c r="D537">
        <v>0</v>
      </c>
      <c r="E537" s="25">
        <v>24521118.599999998</v>
      </c>
      <c r="F537" s="28">
        <f t="shared" si="46"/>
        <v>191712.53334525798</v>
      </c>
      <c r="G537" s="25">
        <f t="shared" si="50"/>
        <v>0</v>
      </c>
      <c r="H537" s="25">
        <f t="shared" si="47"/>
        <v>0</v>
      </c>
      <c r="I537" s="25">
        <f t="shared" si="48"/>
        <v>-191712.53334525798</v>
      </c>
      <c r="J537" s="25">
        <v>6483.1653841803845</v>
      </c>
      <c r="K537" s="25">
        <f t="shared" si="49"/>
        <v>-198195.69872943836</v>
      </c>
    </row>
    <row r="538" spans="1:11" x14ac:dyDescent="0.25">
      <c r="A538" t="s">
        <v>373</v>
      </c>
      <c r="B538">
        <v>3</v>
      </c>
      <c r="C538" s="106">
        <v>61280</v>
      </c>
      <c r="D538">
        <v>0</v>
      </c>
      <c r="E538" s="25">
        <v>16317643.400000002</v>
      </c>
      <c r="F538" s="28">
        <f t="shared" si="46"/>
        <v>127575.61371766006</v>
      </c>
      <c r="G538" s="25">
        <f t="shared" si="50"/>
        <v>24476465.100000001</v>
      </c>
      <c r="H538" s="25">
        <f t="shared" si="47"/>
        <v>145731.92051166916</v>
      </c>
      <c r="I538" s="25">
        <f t="shared" si="48"/>
        <v>18156.306794009099</v>
      </c>
      <c r="J538" s="25">
        <v>17728.196162847024</v>
      </c>
      <c r="K538" s="25">
        <f t="shared" si="49"/>
        <v>428.11063116207515</v>
      </c>
    </row>
    <row r="539" spans="1:11" x14ac:dyDescent="0.25">
      <c r="A539" t="s">
        <v>389</v>
      </c>
      <c r="B539">
        <v>4</v>
      </c>
      <c r="C539" s="106">
        <v>58743</v>
      </c>
      <c r="D539">
        <v>0</v>
      </c>
      <c r="E539" s="25">
        <v>13418124.119999999</v>
      </c>
      <c r="F539" s="28">
        <f t="shared" si="46"/>
        <v>104906.41188719304</v>
      </c>
      <c r="G539" s="25">
        <f t="shared" si="50"/>
        <v>0</v>
      </c>
      <c r="H539" s="25">
        <f t="shared" si="47"/>
        <v>0</v>
      </c>
      <c r="I539" s="25">
        <f t="shared" si="48"/>
        <v>-104906.41188719304</v>
      </c>
      <c r="J539" s="25">
        <v>1952.3732693041441</v>
      </c>
      <c r="K539" s="25">
        <f t="shared" si="49"/>
        <v>-106858.78515649718</v>
      </c>
    </row>
    <row r="540" spans="1:11" x14ac:dyDescent="0.25">
      <c r="A540" t="s">
        <v>211</v>
      </c>
      <c r="B540">
        <v>4</v>
      </c>
      <c r="C540" s="106">
        <v>69515</v>
      </c>
      <c r="D540">
        <v>0</v>
      </c>
      <c r="E540" s="25">
        <v>21012491.210000001</v>
      </c>
      <c r="F540" s="28">
        <f t="shared" si="46"/>
        <v>164281.16463512662</v>
      </c>
      <c r="G540" s="25">
        <f t="shared" si="50"/>
        <v>0</v>
      </c>
      <c r="H540" s="25">
        <f t="shared" si="47"/>
        <v>0</v>
      </c>
      <c r="I540" s="25">
        <f t="shared" si="48"/>
        <v>-164281.16463512662</v>
      </c>
      <c r="J540" s="25">
        <v>-8288.9529916537558</v>
      </c>
      <c r="K540" s="25">
        <f t="shared" si="49"/>
        <v>-155992.21164347287</v>
      </c>
    </row>
    <row r="541" spans="1:11" x14ac:dyDescent="0.25">
      <c r="A541" t="s">
        <v>351</v>
      </c>
      <c r="B541">
        <v>5</v>
      </c>
      <c r="C541" s="106">
        <v>61141</v>
      </c>
      <c r="D541">
        <v>0</v>
      </c>
      <c r="E541" s="25">
        <v>14638881.789999999</v>
      </c>
      <c r="F541" s="28">
        <f t="shared" si="46"/>
        <v>114450.61536885455</v>
      </c>
      <c r="G541" s="25">
        <f t="shared" si="50"/>
        <v>0</v>
      </c>
      <c r="H541" s="25">
        <f t="shared" si="47"/>
        <v>0</v>
      </c>
      <c r="I541" s="25">
        <f t="shared" si="48"/>
        <v>-114450.61536885455</v>
      </c>
      <c r="J541" s="25">
        <v>-13979.87538721748</v>
      </c>
      <c r="K541" s="25">
        <f t="shared" si="49"/>
        <v>-100470.73998163706</v>
      </c>
    </row>
    <row r="542" spans="1:11" x14ac:dyDescent="0.25">
      <c r="A542" t="s">
        <v>532</v>
      </c>
      <c r="B542">
        <v>2</v>
      </c>
      <c r="C542" s="106">
        <v>55211</v>
      </c>
      <c r="D542">
        <v>0</v>
      </c>
      <c r="E542" s="25">
        <v>14236059.629999999</v>
      </c>
      <c r="F542" s="28">
        <f t="shared" si="46"/>
        <v>111301.24612347236</v>
      </c>
      <c r="G542" s="25">
        <f t="shared" si="50"/>
        <v>32031134.167499997</v>
      </c>
      <c r="H542" s="25">
        <f t="shared" si="47"/>
        <v>190712.12609032827</v>
      </c>
      <c r="I542" s="25">
        <f t="shared" si="48"/>
        <v>79410.879966855908</v>
      </c>
      <c r="J542" s="25">
        <v>-29391.376407329088</v>
      </c>
      <c r="K542" s="25">
        <f t="shared" si="49"/>
        <v>108802.256374185</v>
      </c>
    </row>
    <row r="543" spans="1:11" x14ac:dyDescent="0.25">
      <c r="A543" t="s">
        <v>426</v>
      </c>
      <c r="B543">
        <v>2</v>
      </c>
      <c r="C543" s="106">
        <v>61255</v>
      </c>
      <c r="D543">
        <v>0</v>
      </c>
      <c r="E543" s="25">
        <v>18461661.68</v>
      </c>
      <c r="F543" s="28">
        <f t="shared" si="46"/>
        <v>144338.11067802884</v>
      </c>
      <c r="G543" s="25">
        <f t="shared" si="50"/>
        <v>41538738.780000001</v>
      </c>
      <c r="H543" s="25">
        <f t="shared" si="47"/>
        <v>247320.03389010407</v>
      </c>
      <c r="I543" s="25">
        <f t="shared" si="48"/>
        <v>102981.92321207523</v>
      </c>
      <c r="J543" s="25">
        <v>5862.5943333228333</v>
      </c>
      <c r="K543" s="25">
        <f t="shared" si="49"/>
        <v>97119.328878752392</v>
      </c>
    </row>
    <row r="544" spans="1:11" x14ac:dyDescent="0.25">
      <c r="A544" t="s">
        <v>308</v>
      </c>
      <c r="B544">
        <v>4</v>
      </c>
      <c r="C544" s="106">
        <v>60718</v>
      </c>
      <c r="D544">
        <v>0</v>
      </c>
      <c r="E544" s="25">
        <v>13900529.219999999</v>
      </c>
      <c r="F544" s="28">
        <f t="shared" si="46"/>
        <v>108677.98141990077</v>
      </c>
      <c r="G544" s="25">
        <f t="shared" si="50"/>
        <v>0</v>
      </c>
      <c r="H544" s="25">
        <f t="shared" si="47"/>
        <v>0</v>
      </c>
      <c r="I544" s="25">
        <f t="shared" si="48"/>
        <v>-108677.98141990077</v>
      </c>
      <c r="J544" s="25">
        <v>2342.7035461464193</v>
      </c>
      <c r="K544" s="25">
        <f t="shared" si="49"/>
        <v>-111020.68496604719</v>
      </c>
    </row>
    <row r="545" spans="1:11" x14ac:dyDescent="0.25">
      <c r="A545" t="s">
        <v>353</v>
      </c>
      <c r="B545">
        <v>3</v>
      </c>
      <c r="C545" s="106">
        <v>44514</v>
      </c>
      <c r="D545">
        <v>0</v>
      </c>
      <c r="E545" s="25">
        <v>12446828.34</v>
      </c>
      <c r="F545" s="28">
        <f t="shared" si="46"/>
        <v>97312.566857164173</v>
      </c>
      <c r="G545" s="25">
        <f t="shared" si="50"/>
        <v>18670242.509999998</v>
      </c>
      <c r="H545" s="25">
        <f t="shared" si="47"/>
        <v>111161.8972055285</v>
      </c>
      <c r="I545" s="25">
        <f t="shared" si="48"/>
        <v>13849.330348364325</v>
      </c>
      <c r="J545" s="25">
        <v>0</v>
      </c>
      <c r="K545" s="25">
        <f t="shared" si="49"/>
        <v>13849.330348364325</v>
      </c>
    </row>
    <row r="546" spans="1:11" x14ac:dyDescent="0.25">
      <c r="A546" t="s">
        <v>158</v>
      </c>
      <c r="B546">
        <v>3</v>
      </c>
      <c r="C546" s="106">
        <v>46373</v>
      </c>
      <c r="D546">
        <v>0</v>
      </c>
      <c r="E546" s="25">
        <v>14128070.9</v>
      </c>
      <c r="F546" s="28">
        <f t="shared" si="46"/>
        <v>110456.96192344256</v>
      </c>
      <c r="G546" s="25">
        <f t="shared" si="50"/>
        <v>21192106.350000001</v>
      </c>
      <c r="H546" s="25">
        <f t="shared" si="47"/>
        <v>126176.97635076557</v>
      </c>
      <c r="I546" s="25">
        <f t="shared" si="48"/>
        <v>15720.014427323011</v>
      </c>
      <c r="J546" s="25">
        <v>-14080.236421721896</v>
      </c>
      <c r="K546" s="25">
        <f t="shared" si="49"/>
        <v>29800.250849044907</v>
      </c>
    </row>
    <row r="547" spans="1:11" x14ac:dyDescent="0.25">
      <c r="A547" t="s">
        <v>262</v>
      </c>
      <c r="B547">
        <v>3</v>
      </c>
      <c r="C547" s="106">
        <v>40658</v>
      </c>
      <c r="D547">
        <v>0</v>
      </c>
      <c r="E547" s="25">
        <v>10831430.180000002</v>
      </c>
      <c r="F547" s="28">
        <f t="shared" si="46"/>
        <v>84682.96057097835</v>
      </c>
      <c r="G547" s="25">
        <f t="shared" si="50"/>
        <v>16247145.270000003</v>
      </c>
      <c r="H547" s="25">
        <f t="shared" si="47"/>
        <v>96734.870552414111</v>
      </c>
      <c r="I547" s="25">
        <f t="shared" si="48"/>
        <v>12051.909981435761</v>
      </c>
      <c r="J547" s="25">
        <v>-12155.894053936296</v>
      </c>
      <c r="K547" s="25">
        <f t="shared" si="49"/>
        <v>24207.804035372057</v>
      </c>
    </row>
    <row r="548" spans="1:11" x14ac:dyDescent="0.25">
      <c r="A548" t="s">
        <v>199</v>
      </c>
      <c r="B548">
        <v>4</v>
      </c>
      <c r="C548" s="106">
        <v>82666</v>
      </c>
      <c r="D548">
        <v>0</v>
      </c>
      <c r="E548" s="25">
        <v>19202717.949999999</v>
      </c>
      <c r="F548" s="28">
        <f t="shared" si="46"/>
        <v>150131.88286234866</v>
      </c>
      <c r="G548" s="25">
        <f t="shared" si="50"/>
        <v>0</v>
      </c>
      <c r="H548" s="25">
        <f t="shared" si="47"/>
        <v>0</v>
      </c>
      <c r="I548" s="25">
        <f t="shared" si="48"/>
        <v>-150131.88286234866</v>
      </c>
      <c r="J548" s="25">
        <v>22568.087041970604</v>
      </c>
      <c r="K548" s="25">
        <f t="shared" si="49"/>
        <v>-172699.96990431927</v>
      </c>
    </row>
    <row r="549" spans="1:11" x14ac:dyDescent="0.25">
      <c r="A549" t="s">
        <v>93</v>
      </c>
      <c r="B549">
        <v>3</v>
      </c>
      <c r="C549" s="106">
        <v>56663</v>
      </c>
      <c r="D549">
        <v>0</v>
      </c>
      <c r="E549" s="25">
        <v>13568289.100000001</v>
      </c>
      <c r="F549" s="28">
        <f t="shared" si="46"/>
        <v>106080.44106608786</v>
      </c>
      <c r="G549" s="25">
        <f t="shared" si="50"/>
        <v>20352433.650000002</v>
      </c>
      <c r="H549" s="25">
        <f t="shared" si="47"/>
        <v>121177.59777741846</v>
      </c>
      <c r="I549" s="25">
        <f t="shared" si="48"/>
        <v>15097.156711330594</v>
      </c>
      <c r="J549" s="25">
        <v>25578.317167992118</v>
      </c>
      <c r="K549" s="25">
        <f t="shared" si="49"/>
        <v>-10481.160456661524</v>
      </c>
    </row>
    <row r="550" spans="1:11" x14ac:dyDescent="0.25">
      <c r="A550" t="s">
        <v>219</v>
      </c>
      <c r="B550">
        <v>2</v>
      </c>
      <c r="C550" s="106">
        <v>24263</v>
      </c>
      <c r="D550">
        <v>0</v>
      </c>
      <c r="E550" s="25">
        <v>6345071.6999999993</v>
      </c>
      <c r="F550" s="28">
        <f t="shared" si="46"/>
        <v>49607.433890242784</v>
      </c>
      <c r="G550" s="25">
        <f t="shared" si="50"/>
        <v>14276411.324999999</v>
      </c>
      <c r="H550" s="25">
        <f t="shared" si="47"/>
        <v>85001.197350461895</v>
      </c>
      <c r="I550" s="25">
        <f t="shared" si="48"/>
        <v>35393.76346021911</v>
      </c>
      <c r="J550" s="25">
        <v>4214.6353435376641</v>
      </c>
      <c r="K550" s="25">
        <f t="shared" si="49"/>
        <v>31179.128116681444</v>
      </c>
    </row>
    <row r="551" spans="1:11" x14ac:dyDescent="0.25">
      <c r="A551" t="s">
        <v>312</v>
      </c>
      <c r="B551">
        <v>2</v>
      </c>
      <c r="C551" s="106">
        <v>69714</v>
      </c>
      <c r="D551">
        <v>0</v>
      </c>
      <c r="E551" s="25">
        <v>14453692.689999999</v>
      </c>
      <c r="F551" s="28">
        <f t="shared" si="46"/>
        <v>113002.75843834206</v>
      </c>
      <c r="G551" s="25">
        <f t="shared" si="50"/>
        <v>32520808.552499998</v>
      </c>
      <c r="H551" s="25">
        <f t="shared" si="47"/>
        <v>193627.62831909661</v>
      </c>
      <c r="I551" s="25">
        <f t="shared" si="48"/>
        <v>80624.869880754544</v>
      </c>
      <c r="J551" s="25">
        <v>-26250.24756048543</v>
      </c>
      <c r="K551" s="25">
        <f t="shared" si="49"/>
        <v>106875.11744123997</v>
      </c>
    </row>
    <row r="552" spans="1:11" x14ac:dyDescent="0.25">
      <c r="A552" t="s">
        <v>253</v>
      </c>
      <c r="B552">
        <v>3</v>
      </c>
      <c r="C552" s="106">
        <v>51950</v>
      </c>
      <c r="D552">
        <v>0</v>
      </c>
      <c r="E552" s="25">
        <v>12767910.02</v>
      </c>
      <c r="F552" s="28">
        <f t="shared" si="46"/>
        <v>99822.867601908802</v>
      </c>
      <c r="G552" s="25">
        <f t="shared" si="50"/>
        <v>19151865.030000001</v>
      </c>
      <c r="H552" s="25">
        <f t="shared" si="47"/>
        <v>114029.45894348837</v>
      </c>
      <c r="I552" s="25">
        <f t="shared" si="48"/>
        <v>14206.591341579566</v>
      </c>
      <c r="J552" s="25">
        <v>0</v>
      </c>
      <c r="K552" s="25">
        <f t="shared" si="49"/>
        <v>14206.591341579566</v>
      </c>
    </row>
    <row r="553" spans="1:11" x14ac:dyDescent="0.25">
      <c r="A553" t="s">
        <v>366</v>
      </c>
      <c r="B553">
        <v>5</v>
      </c>
      <c r="C553" s="106">
        <v>68866</v>
      </c>
      <c r="D553">
        <v>0</v>
      </c>
      <c r="E553" s="25">
        <v>14842256.800000001</v>
      </c>
      <c r="F553" s="28">
        <f t="shared" si="46"/>
        <v>116040.65451112343</v>
      </c>
      <c r="G553" s="25">
        <f t="shared" si="50"/>
        <v>0</v>
      </c>
      <c r="H553" s="25">
        <f t="shared" si="47"/>
        <v>0</v>
      </c>
      <c r="I553" s="25">
        <f t="shared" si="48"/>
        <v>-116040.65451112343</v>
      </c>
      <c r="J553" s="25">
        <v>-31785.769851539066</v>
      </c>
      <c r="K553" s="25">
        <f t="shared" si="49"/>
        <v>-84254.884659584364</v>
      </c>
    </row>
    <row r="554" spans="1:11" x14ac:dyDescent="0.25">
      <c r="A554" t="s">
        <v>169</v>
      </c>
      <c r="B554">
        <v>5</v>
      </c>
      <c r="C554" s="106">
        <v>37391</v>
      </c>
      <c r="D554">
        <v>0</v>
      </c>
      <c r="E554" s="25">
        <v>8905731.6900000013</v>
      </c>
      <c r="F554" s="28">
        <f t="shared" si="46"/>
        <v>69627.344960643284</v>
      </c>
      <c r="G554" s="25">
        <f t="shared" si="50"/>
        <v>0</v>
      </c>
      <c r="H554" s="25">
        <f t="shared" si="47"/>
        <v>0</v>
      </c>
      <c r="I554" s="25">
        <f t="shared" si="48"/>
        <v>-69627.344960643284</v>
      </c>
      <c r="J554" s="25">
        <v>13803.280874106975</v>
      </c>
      <c r="K554" s="25">
        <f t="shared" si="49"/>
        <v>-83430.625834750259</v>
      </c>
    </row>
    <row r="555" spans="1:11" x14ac:dyDescent="0.25">
      <c r="A555" t="s">
        <v>222</v>
      </c>
      <c r="B555">
        <v>4</v>
      </c>
      <c r="C555" s="106">
        <v>85588</v>
      </c>
      <c r="D555">
        <v>0</v>
      </c>
      <c r="E555" s="25">
        <v>18446469.920000002</v>
      </c>
      <c r="F555" s="28">
        <f t="shared" si="46"/>
        <v>144219.33751587901</v>
      </c>
      <c r="G555" s="25">
        <f t="shared" si="50"/>
        <v>0</v>
      </c>
      <c r="H555" s="25">
        <f t="shared" si="47"/>
        <v>0</v>
      </c>
      <c r="I555" s="25">
        <f t="shared" si="48"/>
        <v>-144219.33751587901</v>
      </c>
      <c r="J555" s="25">
        <v>862.5014855382359</v>
      </c>
      <c r="K555" s="25">
        <f t="shared" si="49"/>
        <v>-145081.83900141725</v>
      </c>
    </row>
    <row r="556" spans="1:11" x14ac:dyDescent="0.25">
      <c r="A556" t="s">
        <v>305</v>
      </c>
      <c r="B556">
        <v>1</v>
      </c>
      <c r="C556" s="106">
        <v>14498</v>
      </c>
      <c r="D556">
        <v>0</v>
      </c>
      <c r="E556" s="25">
        <v>3516263.38</v>
      </c>
      <c r="F556" s="28">
        <f t="shared" si="46"/>
        <v>27491.068881701001</v>
      </c>
      <c r="G556" s="25">
        <f t="shared" si="50"/>
        <v>10548790.140000001</v>
      </c>
      <c r="H556" s="25">
        <f t="shared" si="47"/>
        <v>62807.085904604719</v>
      </c>
      <c r="I556" s="25">
        <f t="shared" si="48"/>
        <v>35316.017022903718</v>
      </c>
      <c r="J556" s="25">
        <v>1642.880390520889</v>
      </c>
      <c r="K556" s="25">
        <f t="shared" si="49"/>
        <v>33673.136632382826</v>
      </c>
    </row>
    <row r="557" spans="1:11" x14ac:dyDescent="0.25">
      <c r="A557" t="s">
        <v>379</v>
      </c>
      <c r="B557">
        <v>5</v>
      </c>
      <c r="C557" s="106">
        <v>61339</v>
      </c>
      <c r="D557">
        <v>0</v>
      </c>
      <c r="E557" s="25">
        <v>15153310.67</v>
      </c>
      <c r="F557" s="28">
        <f t="shared" si="46"/>
        <v>118472.55520853068</v>
      </c>
      <c r="G557" s="25">
        <f t="shared" si="50"/>
        <v>0</v>
      </c>
      <c r="H557" s="25">
        <f t="shared" si="47"/>
        <v>0</v>
      </c>
      <c r="I557" s="25">
        <f t="shared" si="48"/>
        <v>-118472.55520853068</v>
      </c>
      <c r="J557" s="25">
        <v>6566.6590617075572</v>
      </c>
      <c r="K557" s="25">
        <f t="shared" si="49"/>
        <v>-125039.21427023824</v>
      </c>
    </row>
    <row r="558" spans="1:11" x14ac:dyDescent="0.25">
      <c r="A558" t="s">
        <v>514</v>
      </c>
      <c r="B558">
        <v>1</v>
      </c>
      <c r="C558" s="106">
        <v>86692</v>
      </c>
      <c r="D558">
        <v>0</v>
      </c>
      <c r="E558" s="25">
        <v>25114411.629999999</v>
      </c>
      <c r="F558" s="28">
        <f t="shared" si="46"/>
        <v>196351.05378361125</v>
      </c>
      <c r="G558" s="25">
        <f t="shared" si="50"/>
        <v>75343234.890000001</v>
      </c>
      <c r="H558" s="25">
        <f t="shared" si="47"/>
        <v>448590.68796177994</v>
      </c>
      <c r="I558" s="25">
        <f t="shared" si="48"/>
        <v>252239.63417816869</v>
      </c>
      <c r="J558" s="25">
        <v>121037.54522934109</v>
      </c>
      <c r="K558" s="25">
        <f t="shared" si="49"/>
        <v>131202.08894882759</v>
      </c>
    </row>
    <row r="559" spans="1:11" x14ac:dyDescent="0.25">
      <c r="A559" t="s">
        <v>168</v>
      </c>
      <c r="B559">
        <v>4</v>
      </c>
      <c r="C559" s="106">
        <v>18513</v>
      </c>
      <c r="D559">
        <v>0</v>
      </c>
      <c r="E559" s="25">
        <v>5146787.03</v>
      </c>
      <c r="F559" s="28">
        <f t="shared" si="46"/>
        <v>40238.930213804211</v>
      </c>
      <c r="G559" s="25">
        <f t="shared" ref="G559:G586" si="51">IF(B559=1,E559*3)+IF(B559=2,E559*2.25)+IF(B559=3,E559*1.5)+IF(B559=2,E559*0)+IF(B559=5,E559*0)</f>
        <v>0</v>
      </c>
      <c r="H559" s="25">
        <f t="shared" si="47"/>
        <v>0</v>
      </c>
      <c r="I559" s="25">
        <f t="shared" si="48"/>
        <v>-40238.930213804211</v>
      </c>
      <c r="J559" s="25">
        <v>1094.0019748219329</v>
      </c>
      <c r="K559" s="25">
        <f t="shared" si="49"/>
        <v>-41332.932188626146</v>
      </c>
    </row>
    <row r="560" spans="1:11" x14ac:dyDescent="0.25">
      <c r="A560" t="s">
        <v>151</v>
      </c>
      <c r="B560">
        <v>4</v>
      </c>
      <c r="C560" s="106">
        <v>69190</v>
      </c>
      <c r="D560">
        <v>0</v>
      </c>
      <c r="E560" s="25">
        <v>19403283.090000004</v>
      </c>
      <c r="F560" s="28">
        <f t="shared" si="46"/>
        <v>151699.95370435942</v>
      </c>
      <c r="G560" s="25">
        <f t="shared" si="51"/>
        <v>0</v>
      </c>
      <c r="H560" s="25">
        <f t="shared" si="47"/>
        <v>0</v>
      </c>
      <c r="I560" s="25">
        <f t="shared" si="48"/>
        <v>-151699.95370435942</v>
      </c>
      <c r="J560" s="25">
        <v>14929.729642367683</v>
      </c>
      <c r="K560" s="25">
        <f t="shared" si="49"/>
        <v>-166629.68334672711</v>
      </c>
    </row>
    <row r="561" spans="1:11" x14ac:dyDescent="0.25">
      <c r="A561" t="s">
        <v>376</v>
      </c>
      <c r="B561">
        <v>2</v>
      </c>
      <c r="C561" s="106">
        <v>57664</v>
      </c>
      <c r="D561">
        <v>0</v>
      </c>
      <c r="E561" s="25">
        <v>14901071.020000001</v>
      </c>
      <c r="F561" s="28">
        <f t="shared" si="46"/>
        <v>116500.47950103745</v>
      </c>
      <c r="G561" s="25">
        <f t="shared" si="51"/>
        <v>33527409.795000002</v>
      </c>
      <c r="H561" s="25">
        <f t="shared" si="47"/>
        <v>199620.89293715448</v>
      </c>
      <c r="I561" s="25">
        <f t="shared" si="48"/>
        <v>83120.413436117029</v>
      </c>
      <c r="J561" s="25">
        <v>0</v>
      </c>
      <c r="K561" s="25">
        <f t="shared" si="49"/>
        <v>83120.413436117029</v>
      </c>
    </row>
    <row r="562" spans="1:11" x14ac:dyDescent="0.25">
      <c r="A562" t="s">
        <v>278</v>
      </c>
      <c r="B562">
        <v>5</v>
      </c>
      <c r="C562" s="106">
        <v>32068</v>
      </c>
      <c r="D562">
        <v>1</v>
      </c>
      <c r="E562" s="25">
        <v>8411474.8000000007</v>
      </c>
      <c r="F562" s="28">
        <f t="shared" si="46"/>
        <v>65763.115026807849</v>
      </c>
      <c r="G562" s="25">
        <f t="shared" si="51"/>
        <v>0</v>
      </c>
      <c r="H562" s="25">
        <f t="shared" si="47"/>
        <v>0</v>
      </c>
      <c r="I562" s="25">
        <f t="shared" si="48"/>
        <v>-65763.115026807849</v>
      </c>
      <c r="J562" s="25">
        <v>-939.20351129029245</v>
      </c>
      <c r="K562" s="25">
        <f t="shared" si="49"/>
        <v>-64823.911515517553</v>
      </c>
    </row>
    <row r="563" spans="1:11" x14ac:dyDescent="0.25">
      <c r="A563" t="s">
        <v>67</v>
      </c>
      <c r="B563">
        <v>3</v>
      </c>
      <c r="C563" s="106">
        <v>84176</v>
      </c>
      <c r="D563">
        <v>0</v>
      </c>
      <c r="E563" s="25">
        <v>22578599.960000001</v>
      </c>
      <c r="F563" s="28">
        <f t="shared" si="46"/>
        <v>176525.41339287598</v>
      </c>
      <c r="G563" s="25">
        <f t="shared" si="51"/>
        <v>33867899.939999998</v>
      </c>
      <c r="H563" s="25">
        <f t="shared" si="47"/>
        <v>201648.1580076383</v>
      </c>
      <c r="I563" s="25">
        <f t="shared" si="48"/>
        <v>25122.744614762312</v>
      </c>
      <c r="J563" s="25">
        <v>0</v>
      </c>
      <c r="K563" s="25">
        <f t="shared" si="49"/>
        <v>25122.744614762312</v>
      </c>
    </row>
    <row r="564" spans="1:11" x14ac:dyDescent="0.25">
      <c r="A564" t="s">
        <v>41</v>
      </c>
      <c r="B564">
        <v>4</v>
      </c>
      <c r="C564" s="106">
        <v>25033</v>
      </c>
      <c r="D564">
        <v>0</v>
      </c>
      <c r="E564" s="25">
        <v>6796555.5100000007</v>
      </c>
      <c r="F564" s="28">
        <f t="shared" si="46"/>
        <v>53137.252671816204</v>
      </c>
      <c r="G564" s="25">
        <f t="shared" si="51"/>
        <v>0</v>
      </c>
      <c r="H564" s="25">
        <f t="shared" si="47"/>
        <v>0</v>
      </c>
      <c r="I564" s="25">
        <f t="shared" si="48"/>
        <v>-53137.252671816204</v>
      </c>
      <c r="J564" s="25">
        <v>106.31873552370205</v>
      </c>
      <c r="K564" s="25">
        <f t="shared" si="49"/>
        <v>-53243.571407339907</v>
      </c>
    </row>
    <row r="565" spans="1:11" x14ac:dyDescent="0.25">
      <c r="A565" t="s">
        <v>173</v>
      </c>
      <c r="B565">
        <v>4</v>
      </c>
      <c r="C565" s="106">
        <v>71503</v>
      </c>
      <c r="D565">
        <v>0</v>
      </c>
      <c r="E565" s="25">
        <v>21869199.720000003</v>
      </c>
      <c r="F565" s="28">
        <f t="shared" si="46"/>
        <v>170979.13634962018</v>
      </c>
      <c r="G565" s="25">
        <f t="shared" si="51"/>
        <v>0</v>
      </c>
      <c r="H565" s="25">
        <f t="shared" si="47"/>
        <v>0</v>
      </c>
      <c r="I565" s="25">
        <f t="shared" si="48"/>
        <v>-170979.13634962018</v>
      </c>
      <c r="J565" s="25">
        <v>-14345.890873996903</v>
      </c>
      <c r="K565" s="25">
        <f t="shared" si="49"/>
        <v>-156633.24547562329</v>
      </c>
    </row>
    <row r="566" spans="1:11" x14ac:dyDescent="0.25">
      <c r="A566" t="s">
        <v>542</v>
      </c>
      <c r="B566">
        <v>5</v>
      </c>
      <c r="C566" s="106">
        <v>65099</v>
      </c>
      <c r="D566">
        <v>0</v>
      </c>
      <c r="E566" s="25">
        <v>17488237.16</v>
      </c>
      <c r="F566" s="28">
        <f t="shared" si="46"/>
        <v>136727.62260063781</v>
      </c>
      <c r="G566" s="25">
        <f t="shared" si="51"/>
        <v>0</v>
      </c>
      <c r="H566" s="25">
        <f t="shared" si="47"/>
        <v>0</v>
      </c>
      <c r="I566" s="25">
        <f t="shared" si="48"/>
        <v>-136727.62260063781</v>
      </c>
      <c r="J566" s="25">
        <v>0</v>
      </c>
      <c r="K566" s="25">
        <f t="shared" si="49"/>
        <v>-136727.62260063781</v>
      </c>
    </row>
    <row r="567" spans="1:11" x14ac:dyDescent="0.25">
      <c r="A567" t="s">
        <v>485</v>
      </c>
      <c r="B567">
        <v>5</v>
      </c>
      <c r="C567" s="106">
        <v>39900</v>
      </c>
      <c r="D567">
        <v>0</v>
      </c>
      <c r="E567" s="25">
        <v>11633437.65</v>
      </c>
      <c r="F567" s="28">
        <f t="shared" si="46"/>
        <v>90953.26521505446</v>
      </c>
      <c r="G567" s="25">
        <f t="shared" si="51"/>
        <v>0</v>
      </c>
      <c r="H567" s="25">
        <f t="shared" si="47"/>
        <v>0</v>
      </c>
      <c r="I567" s="25">
        <f t="shared" si="48"/>
        <v>-90953.26521505446</v>
      </c>
      <c r="J567" s="25">
        <v>-18207.070923880354</v>
      </c>
      <c r="K567" s="25">
        <f t="shared" si="49"/>
        <v>-72746.194291174106</v>
      </c>
    </row>
    <row r="568" spans="1:11" x14ac:dyDescent="0.25">
      <c r="A568" t="s">
        <v>310</v>
      </c>
      <c r="B568">
        <v>3</v>
      </c>
      <c r="C568" s="106">
        <v>68893</v>
      </c>
      <c r="D568">
        <v>0</v>
      </c>
      <c r="E568" s="25">
        <v>20915992.93</v>
      </c>
      <c r="F568" s="28">
        <f t="shared" si="46"/>
        <v>163526.71578538042</v>
      </c>
      <c r="G568" s="25">
        <f t="shared" si="51"/>
        <v>31373989.395</v>
      </c>
      <c r="H568" s="25">
        <f t="shared" si="47"/>
        <v>186799.51169280935</v>
      </c>
      <c r="I568" s="25">
        <f t="shared" si="48"/>
        <v>23272.795907428925</v>
      </c>
      <c r="J568" s="25">
        <v>-60359.120431610914</v>
      </c>
      <c r="K568" s="25">
        <f t="shared" si="49"/>
        <v>83631.916339039832</v>
      </c>
    </row>
    <row r="569" spans="1:11" x14ac:dyDescent="0.25">
      <c r="A569" t="s">
        <v>257</v>
      </c>
      <c r="B569">
        <v>3</v>
      </c>
      <c r="C569" s="106">
        <v>19265</v>
      </c>
      <c r="D569">
        <v>0</v>
      </c>
      <c r="E569" s="25">
        <v>5841358.04</v>
      </c>
      <c r="F569" s="28">
        <f t="shared" si="46"/>
        <v>45669.26844948627</v>
      </c>
      <c r="G569" s="25">
        <f t="shared" si="51"/>
        <v>8762037.0600000005</v>
      </c>
      <c r="H569" s="25">
        <f t="shared" si="47"/>
        <v>52168.827611803281</v>
      </c>
      <c r="I569" s="25">
        <f t="shared" si="48"/>
        <v>6499.5591623170112</v>
      </c>
      <c r="J569" s="25">
        <v>0</v>
      </c>
      <c r="K569" s="25">
        <f t="shared" si="49"/>
        <v>6499.5591623170112</v>
      </c>
    </row>
    <row r="570" spans="1:11" x14ac:dyDescent="0.25">
      <c r="A570" t="s">
        <v>220</v>
      </c>
      <c r="B570">
        <v>5</v>
      </c>
      <c r="C570" s="106">
        <v>98108</v>
      </c>
      <c r="D570">
        <v>0</v>
      </c>
      <c r="E570" s="25">
        <v>27305923.029999997</v>
      </c>
      <c r="F570" s="28">
        <f t="shared" si="46"/>
        <v>213484.86440630499</v>
      </c>
      <c r="G570" s="25">
        <f t="shared" si="51"/>
        <v>0</v>
      </c>
      <c r="H570" s="25">
        <f t="shared" si="47"/>
        <v>0</v>
      </c>
      <c r="I570" s="25">
        <f t="shared" si="48"/>
        <v>-213484.86440630499</v>
      </c>
      <c r="J570" s="25">
        <v>6097.1352865740128</v>
      </c>
      <c r="K570" s="25">
        <f t="shared" si="49"/>
        <v>-219581.99969287901</v>
      </c>
    </row>
    <row r="571" spans="1:11" x14ac:dyDescent="0.25">
      <c r="A571" t="s">
        <v>372</v>
      </c>
      <c r="B571">
        <v>3</v>
      </c>
      <c r="C571" s="106">
        <v>34632</v>
      </c>
      <c r="D571">
        <v>0</v>
      </c>
      <c r="E571" s="25">
        <v>8806571.2799999993</v>
      </c>
      <c r="F571" s="28">
        <f t="shared" si="46"/>
        <v>68852.082880688453</v>
      </c>
      <c r="G571" s="25">
        <f t="shared" si="51"/>
        <v>13209856.919999998</v>
      </c>
      <c r="H571" s="25">
        <f t="shared" si="47"/>
        <v>78650.973936426875</v>
      </c>
      <c r="I571" s="25">
        <f t="shared" si="48"/>
        <v>9798.8910557384224</v>
      </c>
      <c r="J571" s="25">
        <v>1479.2764326822739</v>
      </c>
      <c r="K571" s="25">
        <f t="shared" si="49"/>
        <v>8319.614623056148</v>
      </c>
    </row>
    <row r="572" spans="1:11" x14ac:dyDescent="0.25">
      <c r="A572" t="s">
        <v>360</v>
      </c>
      <c r="B572">
        <v>5</v>
      </c>
      <c r="C572" s="106">
        <v>59353</v>
      </c>
      <c r="D572">
        <v>0</v>
      </c>
      <c r="E572" s="25">
        <v>18554934.859999999</v>
      </c>
      <c r="F572" s="28">
        <f t="shared" si="46"/>
        <v>145067.3448505257</v>
      </c>
      <c r="G572" s="25">
        <f t="shared" si="51"/>
        <v>0</v>
      </c>
      <c r="H572" s="25">
        <f t="shared" si="47"/>
        <v>0</v>
      </c>
      <c r="I572" s="25">
        <f t="shared" si="48"/>
        <v>-145067.3448505257</v>
      </c>
      <c r="J572" s="25">
        <v>-23945.510622024896</v>
      </c>
      <c r="K572" s="25">
        <f t="shared" si="49"/>
        <v>-121121.8342285008</v>
      </c>
    </row>
    <row r="573" spans="1:11" x14ac:dyDescent="0.25">
      <c r="A573" t="s">
        <v>203</v>
      </c>
      <c r="B573">
        <v>4</v>
      </c>
      <c r="C573" s="106">
        <v>33957</v>
      </c>
      <c r="D573">
        <v>0</v>
      </c>
      <c r="E573" s="25">
        <v>8855559.129999999</v>
      </c>
      <c r="F573" s="28">
        <f t="shared" si="46"/>
        <v>69235.082733991949</v>
      </c>
      <c r="G573" s="25">
        <f t="shared" si="51"/>
        <v>0</v>
      </c>
      <c r="H573" s="25">
        <f t="shared" si="47"/>
        <v>0</v>
      </c>
      <c r="I573" s="25">
        <f t="shared" si="48"/>
        <v>-69235.082733991949</v>
      </c>
      <c r="J573" s="25">
        <v>-7027.6989480777811</v>
      </c>
      <c r="K573" s="25">
        <f t="shared" si="49"/>
        <v>-62207.383785914164</v>
      </c>
    </row>
    <row r="574" spans="1:11" x14ac:dyDescent="0.25">
      <c r="A574" t="s">
        <v>114</v>
      </c>
      <c r="B574">
        <v>4</v>
      </c>
      <c r="C574" s="106">
        <v>70990</v>
      </c>
      <c r="D574">
        <v>0</v>
      </c>
      <c r="E574" s="25">
        <v>19129856.02</v>
      </c>
      <c r="F574" s="28">
        <f t="shared" si="46"/>
        <v>149562.22919309375</v>
      </c>
      <c r="G574" s="25">
        <f t="shared" si="51"/>
        <v>0</v>
      </c>
      <c r="H574" s="25">
        <f t="shared" si="47"/>
        <v>0</v>
      </c>
      <c r="I574" s="25">
        <f t="shared" si="48"/>
        <v>-149562.22919309375</v>
      </c>
      <c r="J574" s="25">
        <v>27563.284616401885</v>
      </c>
      <c r="K574" s="25">
        <f t="shared" si="49"/>
        <v>-177125.51380949563</v>
      </c>
    </row>
    <row r="575" spans="1:11" x14ac:dyDescent="0.25">
      <c r="A575" t="s">
        <v>497</v>
      </c>
      <c r="B575">
        <v>4</v>
      </c>
      <c r="C575" s="106">
        <v>26272</v>
      </c>
      <c r="D575">
        <v>0</v>
      </c>
      <c r="E575" s="25">
        <v>9026579.8399999999</v>
      </c>
      <c r="F575" s="28">
        <f t="shared" si="46"/>
        <v>70572.167477287672</v>
      </c>
      <c r="G575" s="25">
        <f t="shared" si="51"/>
        <v>0</v>
      </c>
      <c r="H575" s="25">
        <f t="shared" si="47"/>
        <v>0</v>
      </c>
      <c r="I575" s="25">
        <f t="shared" si="48"/>
        <v>-70572.167477287672</v>
      </c>
      <c r="J575" s="25">
        <v>1194.6643305712325</v>
      </c>
      <c r="K575" s="25">
        <f t="shared" si="49"/>
        <v>-71766.831807858907</v>
      </c>
    </row>
    <row r="576" spans="1:11" x14ac:dyDescent="0.25">
      <c r="A576" t="s">
        <v>405</v>
      </c>
      <c r="B576">
        <v>1</v>
      </c>
      <c r="C576" s="106">
        <v>63609</v>
      </c>
      <c r="D576">
        <v>0</v>
      </c>
      <c r="E576" s="25">
        <v>18345784.73</v>
      </c>
      <c r="F576" s="28">
        <f t="shared" si="46"/>
        <v>143432.15430616814</v>
      </c>
      <c r="G576" s="25">
        <f t="shared" si="51"/>
        <v>55037354.189999998</v>
      </c>
      <c r="H576" s="25">
        <f t="shared" si="47"/>
        <v>327690.26463668811</v>
      </c>
      <c r="I576" s="25">
        <f t="shared" si="48"/>
        <v>184258.11033051996</v>
      </c>
      <c r="J576" s="25">
        <v>52939.477091502238</v>
      </c>
      <c r="K576" s="25">
        <f t="shared" si="49"/>
        <v>131318.63323901774</v>
      </c>
    </row>
    <row r="577" spans="1:11" x14ac:dyDescent="0.25">
      <c r="A577" t="s">
        <v>132</v>
      </c>
      <c r="B577">
        <v>1</v>
      </c>
      <c r="C577" s="106">
        <v>89962</v>
      </c>
      <c r="D577">
        <v>0</v>
      </c>
      <c r="E577" s="25">
        <v>23221165.879999999</v>
      </c>
      <c r="F577" s="28">
        <f t="shared" si="46"/>
        <v>181549.16220197504</v>
      </c>
      <c r="G577" s="25">
        <f t="shared" si="51"/>
        <v>69663497.640000001</v>
      </c>
      <c r="H577" s="25">
        <f t="shared" si="47"/>
        <v>414773.75344682962</v>
      </c>
      <c r="I577" s="25">
        <f t="shared" si="48"/>
        <v>233224.59124485459</v>
      </c>
      <c r="J577" s="25">
        <v>8277.4421602491984</v>
      </c>
      <c r="K577" s="25">
        <f t="shared" si="49"/>
        <v>224947.14908460539</v>
      </c>
    </row>
    <row r="578" spans="1:11" x14ac:dyDescent="0.25">
      <c r="A578" t="s">
        <v>417</v>
      </c>
      <c r="B578">
        <v>1</v>
      </c>
      <c r="C578" s="106">
        <v>86737</v>
      </c>
      <c r="D578">
        <v>0</v>
      </c>
      <c r="E578" s="25">
        <v>22856102.739999998</v>
      </c>
      <c r="F578" s="28">
        <f t="shared" si="46"/>
        <v>178695.00287335555</v>
      </c>
      <c r="G578" s="25">
        <f t="shared" si="51"/>
        <v>68568308.219999999</v>
      </c>
      <c r="H578" s="25">
        <f t="shared" si="47"/>
        <v>408253.03826804098</v>
      </c>
      <c r="I578" s="25">
        <f t="shared" si="48"/>
        <v>229558.03539468543</v>
      </c>
      <c r="J578" s="25">
        <v>0</v>
      </c>
      <c r="K578" s="25">
        <f t="shared" si="49"/>
        <v>229558.03539468543</v>
      </c>
    </row>
    <row r="579" spans="1:11" x14ac:dyDescent="0.25">
      <c r="A579" t="s">
        <v>77</v>
      </c>
      <c r="B579">
        <v>1</v>
      </c>
      <c r="C579" s="106">
        <v>71406</v>
      </c>
      <c r="D579">
        <v>0</v>
      </c>
      <c r="E579" s="25">
        <v>19730202.219999999</v>
      </c>
      <c r="F579" s="28">
        <f t="shared" si="46"/>
        <v>154255.89316347227</v>
      </c>
      <c r="G579" s="25">
        <f t="shared" si="51"/>
        <v>59190606.659999996</v>
      </c>
      <c r="H579" s="25">
        <f t="shared" si="47"/>
        <v>352418.56818665349</v>
      </c>
      <c r="I579" s="25">
        <f t="shared" si="48"/>
        <v>198162.67502318122</v>
      </c>
      <c r="J579" s="25">
        <v>45972.670446179669</v>
      </c>
      <c r="K579" s="25">
        <f t="shared" si="49"/>
        <v>152190.00457700156</v>
      </c>
    </row>
    <row r="580" spans="1:11" x14ac:dyDescent="0.25">
      <c r="A580" t="s">
        <v>458</v>
      </c>
      <c r="B580">
        <v>5</v>
      </c>
      <c r="C580" s="106">
        <v>84677</v>
      </c>
      <c r="D580">
        <v>0</v>
      </c>
      <c r="E580" s="25">
        <v>23513473.91</v>
      </c>
      <c r="F580" s="28">
        <f t="shared" si="46"/>
        <v>183834.50300810213</v>
      </c>
      <c r="G580" s="25">
        <f t="shared" si="51"/>
        <v>0</v>
      </c>
      <c r="H580" s="25">
        <f t="shared" si="47"/>
        <v>0</v>
      </c>
      <c r="I580" s="25">
        <f t="shared" si="48"/>
        <v>-183834.50300810213</v>
      </c>
      <c r="J580" s="25">
        <v>-20515.659144217614</v>
      </c>
      <c r="K580" s="25">
        <f t="shared" si="49"/>
        <v>-163318.84386388451</v>
      </c>
    </row>
    <row r="581" spans="1:11" x14ac:dyDescent="0.25">
      <c r="A581" t="s">
        <v>309</v>
      </c>
      <c r="B581">
        <v>3</v>
      </c>
      <c r="C581" s="106">
        <v>86653</v>
      </c>
      <c r="D581">
        <v>0</v>
      </c>
      <c r="E581" s="25">
        <v>25075815.699999999</v>
      </c>
      <c r="F581" s="28">
        <f t="shared" si="46"/>
        <v>196049.30068507532</v>
      </c>
      <c r="G581" s="25">
        <f t="shared" si="51"/>
        <v>37613723.549999997</v>
      </c>
      <c r="H581" s="25">
        <f t="shared" si="47"/>
        <v>223950.64598345524</v>
      </c>
      <c r="I581" s="25">
        <f t="shared" si="48"/>
        <v>27901.345298379922</v>
      </c>
      <c r="J581" s="25">
        <v>8469.2002758825038</v>
      </c>
      <c r="K581" s="25">
        <f t="shared" si="49"/>
        <v>19432.145022497418</v>
      </c>
    </row>
    <row r="582" spans="1:11" x14ac:dyDescent="0.25">
      <c r="A582" t="s">
        <v>523</v>
      </c>
      <c r="B582">
        <v>1</v>
      </c>
      <c r="C582" s="106">
        <v>33682</v>
      </c>
      <c r="D582">
        <v>0</v>
      </c>
      <c r="E582" s="25">
        <v>7849724.5200000005</v>
      </c>
      <c r="F582" s="28">
        <f t="shared" si="46"/>
        <v>61371.204076782597</v>
      </c>
      <c r="G582" s="25">
        <f t="shared" si="51"/>
        <v>23549173.560000002</v>
      </c>
      <c r="H582" s="25">
        <f t="shared" si="47"/>
        <v>140210.86277533681</v>
      </c>
      <c r="I582" s="25">
        <f t="shared" si="48"/>
        <v>78839.658698554209</v>
      </c>
      <c r="J582" s="25">
        <v>2247.3565907874008</v>
      </c>
      <c r="K582" s="25">
        <f t="shared" si="49"/>
        <v>76592.302107766809</v>
      </c>
    </row>
    <row r="583" spans="1:11" x14ac:dyDescent="0.25">
      <c r="A583" t="s">
        <v>96</v>
      </c>
      <c r="B583">
        <v>3</v>
      </c>
      <c r="C583" s="106">
        <v>122845</v>
      </c>
      <c r="D583">
        <v>0</v>
      </c>
      <c r="E583" s="25">
        <v>31424141.18</v>
      </c>
      <c r="F583" s="28">
        <f t="shared" ref="F583:F586" si="52">SUM(E583/$E$6)*50000000</f>
        <v>245682.17348032582</v>
      </c>
      <c r="G583" s="25">
        <f t="shared" si="51"/>
        <v>47136211.769999996</v>
      </c>
      <c r="H583" s="25">
        <f t="shared" ref="H583:H586" si="53">SUM(G583/$G$6)*50000000</f>
        <v>280647.17020297359</v>
      </c>
      <c r="I583" s="25">
        <f t="shared" ref="I583:I586" si="54">SUM(H583-F583)</f>
        <v>34964.996722647775</v>
      </c>
      <c r="J583" s="25">
        <v>11161.929692656166</v>
      </c>
      <c r="K583" s="25">
        <f t="shared" ref="K583:K586" si="55">I583-J583</f>
        <v>23803.067029991609</v>
      </c>
    </row>
    <row r="584" spans="1:11" x14ac:dyDescent="0.25">
      <c r="A584" t="s">
        <v>184</v>
      </c>
      <c r="B584">
        <v>4</v>
      </c>
      <c r="C584" s="106">
        <v>70702</v>
      </c>
      <c r="D584">
        <v>0</v>
      </c>
      <c r="E584" s="25">
        <v>19324264.759999998</v>
      </c>
      <c r="F584" s="28">
        <f t="shared" si="52"/>
        <v>151082.16768602445</v>
      </c>
      <c r="G584" s="25">
        <f t="shared" si="51"/>
        <v>0</v>
      </c>
      <c r="H584" s="25">
        <f t="shared" si="53"/>
        <v>0</v>
      </c>
      <c r="I584" s="25">
        <f t="shared" si="54"/>
        <v>-151082.16768602445</v>
      </c>
      <c r="J584" s="25">
        <v>-21661.647936561545</v>
      </c>
      <c r="K584" s="25">
        <f t="shared" si="55"/>
        <v>-129420.5197494629</v>
      </c>
    </row>
    <row r="585" spans="1:11" x14ac:dyDescent="0.25">
      <c r="A585" t="s">
        <v>425</v>
      </c>
      <c r="B585">
        <v>5</v>
      </c>
      <c r="C585" s="106">
        <v>57169</v>
      </c>
      <c r="D585">
        <v>0</v>
      </c>
      <c r="E585" s="25">
        <v>14369655.970000001</v>
      </c>
      <c r="F585" s="28">
        <f t="shared" si="52"/>
        <v>112345.73733143279</v>
      </c>
      <c r="G585" s="25">
        <f t="shared" si="51"/>
        <v>0</v>
      </c>
      <c r="H585" s="25">
        <f t="shared" si="53"/>
        <v>0</v>
      </c>
      <c r="I585" s="25">
        <f t="shared" si="54"/>
        <v>-112345.73733143279</v>
      </c>
      <c r="J585" s="25">
        <v>-12572.382507735239</v>
      </c>
      <c r="K585" s="25">
        <f t="shared" si="55"/>
        <v>-99773.354823697548</v>
      </c>
    </row>
    <row r="586" spans="1:11" x14ac:dyDescent="0.25">
      <c r="A586" t="s">
        <v>382</v>
      </c>
      <c r="B586">
        <v>3</v>
      </c>
      <c r="C586" s="106">
        <v>37341</v>
      </c>
      <c r="D586">
        <v>0</v>
      </c>
      <c r="E586" s="25">
        <v>12126246.32</v>
      </c>
      <c r="F586" s="28">
        <f t="shared" si="52"/>
        <v>94806.17258528377</v>
      </c>
      <c r="G586" s="25">
        <f t="shared" si="51"/>
        <v>18189369.48</v>
      </c>
      <c r="H586" s="25">
        <f t="shared" si="53"/>
        <v>108298.79790185638</v>
      </c>
      <c r="I586" s="25">
        <f t="shared" si="54"/>
        <v>13492.625316572608</v>
      </c>
      <c r="J586" s="25">
        <v>-21398.027431038528</v>
      </c>
      <c r="K586" s="25">
        <f t="shared" si="55"/>
        <v>34890.652747611137</v>
      </c>
    </row>
    <row r="587" spans="1:11" x14ac:dyDescent="0.25">
      <c r="I587" s="2"/>
      <c r="J587" s="2"/>
      <c r="K587" s="2"/>
    </row>
    <row r="589" spans="1:11" x14ac:dyDescent="0.25">
      <c r="C589" s="50"/>
    </row>
  </sheetData>
  <sortState ref="A7:M586">
    <sortCondition ref="A7:A586"/>
  </sortState>
  <mergeCells count="6">
    <mergeCell ref="A1:K1"/>
    <mergeCell ref="A2:K2"/>
    <mergeCell ref="A4:C4"/>
    <mergeCell ref="E4:F4"/>
    <mergeCell ref="G4:H4"/>
    <mergeCell ref="I4:K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610"/>
  <sheetViews>
    <sheetView workbookViewId="0">
      <selection activeCell="G16" sqref="G16"/>
    </sheetView>
  </sheetViews>
  <sheetFormatPr defaultRowHeight="15" x14ac:dyDescent="0.25"/>
  <cols>
    <col min="1" max="2" width="9.28515625" style="46" customWidth="1"/>
    <col min="3" max="3" width="11.42578125" style="46" customWidth="1"/>
    <col min="4" max="4" width="14.28515625" style="46" customWidth="1"/>
    <col min="5" max="5" width="9.28515625" style="46" customWidth="1"/>
    <col min="6" max="6" width="11.42578125" style="46" customWidth="1"/>
    <col min="7" max="7" width="14.28515625" style="46" customWidth="1"/>
    <col min="8" max="8" width="9.28515625" style="46" customWidth="1"/>
    <col min="9" max="9" width="11.42578125" style="46" customWidth="1"/>
    <col min="10" max="10" width="14.28515625" style="46" customWidth="1"/>
    <col min="11" max="11" width="9.28515625" style="46" customWidth="1"/>
    <col min="12" max="12" width="11.42578125" style="46" customWidth="1"/>
    <col min="13" max="13" width="14.28515625" style="46" customWidth="1"/>
    <col min="14" max="14" width="20" style="46" customWidth="1"/>
    <col min="15" max="247" width="9.140625" style="46"/>
    <col min="248" max="248" width="12.28515625" style="46" bestFit="1" customWidth="1"/>
    <col min="249" max="249" width="12.7109375" style="46" bestFit="1" customWidth="1"/>
    <col min="250" max="250" width="10.7109375" style="46" customWidth="1"/>
    <col min="251" max="251" width="11.5703125" style="46" customWidth="1"/>
    <col min="252" max="503" width="9.140625" style="46"/>
    <col min="504" max="504" width="12.28515625" style="46" bestFit="1" customWidth="1"/>
    <col min="505" max="505" width="12.7109375" style="46" bestFit="1" customWidth="1"/>
    <col min="506" max="506" width="10.7109375" style="46" customWidth="1"/>
    <col min="507" max="507" width="11.5703125" style="46" customWidth="1"/>
    <col min="508" max="759" width="9.140625" style="46"/>
    <col min="760" max="760" width="12.28515625" style="46" bestFit="1" customWidth="1"/>
    <col min="761" max="761" width="12.7109375" style="46" bestFit="1" customWidth="1"/>
    <col min="762" max="762" width="10.7109375" style="46" customWidth="1"/>
    <col min="763" max="763" width="11.5703125" style="46" customWidth="1"/>
    <col min="764" max="1015" width="9.140625" style="46"/>
    <col min="1016" max="1016" width="12.28515625" style="46" bestFit="1" customWidth="1"/>
    <col min="1017" max="1017" width="12.7109375" style="46" bestFit="1" customWidth="1"/>
    <col min="1018" max="1018" width="10.7109375" style="46" customWidth="1"/>
    <col min="1019" max="1019" width="11.5703125" style="46" customWidth="1"/>
    <col min="1020" max="1271" width="9.140625" style="46"/>
    <col min="1272" max="1272" width="12.28515625" style="46" bestFit="1" customWidth="1"/>
    <col min="1273" max="1273" width="12.7109375" style="46" bestFit="1" customWidth="1"/>
    <col min="1274" max="1274" width="10.7109375" style="46" customWidth="1"/>
    <col min="1275" max="1275" width="11.5703125" style="46" customWidth="1"/>
    <col min="1276" max="1527" width="9.140625" style="46"/>
    <col min="1528" max="1528" width="12.28515625" style="46" bestFit="1" customWidth="1"/>
    <col min="1529" max="1529" width="12.7109375" style="46" bestFit="1" customWidth="1"/>
    <col min="1530" max="1530" width="10.7109375" style="46" customWidth="1"/>
    <col min="1531" max="1531" width="11.5703125" style="46" customWidth="1"/>
    <col min="1532" max="1783" width="9.140625" style="46"/>
    <col min="1784" max="1784" width="12.28515625" style="46" bestFit="1" customWidth="1"/>
    <col min="1785" max="1785" width="12.7109375" style="46" bestFit="1" customWidth="1"/>
    <col min="1786" max="1786" width="10.7109375" style="46" customWidth="1"/>
    <col min="1787" max="1787" width="11.5703125" style="46" customWidth="1"/>
    <col min="1788" max="2039" width="9.140625" style="46"/>
    <col min="2040" max="2040" width="12.28515625" style="46" bestFit="1" customWidth="1"/>
    <col min="2041" max="2041" width="12.7109375" style="46" bestFit="1" customWidth="1"/>
    <col min="2042" max="2042" width="10.7109375" style="46" customWidth="1"/>
    <col min="2043" max="2043" width="11.5703125" style="46" customWidth="1"/>
    <col min="2044" max="2295" width="9.140625" style="46"/>
    <col min="2296" max="2296" width="12.28515625" style="46" bestFit="1" customWidth="1"/>
    <col min="2297" max="2297" width="12.7109375" style="46" bestFit="1" customWidth="1"/>
    <col min="2298" max="2298" width="10.7109375" style="46" customWidth="1"/>
    <col min="2299" max="2299" width="11.5703125" style="46" customWidth="1"/>
    <col min="2300" max="2551" width="9.140625" style="46"/>
    <col min="2552" max="2552" width="12.28515625" style="46" bestFit="1" customWidth="1"/>
    <col min="2553" max="2553" width="12.7109375" style="46" bestFit="1" customWidth="1"/>
    <col min="2554" max="2554" width="10.7109375" style="46" customWidth="1"/>
    <col min="2555" max="2555" width="11.5703125" style="46" customWidth="1"/>
    <col min="2556" max="2807" width="9.140625" style="46"/>
    <col min="2808" max="2808" width="12.28515625" style="46" bestFit="1" customWidth="1"/>
    <col min="2809" max="2809" width="12.7109375" style="46" bestFit="1" customWidth="1"/>
    <col min="2810" max="2810" width="10.7109375" style="46" customWidth="1"/>
    <col min="2811" max="2811" width="11.5703125" style="46" customWidth="1"/>
    <col min="2812" max="3063" width="9.140625" style="46"/>
    <col min="3064" max="3064" width="12.28515625" style="46" bestFit="1" customWidth="1"/>
    <col min="3065" max="3065" width="12.7109375" style="46" bestFit="1" customWidth="1"/>
    <col min="3066" max="3066" width="10.7109375" style="46" customWidth="1"/>
    <col min="3067" max="3067" width="11.5703125" style="46" customWidth="1"/>
    <col min="3068" max="3319" width="9.140625" style="46"/>
    <col min="3320" max="3320" width="12.28515625" style="46" bestFit="1" customWidth="1"/>
    <col min="3321" max="3321" width="12.7109375" style="46" bestFit="1" customWidth="1"/>
    <col min="3322" max="3322" width="10.7109375" style="46" customWidth="1"/>
    <col min="3323" max="3323" width="11.5703125" style="46" customWidth="1"/>
    <col min="3324" max="3575" width="9.140625" style="46"/>
    <col min="3576" max="3576" width="12.28515625" style="46" bestFit="1" customWidth="1"/>
    <col min="3577" max="3577" width="12.7109375" style="46" bestFit="1" customWidth="1"/>
    <col min="3578" max="3578" width="10.7109375" style="46" customWidth="1"/>
    <col min="3579" max="3579" width="11.5703125" style="46" customWidth="1"/>
    <col min="3580" max="3831" width="9.140625" style="46"/>
    <col min="3832" max="3832" width="12.28515625" style="46" bestFit="1" customWidth="1"/>
    <col min="3833" max="3833" width="12.7109375" style="46" bestFit="1" customWidth="1"/>
    <col min="3834" max="3834" width="10.7109375" style="46" customWidth="1"/>
    <col min="3835" max="3835" width="11.5703125" style="46" customWidth="1"/>
    <col min="3836" max="4087" width="9.140625" style="46"/>
    <col min="4088" max="4088" width="12.28515625" style="46" bestFit="1" customWidth="1"/>
    <col min="4089" max="4089" width="12.7109375" style="46" bestFit="1" customWidth="1"/>
    <col min="4090" max="4090" width="10.7109375" style="46" customWidth="1"/>
    <col min="4091" max="4091" width="11.5703125" style="46" customWidth="1"/>
    <col min="4092" max="4343" width="9.140625" style="46"/>
    <col min="4344" max="4344" width="12.28515625" style="46" bestFit="1" customWidth="1"/>
    <col min="4345" max="4345" width="12.7109375" style="46" bestFit="1" customWidth="1"/>
    <col min="4346" max="4346" width="10.7109375" style="46" customWidth="1"/>
    <col min="4347" max="4347" width="11.5703125" style="46" customWidth="1"/>
    <col min="4348" max="4599" width="9.140625" style="46"/>
    <col min="4600" max="4600" width="12.28515625" style="46" bestFit="1" customWidth="1"/>
    <col min="4601" max="4601" width="12.7109375" style="46" bestFit="1" customWidth="1"/>
    <col min="4602" max="4602" width="10.7109375" style="46" customWidth="1"/>
    <col min="4603" max="4603" width="11.5703125" style="46" customWidth="1"/>
    <col min="4604" max="4855" width="9.140625" style="46"/>
    <col min="4856" max="4856" width="12.28515625" style="46" bestFit="1" customWidth="1"/>
    <col min="4857" max="4857" width="12.7109375" style="46" bestFit="1" customWidth="1"/>
    <col min="4858" max="4858" width="10.7109375" style="46" customWidth="1"/>
    <col min="4859" max="4859" width="11.5703125" style="46" customWidth="1"/>
    <col min="4860" max="5111" width="9.140625" style="46"/>
    <col min="5112" max="5112" width="12.28515625" style="46" bestFit="1" customWidth="1"/>
    <col min="5113" max="5113" width="12.7109375" style="46" bestFit="1" customWidth="1"/>
    <col min="5114" max="5114" width="10.7109375" style="46" customWidth="1"/>
    <col min="5115" max="5115" width="11.5703125" style="46" customWidth="1"/>
    <col min="5116" max="5367" width="9.140625" style="46"/>
    <col min="5368" max="5368" width="12.28515625" style="46" bestFit="1" customWidth="1"/>
    <col min="5369" max="5369" width="12.7109375" style="46" bestFit="1" customWidth="1"/>
    <col min="5370" max="5370" width="10.7109375" style="46" customWidth="1"/>
    <col min="5371" max="5371" width="11.5703125" style="46" customWidth="1"/>
    <col min="5372" max="5623" width="9.140625" style="46"/>
    <col min="5624" max="5624" width="12.28515625" style="46" bestFit="1" customWidth="1"/>
    <col min="5625" max="5625" width="12.7109375" style="46" bestFit="1" customWidth="1"/>
    <col min="5626" max="5626" width="10.7109375" style="46" customWidth="1"/>
    <col min="5627" max="5627" width="11.5703125" style="46" customWidth="1"/>
    <col min="5628" max="5879" width="9.140625" style="46"/>
    <col min="5880" max="5880" width="12.28515625" style="46" bestFit="1" customWidth="1"/>
    <col min="5881" max="5881" width="12.7109375" style="46" bestFit="1" customWidth="1"/>
    <col min="5882" max="5882" width="10.7109375" style="46" customWidth="1"/>
    <col min="5883" max="5883" width="11.5703125" style="46" customWidth="1"/>
    <col min="5884" max="6135" width="9.140625" style="46"/>
    <col min="6136" max="6136" width="12.28515625" style="46" bestFit="1" customWidth="1"/>
    <col min="6137" max="6137" width="12.7109375" style="46" bestFit="1" customWidth="1"/>
    <col min="6138" max="6138" width="10.7109375" style="46" customWidth="1"/>
    <col min="6139" max="6139" width="11.5703125" style="46" customWidth="1"/>
    <col min="6140" max="6391" width="9.140625" style="46"/>
    <col min="6392" max="6392" width="12.28515625" style="46" bestFit="1" customWidth="1"/>
    <col min="6393" max="6393" width="12.7109375" style="46" bestFit="1" customWidth="1"/>
    <col min="6394" max="6394" width="10.7109375" style="46" customWidth="1"/>
    <col min="6395" max="6395" width="11.5703125" style="46" customWidth="1"/>
    <col min="6396" max="6647" width="9.140625" style="46"/>
    <col min="6648" max="6648" width="12.28515625" style="46" bestFit="1" customWidth="1"/>
    <col min="6649" max="6649" width="12.7109375" style="46" bestFit="1" customWidth="1"/>
    <col min="6650" max="6650" width="10.7109375" style="46" customWidth="1"/>
    <col min="6651" max="6651" width="11.5703125" style="46" customWidth="1"/>
    <col min="6652" max="6903" width="9.140625" style="46"/>
    <col min="6904" max="6904" width="12.28515625" style="46" bestFit="1" customWidth="1"/>
    <col min="6905" max="6905" width="12.7109375" style="46" bestFit="1" customWidth="1"/>
    <col min="6906" max="6906" width="10.7109375" style="46" customWidth="1"/>
    <col min="6907" max="6907" width="11.5703125" style="46" customWidth="1"/>
    <col min="6908" max="7159" width="9.140625" style="46"/>
    <col min="7160" max="7160" width="12.28515625" style="46" bestFit="1" customWidth="1"/>
    <col min="7161" max="7161" width="12.7109375" style="46" bestFit="1" customWidth="1"/>
    <col min="7162" max="7162" width="10.7109375" style="46" customWidth="1"/>
    <col min="7163" max="7163" width="11.5703125" style="46" customWidth="1"/>
    <col min="7164" max="7415" width="9.140625" style="46"/>
    <col min="7416" max="7416" width="12.28515625" style="46" bestFit="1" customWidth="1"/>
    <col min="7417" max="7417" width="12.7109375" style="46" bestFit="1" customWidth="1"/>
    <col min="7418" max="7418" width="10.7109375" style="46" customWidth="1"/>
    <col min="7419" max="7419" width="11.5703125" style="46" customWidth="1"/>
    <col min="7420" max="7671" width="9.140625" style="46"/>
    <col min="7672" max="7672" width="12.28515625" style="46" bestFit="1" customWidth="1"/>
    <col min="7673" max="7673" width="12.7109375" style="46" bestFit="1" customWidth="1"/>
    <col min="7674" max="7674" width="10.7109375" style="46" customWidth="1"/>
    <col min="7675" max="7675" width="11.5703125" style="46" customWidth="1"/>
    <col min="7676" max="7927" width="9.140625" style="46"/>
    <col min="7928" max="7928" width="12.28515625" style="46" bestFit="1" customWidth="1"/>
    <col min="7929" max="7929" width="12.7109375" style="46" bestFit="1" customWidth="1"/>
    <col min="7930" max="7930" width="10.7109375" style="46" customWidth="1"/>
    <col min="7931" max="7931" width="11.5703125" style="46" customWidth="1"/>
    <col min="7932" max="8183" width="9.140625" style="46"/>
    <col min="8184" max="8184" width="12.28515625" style="46" bestFit="1" customWidth="1"/>
    <col min="8185" max="8185" width="12.7109375" style="46" bestFit="1" customWidth="1"/>
    <col min="8186" max="8186" width="10.7109375" style="46" customWidth="1"/>
    <col min="8187" max="8187" width="11.5703125" style="46" customWidth="1"/>
    <col min="8188" max="8439" width="9.140625" style="46"/>
    <col min="8440" max="8440" width="12.28515625" style="46" bestFit="1" customWidth="1"/>
    <col min="8441" max="8441" width="12.7109375" style="46" bestFit="1" customWidth="1"/>
    <col min="8442" max="8442" width="10.7109375" style="46" customWidth="1"/>
    <col min="8443" max="8443" width="11.5703125" style="46" customWidth="1"/>
    <col min="8444" max="8695" width="9.140625" style="46"/>
    <col min="8696" max="8696" width="12.28515625" style="46" bestFit="1" customWidth="1"/>
    <col min="8697" max="8697" width="12.7109375" style="46" bestFit="1" customWidth="1"/>
    <col min="8698" max="8698" width="10.7109375" style="46" customWidth="1"/>
    <col min="8699" max="8699" width="11.5703125" style="46" customWidth="1"/>
    <col min="8700" max="8951" width="9.140625" style="46"/>
    <col min="8952" max="8952" width="12.28515625" style="46" bestFit="1" customWidth="1"/>
    <col min="8953" max="8953" width="12.7109375" style="46" bestFit="1" customWidth="1"/>
    <col min="8954" max="8954" width="10.7109375" style="46" customWidth="1"/>
    <col min="8955" max="8955" width="11.5703125" style="46" customWidth="1"/>
    <col min="8956" max="9207" width="9.140625" style="46"/>
    <col min="9208" max="9208" width="12.28515625" style="46" bestFit="1" customWidth="1"/>
    <col min="9209" max="9209" width="12.7109375" style="46" bestFit="1" customWidth="1"/>
    <col min="9210" max="9210" width="10.7109375" style="46" customWidth="1"/>
    <col min="9211" max="9211" width="11.5703125" style="46" customWidth="1"/>
    <col min="9212" max="9463" width="9.140625" style="46"/>
    <col min="9464" max="9464" width="12.28515625" style="46" bestFit="1" customWidth="1"/>
    <col min="9465" max="9465" width="12.7109375" style="46" bestFit="1" customWidth="1"/>
    <col min="9466" max="9466" width="10.7109375" style="46" customWidth="1"/>
    <col min="9467" max="9467" width="11.5703125" style="46" customWidth="1"/>
    <col min="9468" max="9719" width="9.140625" style="46"/>
    <col min="9720" max="9720" width="12.28515625" style="46" bestFit="1" customWidth="1"/>
    <col min="9721" max="9721" width="12.7109375" style="46" bestFit="1" customWidth="1"/>
    <col min="9722" max="9722" width="10.7109375" style="46" customWidth="1"/>
    <col min="9723" max="9723" width="11.5703125" style="46" customWidth="1"/>
    <col min="9724" max="9975" width="9.140625" style="46"/>
    <col min="9976" max="9976" width="12.28515625" style="46" bestFit="1" customWidth="1"/>
    <col min="9977" max="9977" width="12.7109375" style="46" bestFit="1" customWidth="1"/>
    <col min="9978" max="9978" width="10.7109375" style="46" customWidth="1"/>
    <col min="9979" max="9979" width="11.5703125" style="46" customWidth="1"/>
    <col min="9980" max="10231" width="9.140625" style="46"/>
    <col min="10232" max="10232" width="12.28515625" style="46" bestFit="1" customWidth="1"/>
    <col min="10233" max="10233" width="12.7109375" style="46" bestFit="1" customWidth="1"/>
    <col min="10234" max="10234" width="10.7109375" style="46" customWidth="1"/>
    <col min="10235" max="10235" width="11.5703125" style="46" customWidth="1"/>
    <col min="10236" max="10487" width="9.140625" style="46"/>
    <col min="10488" max="10488" width="12.28515625" style="46" bestFit="1" customWidth="1"/>
    <col min="10489" max="10489" width="12.7109375" style="46" bestFit="1" customWidth="1"/>
    <col min="10490" max="10490" width="10.7109375" style="46" customWidth="1"/>
    <col min="10491" max="10491" width="11.5703125" style="46" customWidth="1"/>
    <col min="10492" max="10743" width="9.140625" style="46"/>
    <col min="10744" max="10744" width="12.28515625" style="46" bestFit="1" customWidth="1"/>
    <col min="10745" max="10745" width="12.7109375" style="46" bestFit="1" customWidth="1"/>
    <col min="10746" max="10746" width="10.7109375" style="46" customWidth="1"/>
    <col min="10747" max="10747" width="11.5703125" style="46" customWidth="1"/>
    <col min="10748" max="10999" width="9.140625" style="46"/>
    <col min="11000" max="11000" width="12.28515625" style="46" bestFit="1" customWidth="1"/>
    <col min="11001" max="11001" width="12.7109375" style="46" bestFit="1" customWidth="1"/>
    <col min="11002" max="11002" width="10.7109375" style="46" customWidth="1"/>
    <col min="11003" max="11003" width="11.5703125" style="46" customWidth="1"/>
    <col min="11004" max="11255" width="9.140625" style="46"/>
    <col min="11256" max="11256" width="12.28515625" style="46" bestFit="1" customWidth="1"/>
    <col min="11257" max="11257" width="12.7109375" style="46" bestFit="1" customWidth="1"/>
    <col min="11258" max="11258" width="10.7109375" style="46" customWidth="1"/>
    <col min="11259" max="11259" width="11.5703125" style="46" customWidth="1"/>
    <col min="11260" max="11511" width="9.140625" style="46"/>
    <col min="11512" max="11512" width="12.28515625" style="46" bestFit="1" customWidth="1"/>
    <col min="11513" max="11513" width="12.7109375" style="46" bestFit="1" customWidth="1"/>
    <col min="11514" max="11514" width="10.7109375" style="46" customWidth="1"/>
    <col min="11515" max="11515" width="11.5703125" style="46" customWidth="1"/>
    <col min="11516" max="11767" width="9.140625" style="46"/>
    <col min="11768" max="11768" width="12.28515625" style="46" bestFit="1" customWidth="1"/>
    <col min="11769" max="11769" width="12.7109375" style="46" bestFit="1" customWidth="1"/>
    <col min="11770" max="11770" width="10.7109375" style="46" customWidth="1"/>
    <col min="11771" max="11771" width="11.5703125" style="46" customWidth="1"/>
    <col min="11772" max="12023" width="9.140625" style="46"/>
    <col min="12024" max="12024" width="12.28515625" style="46" bestFit="1" customWidth="1"/>
    <col min="12025" max="12025" width="12.7109375" style="46" bestFit="1" customWidth="1"/>
    <col min="12026" max="12026" width="10.7109375" style="46" customWidth="1"/>
    <col min="12027" max="12027" width="11.5703125" style="46" customWidth="1"/>
    <col min="12028" max="12279" width="9.140625" style="46"/>
    <col min="12280" max="12280" width="12.28515625" style="46" bestFit="1" customWidth="1"/>
    <col min="12281" max="12281" width="12.7109375" style="46" bestFit="1" customWidth="1"/>
    <col min="12282" max="12282" width="10.7109375" style="46" customWidth="1"/>
    <col min="12283" max="12283" width="11.5703125" style="46" customWidth="1"/>
    <col min="12284" max="12535" width="9.140625" style="46"/>
    <col min="12536" max="12536" width="12.28515625" style="46" bestFit="1" customWidth="1"/>
    <col min="12537" max="12537" width="12.7109375" style="46" bestFit="1" customWidth="1"/>
    <col min="12538" max="12538" width="10.7109375" style="46" customWidth="1"/>
    <col min="12539" max="12539" width="11.5703125" style="46" customWidth="1"/>
    <col min="12540" max="12791" width="9.140625" style="46"/>
    <col min="12792" max="12792" width="12.28515625" style="46" bestFit="1" customWidth="1"/>
    <col min="12793" max="12793" width="12.7109375" style="46" bestFit="1" customWidth="1"/>
    <col min="12794" max="12794" width="10.7109375" style="46" customWidth="1"/>
    <col min="12795" max="12795" width="11.5703125" style="46" customWidth="1"/>
    <col min="12796" max="13047" width="9.140625" style="46"/>
    <col min="13048" max="13048" width="12.28515625" style="46" bestFit="1" customWidth="1"/>
    <col min="13049" max="13049" width="12.7109375" style="46" bestFit="1" customWidth="1"/>
    <col min="13050" max="13050" width="10.7109375" style="46" customWidth="1"/>
    <col min="13051" max="13051" width="11.5703125" style="46" customWidth="1"/>
    <col min="13052" max="13303" width="9.140625" style="46"/>
    <col min="13304" max="13304" width="12.28515625" style="46" bestFit="1" customWidth="1"/>
    <col min="13305" max="13305" width="12.7109375" style="46" bestFit="1" customWidth="1"/>
    <col min="13306" max="13306" width="10.7109375" style="46" customWidth="1"/>
    <col min="13307" max="13307" width="11.5703125" style="46" customWidth="1"/>
    <col min="13308" max="13559" width="9.140625" style="46"/>
    <col min="13560" max="13560" width="12.28515625" style="46" bestFit="1" customWidth="1"/>
    <col min="13561" max="13561" width="12.7109375" style="46" bestFit="1" customWidth="1"/>
    <col min="13562" max="13562" width="10.7109375" style="46" customWidth="1"/>
    <col min="13563" max="13563" width="11.5703125" style="46" customWidth="1"/>
    <col min="13564" max="13815" width="9.140625" style="46"/>
    <col min="13816" max="13816" width="12.28515625" style="46" bestFit="1" customWidth="1"/>
    <col min="13817" max="13817" width="12.7109375" style="46" bestFit="1" customWidth="1"/>
    <col min="13818" max="13818" width="10.7109375" style="46" customWidth="1"/>
    <col min="13819" max="13819" width="11.5703125" style="46" customWidth="1"/>
    <col min="13820" max="14071" width="9.140625" style="46"/>
    <col min="14072" max="14072" width="12.28515625" style="46" bestFit="1" customWidth="1"/>
    <col min="14073" max="14073" width="12.7109375" style="46" bestFit="1" customWidth="1"/>
    <col min="14074" max="14074" width="10.7109375" style="46" customWidth="1"/>
    <col min="14075" max="14075" width="11.5703125" style="46" customWidth="1"/>
    <col min="14076" max="14327" width="9.140625" style="46"/>
    <col min="14328" max="14328" width="12.28515625" style="46" bestFit="1" customWidth="1"/>
    <col min="14329" max="14329" width="12.7109375" style="46" bestFit="1" customWidth="1"/>
    <col min="14330" max="14330" width="10.7109375" style="46" customWidth="1"/>
    <col min="14331" max="14331" width="11.5703125" style="46" customWidth="1"/>
    <col min="14332" max="14583" width="9.140625" style="46"/>
    <col min="14584" max="14584" width="12.28515625" style="46" bestFit="1" customWidth="1"/>
    <col min="14585" max="14585" width="12.7109375" style="46" bestFit="1" customWidth="1"/>
    <col min="14586" max="14586" width="10.7109375" style="46" customWidth="1"/>
    <col min="14587" max="14587" width="11.5703125" style="46" customWidth="1"/>
    <col min="14588" max="14839" width="9.140625" style="46"/>
    <col min="14840" max="14840" width="12.28515625" style="46" bestFit="1" customWidth="1"/>
    <col min="14841" max="14841" width="12.7109375" style="46" bestFit="1" customWidth="1"/>
    <col min="14842" max="14842" width="10.7109375" style="46" customWidth="1"/>
    <col min="14843" max="14843" width="11.5703125" style="46" customWidth="1"/>
    <col min="14844" max="15095" width="9.140625" style="46"/>
    <col min="15096" max="15096" width="12.28515625" style="46" bestFit="1" customWidth="1"/>
    <col min="15097" max="15097" width="12.7109375" style="46" bestFit="1" customWidth="1"/>
    <col min="15098" max="15098" width="10.7109375" style="46" customWidth="1"/>
    <col min="15099" max="15099" width="11.5703125" style="46" customWidth="1"/>
    <col min="15100" max="15351" width="9.140625" style="46"/>
    <col min="15352" max="15352" width="12.28515625" style="46" bestFit="1" customWidth="1"/>
    <col min="15353" max="15353" width="12.7109375" style="46" bestFit="1" customWidth="1"/>
    <col min="15354" max="15354" width="10.7109375" style="46" customWidth="1"/>
    <col min="15355" max="15355" width="11.5703125" style="46" customWidth="1"/>
    <col min="15356" max="15607" width="9.140625" style="46"/>
    <col min="15608" max="15608" width="12.28515625" style="46" bestFit="1" customWidth="1"/>
    <col min="15609" max="15609" width="12.7109375" style="46" bestFit="1" customWidth="1"/>
    <col min="15610" max="15610" width="10.7109375" style="46" customWidth="1"/>
    <col min="15611" max="15611" width="11.5703125" style="46" customWidth="1"/>
    <col min="15612" max="15863" width="9.140625" style="46"/>
    <col min="15864" max="15864" width="12.28515625" style="46" bestFit="1" customWidth="1"/>
    <col min="15865" max="15865" width="12.7109375" style="46" bestFit="1" customWidth="1"/>
    <col min="15866" max="15866" width="10.7109375" style="46" customWidth="1"/>
    <col min="15867" max="15867" width="11.5703125" style="46" customWidth="1"/>
    <col min="15868" max="16119" width="9.140625" style="46"/>
    <col min="16120" max="16120" width="12.28515625" style="46" bestFit="1" customWidth="1"/>
    <col min="16121" max="16121" width="12.7109375" style="46" bestFit="1" customWidth="1"/>
    <col min="16122" max="16122" width="10.7109375" style="46" customWidth="1"/>
    <col min="16123" max="16123" width="11.5703125" style="46" customWidth="1"/>
    <col min="16124" max="16384" width="9.140625" style="46"/>
  </cols>
  <sheetData>
    <row r="1" spans="1:14" ht="18.75" x14ac:dyDescent="0.3">
      <c r="A1" s="151" t="s">
        <v>603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14" ht="18.75" x14ac:dyDescent="0.3">
      <c r="A2" s="151" t="s">
        <v>1235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4" spans="1:14" ht="18.75" x14ac:dyDescent="0.3">
      <c r="A4" s="56"/>
      <c r="B4" s="147" t="s">
        <v>604</v>
      </c>
      <c r="C4" s="148"/>
      <c r="D4" s="148"/>
      <c r="E4" s="147" t="s">
        <v>604</v>
      </c>
      <c r="F4" s="148"/>
      <c r="G4" s="148"/>
      <c r="H4" s="147" t="s">
        <v>605</v>
      </c>
      <c r="I4" s="148"/>
      <c r="J4" s="148"/>
      <c r="K4" s="147" t="s">
        <v>605</v>
      </c>
      <c r="L4" s="148"/>
      <c r="M4" s="148"/>
      <c r="N4" s="71"/>
    </row>
    <row r="5" spans="1:14" x14ac:dyDescent="0.25">
      <c r="B5" s="144" t="s">
        <v>606</v>
      </c>
      <c r="C5" s="145"/>
      <c r="D5" s="145"/>
      <c r="E5" s="144" t="s">
        <v>607</v>
      </c>
      <c r="F5" s="145"/>
      <c r="G5" s="145"/>
      <c r="H5" s="144" t="s">
        <v>606</v>
      </c>
      <c r="I5" s="145"/>
      <c r="J5" s="145"/>
      <c r="K5" s="144" t="s">
        <v>607</v>
      </c>
      <c r="L5" s="145"/>
      <c r="M5" s="145"/>
      <c r="N5" s="71"/>
    </row>
    <row r="6" spans="1:14" ht="18" x14ac:dyDescent="0.25">
      <c r="A6" s="129" t="s">
        <v>608</v>
      </c>
      <c r="B6" s="33" t="s">
        <v>609</v>
      </c>
      <c r="C6" s="34" t="s">
        <v>610</v>
      </c>
      <c r="D6" s="34" t="s">
        <v>611</v>
      </c>
      <c r="E6" s="33" t="s">
        <v>609</v>
      </c>
      <c r="F6" s="34" t="s">
        <v>610</v>
      </c>
      <c r="G6" s="34" t="s">
        <v>611</v>
      </c>
      <c r="H6" s="33" t="s">
        <v>609</v>
      </c>
      <c r="I6" s="34" t="s">
        <v>610</v>
      </c>
      <c r="J6" s="34" t="s">
        <v>611</v>
      </c>
      <c r="K6" s="33" t="s">
        <v>609</v>
      </c>
      <c r="L6" s="34" t="s">
        <v>610</v>
      </c>
      <c r="M6" s="34" t="s">
        <v>611</v>
      </c>
      <c r="N6" s="130" t="s">
        <v>612</v>
      </c>
    </row>
    <row r="7" spans="1:14" ht="16.5" customHeight="1" thickBot="1" x14ac:dyDescent="0.3">
      <c r="A7" s="125"/>
      <c r="B7" s="126"/>
      <c r="C7" s="127"/>
      <c r="D7" s="127"/>
      <c r="E7" s="126"/>
      <c r="F7" s="127"/>
      <c r="G7" s="127"/>
      <c r="H7" s="126"/>
      <c r="I7" s="127"/>
      <c r="J7" s="127"/>
      <c r="K7" s="126"/>
      <c r="L7" s="127"/>
      <c r="M7" s="127"/>
      <c r="N7" s="128">
        <f>SUM(N8:N610)</f>
        <v>6552205497.300004</v>
      </c>
    </row>
    <row r="8" spans="1:14" x14ac:dyDescent="0.25">
      <c r="A8" s="46" t="s">
        <v>614</v>
      </c>
      <c r="B8" s="87">
        <v>642</v>
      </c>
      <c r="C8" s="88">
        <v>185.43</v>
      </c>
      <c r="D8" s="67">
        <f t="shared" ref="D8:D71" si="0">C8*B8</f>
        <v>119046.06</v>
      </c>
      <c r="E8" s="87">
        <v>27362</v>
      </c>
      <c r="F8" s="88">
        <v>183.91</v>
      </c>
      <c r="G8" s="67">
        <f t="shared" ref="G8:G71" si="1">F8*E8</f>
        <v>5032145.42</v>
      </c>
      <c r="H8" s="87">
        <v>50</v>
      </c>
      <c r="I8" s="88">
        <v>185.43</v>
      </c>
      <c r="J8" s="67">
        <f t="shared" ref="J8:J71" si="2">I8*H8</f>
        <v>9271.5</v>
      </c>
      <c r="K8" s="87">
        <v>2127</v>
      </c>
      <c r="L8" s="88">
        <v>183.91</v>
      </c>
      <c r="M8" s="67">
        <f t="shared" ref="M8:M71" si="3">L8*K8</f>
        <v>391176.57</v>
      </c>
      <c r="N8" s="72">
        <f t="shared" ref="N8:N71" si="4">M8+J8+G8+D8</f>
        <v>5551639.5499999998</v>
      </c>
    </row>
    <row r="9" spans="1:14" x14ac:dyDescent="0.25">
      <c r="A9" s="46" t="s">
        <v>615</v>
      </c>
      <c r="B9" s="87">
        <v>542</v>
      </c>
      <c r="C9" s="88">
        <v>192.97</v>
      </c>
      <c r="D9" s="67">
        <f t="shared" si="0"/>
        <v>104589.74</v>
      </c>
      <c r="E9" s="87">
        <v>39623</v>
      </c>
      <c r="F9" s="88">
        <v>191.49</v>
      </c>
      <c r="G9" s="67">
        <f t="shared" si="1"/>
        <v>7587408.2700000005</v>
      </c>
      <c r="H9" s="87">
        <v>74</v>
      </c>
      <c r="I9" s="88">
        <v>192.97</v>
      </c>
      <c r="J9" s="67">
        <f t="shared" si="2"/>
        <v>14279.78</v>
      </c>
      <c r="K9" s="87">
        <v>5405</v>
      </c>
      <c r="L9" s="88">
        <v>191.49</v>
      </c>
      <c r="M9" s="67">
        <f t="shared" si="3"/>
        <v>1035003.4500000001</v>
      </c>
      <c r="N9" s="72">
        <f t="shared" si="4"/>
        <v>8741281.2400000002</v>
      </c>
    </row>
    <row r="10" spans="1:14" x14ac:dyDescent="0.25">
      <c r="A10" s="46" t="s">
        <v>616</v>
      </c>
      <c r="B10" s="87">
        <v>0</v>
      </c>
      <c r="C10" s="88">
        <v>200.04</v>
      </c>
      <c r="D10" s="67">
        <f t="shared" si="0"/>
        <v>0</v>
      </c>
      <c r="E10" s="87">
        <v>84292</v>
      </c>
      <c r="F10" s="88">
        <v>198.55</v>
      </c>
      <c r="G10" s="67">
        <f t="shared" si="1"/>
        <v>16736176.600000001</v>
      </c>
      <c r="H10" s="87">
        <v>0</v>
      </c>
      <c r="I10" s="88">
        <v>200.04</v>
      </c>
      <c r="J10" s="67">
        <f t="shared" si="2"/>
        <v>0</v>
      </c>
      <c r="K10" s="87">
        <v>0</v>
      </c>
      <c r="L10" s="88">
        <v>198.55</v>
      </c>
      <c r="M10" s="67">
        <f t="shared" si="3"/>
        <v>0</v>
      </c>
      <c r="N10" s="72">
        <f t="shared" si="4"/>
        <v>16736176.600000001</v>
      </c>
    </row>
    <row r="11" spans="1:14" x14ac:dyDescent="0.25">
      <c r="A11" s="46" t="s">
        <v>617</v>
      </c>
      <c r="B11" s="87">
        <v>8671</v>
      </c>
      <c r="C11" s="88">
        <v>189.89</v>
      </c>
      <c r="D11" s="67">
        <f t="shared" si="0"/>
        <v>1646536.19</v>
      </c>
      <c r="E11" s="87">
        <v>42961</v>
      </c>
      <c r="F11" s="88">
        <v>188.29</v>
      </c>
      <c r="G11" s="67">
        <f t="shared" si="1"/>
        <v>8089126.6899999995</v>
      </c>
      <c r="H11" s="87">
        <v>1586</v>
      </c>
      <c r="I11" s="88">
        <v>189.89</v>
      </c>
      <c r="J11" s="67">
        <f t="shared" si="2"/>
        <v>301165.53999999998</v>
      </c>
      <c r="K11" s="87">
        <v>7855</v>
      </c>
      <c r="L11" s="88">
        <v>188.29</v>
      </c>
      <c r="M11" s="67">
        <f t="shared" si="3"/>
        <v>1479017.95</v>
      </c>
      <c r="N11" s="72">
        <f t="shared" si="4"/>
        <v>11515846.369999999</v>
      </c>
    </row>
    <row r="12" spans="1:14" x14ac:dyDescent="0.25">
      <c r="A12" s="46" t="s">
        <v>618</v>
      </c>
      <c r="B12" s="87">
        <v>100</v>
      </c>
      <c r="C12" s="88">
        <v>231.1</v>
      </c>
      <c r="D12" s="67">
        <f t="shared" si="0"/>
        <v>23110</v>
      </c>
      <c r="E12" s="87">
        <v>34550</v>
      </c>
      <c r="F12" s="88">
        <v>229.54</v>
      </c>
      <c r="G12" s="67">
        <f t="shared" si="1"/>
        <v>7930607</v>
      </c>
      <c r="H12" s="87">
        <v>0</v>
      </c>
      <c r="I12" s="88">
        <v>231.1</v>
      </c>
      <c r="J12" s="67">
        <f t="shared" si="2"/>
        <v>0</v>
      </c>
      <c r="K12" s="87">
        <v>0</v>
      </c>
      <c r="L12" s="88">
        <v>229.54</v>
      </c>
      <c r="M12" s="67">
        <f t="shared" si="3"/>
        <v>0</v>
      </c>
      <c r="N12" s="72">
        <f t="shared" si="4"/>
        <v>7953717</v>
      </c>
    </row>
    <row r="13" spans="1:14" x14ac:dyDescent="0.25">
      <c r="A13" s="46" t="s">
        <v>619</v>
      </c>
      <c r="B13" s="87">
        <v>0</v>
      </c>
      <c r="C13" s="88">
        <v>189.24</v>
      </c>
      <c r="D13" s="67">
        <f t="shared" si="0"/>
        <v>0</v>
      </c>
      <c r="E13" s="87">
        <v>26969</v>
      </c>
      <c r="F13" s="88">
        <v>187.78</v>
      </c>
      <c r="G13" s="67">
        <f t="shared" si="1"/>
        <v>5064238.82</v>
      </c>
      <c r="H13" s="87">
        <v>0</v>
      </c>
      <c r="I13" s="88">
        <v>189.24</v>
      </c>
      <c r="J13" s="67">
        <f t="shared" si="2"/>
        <v>0</v>
      </c>
      <c r="K13" s="87">
        <v>3040</v>
      </c>
      <c r="L13" s="88">
        <v>187.78</v>
      </c>
      <c r="M13" s="67">
        <f t="shared" si="3"/>
        <v>570851.19999999995</v>
      </c>
      <c r="N13" s="72">
        <f t="shared" si="4"/>
        <v>5635090.0200000005</v>
      </c>
    </row>
    <row r="14" spans="1:14" x14ac:dyDescent="0.25">
      <c r="A14" s="46" t="s">
        <v>620</v>
      </c>
      <c r="B14" s="87">
        <v>0</v>
      </c>
      <c r="C14" s="88">
        <v>177.86</v>
      </c>
      <c r="D14" s="67">
        <f t="shared" si="0"/>
        <v>0</v>
      </c>
      <c r="E14" s="87">
        <v>1013</v>
      </c>
      <c r="F14" s="88">
        <v>176.07</v>
      </c>
      <c r="G14" s="67">
        <f t="shared" si="1"/>
        <v>178358.91</v>
      </c>
      <c r="H14" s="87">
        <v>0</v>
      </c>
      <c r="I14" s="88">
        <v>177.86</v>
      </c>
      <c r="J14" s="67">
        <f t="shared" si="2"/>
        <v>0</v>
      </c>
      <c r="K14" s="87">
        <v>367</v>
      </c>
      <c r="L14" s="88">
        <v>176.07</v>
      </c>
      <c r="M14" s="67">
        <f t="shared" si="3"/>
        <v>64617.689999999995</v>
      </c>
      <c r="N14" s="72">
        <f t="shared" si="4"/>
        <v>242976.6</v>
      </c>
    </row>
    <row r="15" spans="1:14" x14ac:dyDescent="0.25">
      <c r="A15" s="46" t="s">
        <v>621</v>
      </c>
      <c r="B15" s="87">
        <v>0</v>
      </c>
      <c r="C15" s="88">
        <v>221.98</v>
      </c>
      <c r="D15" s="67">
        <f t="shared" si="0"/>
        <v>0</v>
      </c>
      <c r="E15" s="87">
        <v>67950</v>
      </c>
      <c r="F15" s="88">
        <v>220.01</v>
      </c>
      <c r="G15" s="67">
        <f t="shared" si="1"/>
        <v>14949679.5</v>
      </c>
      <c r="H15" s="87">
        <v>0</v>
      </c>
      <c r="I15" s="88">
        <v>221.98</v>
      </c>
      <c r="J15" s="67">
        <f t="shared" si="2"/>
        <v>0</v>
      </c>
      <c r="K15" s="87">
        <v>0</v>
      </c>
      <c r="L15" s="88">
        <v>220.01</v>
      </c>
      <c r="M15" s="67">
        <f t="shared" si="3"/>
        <v>0</v>
      </c>
      <c r="N15" s="72">
        <f t="shared" si="4"/>
        <v>14949679.5</v>
      </c>
    </row>
    <row r="16" spans="1:14" x14ac:dyDescent="0.25">
      <c r="A16" s="46" t="s">
        <v>622</v>
      </c>
      <c r="B16" s="87">
        <v>14</v>
      </c>
      <c r="C16" s="88">
        <v>202.66</v>
      </c>
      <c r="D16" s="67">
        <f t="shared" si="0"/>
        <v>2837.24</v>
      </c>
      <c r="E16" s="87">
        <v>23697</v>
      </c>
      <c r="F16" s="88">
        <v>200.94</v>
      </c>
      <c r="G16" s="67">
        <f t="shared" si="1"/>
        <v>4761675.18</v>
      </c>
      <c r="H16" s="87">
        <v>1</v>
      </c>
      <c r="I16" s="88">
        <v>202.66</v>
      </c>
      <c r="J16" s="67">
        <f t="shared" si="2"/>
        <v>202.66</v>
      </c>
      <c r="K16" s="87">
        <v>1987</v>
      </c>
      <c r="L16" s="88">
        <v>200.94</v>
      </c>
      <c r="M16" s="67">
        <f t="shared" si="3"/>
        <v>399267.77999999997</v>
      </c>
      <c r="N16" s="72">
        <f t="shared" si="4"/>
        <v>5163982.8599999994</v>
      </c>
    </row>
    <row r="17" spans="1:14" x14ac:dyDescent="0.25">
      <c r="A17" s="46" t="s">
        <v>623</v>
      </c>
      <c r="B17" s="87">
        <v>319</v>
      </c>
      <c r="C17" s="88">
        <v>209.12</v>
      </c>
      <c r="D17" s="67">
        <f t="shared" si="0"/>
        <v>66709.279999999999</v>
      </c>
      <c r="E17" s="87">
        <v>2940</v>
      </c>
      <c r="F17" s="88">
        <v>207.57</v>
      </c>
      <c r="G17" s="67">
        <f t="shared" si="1"/>
        <v>610255.79999999993</v>
      </c>
      <c r="H17" s="87">
        <v>8</v>
      </c>
      <c r="I17" s="88">
        <v>209.12</v>
      </c>
      <c r="J17" s="67">
        <f t="shared" si="2"/>
        <v>1672.96</v>
      </c>
      <c r="K17" s="87">
        <v>71</v>
      </c>
      <c r="L17" s="88">
        <v>207.57</v>
      </c>
      <c r="M17" s="67">
        <f t="shared" si="3"/>
        <v>14737.47</v>
      </c>
      <c r="N17" s="72">
        <f t="shared" si="4"/>
        <v>693375.51</v>
      </c>
    </row>
    <row r="18" spans="1:14" x14ac:dyDescent="0.25">
      <c r="A18" s="46" t="s">
        <v>624</v>
      </c>
      <c r="B18" s="87">
        <v>815</v>
      </c>
      <c r="C18" s="88">
        <v>175.36</v>
      </c>
      <c r="D18" s="67">
        <f t="shared" si="0"/>
        <v>142918.40000000002</v>
      </c>
      <c r="E18" s="87">
        <v>12243</v>
      </c>
      <c r="F18" s="88">
        <v>174.27</v>
      </c>
      <c r="G18" s="67">
        <f t="shared" si="1"/>
        <v>2133587.6100000003</v>
      </c>
      <c r="H18" s="87">
        <v>121</v>
      </c>
      <c r="I18" s="88">
        <v>175.36</v>
      </c>
      <c r="J18" s="67">
        <f t="shared" si="2"/>
        <v>21218.560000000001</v>
      </c>
      <c r="K18" s="87">
        <v>1820</v>
      </c>
      <c r="L18" s="88">
        <v>174.27</v>
      </c>
      <c r="M18" s="67">
        <f t="shared" si="3"/>
        <v>317171.40000000002</v>
      </c>
      <c r="N18" s="72">
        <f t="shared" si="4"/>
        <v>2614895.9700000002</v>
      </c>
    </row>
    <row r="19" spans="1:14" x14ac:dyDescent="0.25">
      <c r="A19" s="46" t="s">
        <v>625</v>
      </c>
      <c r="B19" s="87">
        <v>971</v>
      </c>
      <c r="C19" s="88">
        <v>169.96</v>
      </c>
      <c r="D19" s="67">
        <f t="shared" si="0"/>
        <v>165031.16</v>
      </c>
      <c r="E19" s="87">
        <v>18220</v>
      </c>
      <c r="F19" s="88">
        <v>168.58</v>
      </c>
      <c r="G19" s="67">
        <f t="shared" si="1"/>
        <v>3071527.6</v>
      </c>
      <c r="H19" s="87">
        <v>296</v>
      </c>
      <c r="I19" s="88">
        <v>169.96</v>
      </c>
      <c r="J19" s="67">
        <f t="shared" si="2"/>
        <v>50308.160000000003</v>
      </c>
      <c r="K19" s="87">
        <v>5558</v>
      </c>
      <c r="L19" s="88">
        <v>168.58</v>
      </c>
      <c r="M19" s="67">
        <f t="shared" si="3"/>
        <v>936967.64</v>
      </c>
      <c r="N19" s="72">
        <f t="shared" si="4"/>
        <v>4223834.5600000005</v>
      </c>
    </row>
    <row r="20" spans="1:14" x14ac:dyDescent="0.25">
      <c r="A20" s="46" t="s">
        <v>626</v>
      </c>
      <c r="B20" s="87">
        <v>0</v>
      </c>
      <c r="C20" s="88">
        <v>190.31</v>
      </c>
      <c r="D20" s="67">
        <f t="shared" si="0"/>
        <v>0</v>
      </c>
      <c r="E20" s="87">
        <v>24053</v>
      </c>
      <c r="F20" s="88">
        <v>188.64</v>
      </c>
      <c r="G20" s="67">
        <f t="shared" si="1"/>
        <v>4537357.92</v>
      </c>
      <c r="H20" s="87">
        <v>0</v>
      </c>
      <c r="I20" s="88">
        <v>190.31</v>
      </c>
      <c r="J20" s="67">
        <f t="shared" si="2"/>
        <v>0</v>
      </c>
      <c r="K20" s="87">
        <v>4013</v>
      </c>
      <c r="L20" s="88">
        <v>188.64</v>
      </c>
      <c r="M20" s="67">
        <f t="shared" si="3"/>
        <v>757012.32</v>
      </c>
      <c r="N20" s="72">
        <f t="shared" si="4"/>
        <v>5294370.24</v>
      </c>
    </row>
    <row r="21" spans="1:14" x14ac:dyDescent="0.25">
      <c r="A21" s="46" t="s">
        <v>627</v>
      </c>
      <c r="B21" s="87">
        <v>565</v>
      </c>
      <c r="C21" s="88">
        <v>169.91</v>
      </c>
      <c r="D21" s="67">
        <f t="shared" si="0"/>
        <v>95999.15</v>
      </c>
      <c r="E21" s="87">
        <v>18171</v>
      </c>
      <c r="F21" s="88">
        <v>168.53</v>
      </c>
      <c r="G21" s="67">
        <f t="shared" si="1"/>
        <v>3062358.63</v>
      </c>
      <c r="H21" s="87">
        <v>22</v>
      </c>
      <c r="I21" s="88">
        <v>169.91</v>
      </c>
      <c r="J21" s="67">
        <f t="shared" si="2"/>
        <v>3738.02</v>
      </c>
      <c r="K21" s="87">
        <v>697</v>
      </c>
      <c r="L21" s="88">
        <v>168.53</v>
      </c>
      <c r="M21" s="67">
        <f t="shared" si="3"/>
        <v>117465.41</v>
      </c>
      <c r="N21" s="72">
        <f t="shared" si="4"/>
        <v>3279561.21</v>
      </c>
    </row>
    <row r="22" spans="1:14" x14ac:dyDescent="0.25">
      <c r="A22" s="46" t="s">
        <v>628</v>
      </c>
      <c r="B22" s="87">
        <v>0</v>
      </c>
      <c r="C22" s="88">
        <v>182.06</v>
      </c>
      <c r="D22" s="67">
        <f t="shared" si="0"/>
        <v>0</v>
      </c>
      <c r="E22" s="87">
        <v>7544</v>
      </c>
      <c r="F22" s="88">
        <v>180.49</v>
      </c>
      <c r="G22" s="67">
        <f t="shared" si="1"/>
        <v>1361616.56</v>
      </c>
      <c r="H22" s="87">
        <v>0</v>
      </c>
      <c r="I22" s="88">
        <v>182.06</v>
      </c>
      <c r="J22" s="67">
        <f t="shared" si="2"/>
        <v>0</v>
      </c>
      <c r="K22" s="87">
        <v>0</v>
      </c>
      <c r="L22" s="88">
        <v>180.49</v>
      </c>
      <c r="M22" s="67">
        <f t="shared" si="3"/>
        <v>0</v>
      </c>
      <c r="N22" s="72">
        <f t="shared" si="4"/>
        <v>1361616.56</v>
      </c>
    </row>
    <row r="23" spans="1:14" x14ac:dyDescent="0.25">
      <c r="A23" s="46" t="s">
        <v>629</v>
      </c>
      <c r="B23" s="87">
        <v>0</v>
      </c>
      <c r="C23" s="88">
        <v>180.34</v>
      </c>
      <c r="D23" s="67">
        <f t="shared" si="0"/>
        <v>0</v>
      </c>
      <c r="E23" s="87">
        <v>23115</v>
      </c>
      <c r="F23" s="88">
        <v>178.9</v>
      </c>
      <c r="G23" s="67">
        <f t="shared" si="1"/>
        <v>4135273.5</v>
      </c>
      <c r="H23" s="87">
        <v>0</v>
      </c>
      <c r="I23" s="88">
        <v>180.34</v>
      </c>
      <c r="J23" s="67">
        <f t="shared" si="2"/>
        <v>0</v>
      </c>
      <c r="K23" s="87">
        <v>2337</v>
      </c>
      <c r="L23" s="88">
        <v>178.9</v>
      </c>
      <c r="M23" s="67">
        <f t="shared" si="3"/>
        <v>418089.3</v>
      </c>
      <c r="N23" s="72">
        <f t="shared" si="4"/>
        <v>4553362.8</v>
      </c>
    </row>
    <row r="24" spans="1:14" x14ac:dyDescent="0.25">
      <c r="A24" s="46" t="s">
        <v>630</v>
      </c>
      <c r="B24" s="87">
        <v>6042</v>
      </c>
      <c r="C24" s="88">
        <v>212.27</v>
      </c>
      <c r="D24" s="67">
        <f t="shared" si="0"/>
        <v>1282535.3400000001</v>
      </c>
      <c r="E24" s="87">
        <v>75786</v>
      </c>
      <c r="F24" s="88">
        <v>210.53</v>
      </c>
      <c r="G24" s="67">
        <f t="shared" si="1"/>
        <v>15955226.58</v>
      </c>
      <c r="H24" s="87">
        <v>940</v>
      </c>
      <c r="I24" s="88">
        <v>212.27</v>
      </c>
      <c r="J24" s="67">
        <f t="shared" si="2"/>
        <v>199533.80000000002</v>
      </c>
      <c r="K24" s="87">
        <v>11788</v>
      </c>
      <c r="L24" s="88">
        <v>210.53</v>
      </c>
      <c r="M24" s="67">
        <f t="shared" si="3"/>
        <v>2481727.64</v>
      </c>
      <c r="N24" s="72">
        <f t="shared" si="4"/>
        <v>19919023.359999999</v>
      </c>
    </row>
    <row r="25" spans="1:14" x14ac:dyDescent="0.25">
      <c r="A25" s="46" t="s">
        <v>631</v>
      </c>
      <c r="B25" s="87">
        <v>4904</v>
      </c>
      <c r="C25" s="88">
        <v>171.56</v>
      </c>
      <c r="D25" s="67">
        <f t="shared" si="0"/>
        <v>841330.24</v>
      </c>
      <c r="E25" s="87">
        <v>20926</v>
      </c>
      <c r="F25" s="88">
        <v>170.24</v>
      </c>
      <c r="G25" s="67">
        <f t="shared" si="1"/>
        <v>3562442.24</v>
      </c>
      <c r="H25" s="87">
        <v>1376</v>
      </c>
      <c r="I25" s="88">
        <v>171.56</v>
      </c>
      <c r="J25" s="67">
        <f t="shared" si="2"/>
        <v>236066.56</v>
      </c>
      <c r="K25" s="87">
        <v>5872</v>
      </c>
      <c r="L25" s="88">
        <v>170.24</v>
      </c>
      <c r="M25" s="67">
        <f t="shared" si="3"/>
        <v>999649.28000000003</v>
      </c>
      <c r="N25" s="72">
        <f t="shared" si="4"/>
        <v>5639488.3200000003</v>
      </c>
    </row>
    <row r="26" spans="1:14" x14ac:dyDescent="0.25">
      <c r="A26" s="46" t="s">
        <v>632</v>
      </c>
      <c r="B26" s="87">
        <v>544</v>
      </c>
      <c r="C26" s="88">
        <v>197.29</v>
      </c>
      <c r="D26" s="67">
        <f t="shared" si="0"/>
        <v>107325.75999999999</v>
      </c>
      <c r="E26" s="87">
        <v>34681</v>
      </c>
      <c r="F26" s="88">
        <v>195.65</v>
      </c>
      <c r="G26" s="67">
        <f t="shared" si="1"/>
        <v>6785337.6500000004</v>
      </c>
      <c r="H26" s="87">
        <v>83</v>
      </c>
      <c r="I26" s="88">
        <v>197.29</v>
      </c>
      <c r="J26" s="67">
        <f t="shared" si="2"/>
        <v>16375.07</v>
      </c>
      <c r="K26" s="87">
        <v>5290</v>
      </c>
      <c r="L26" s="88">
        <v>195.65</v>
      </c>
      <c r="M26" s="67">
        <f t="shared" si="3"/>
        <v>1034988.5</v>
      </c>
      <c r="N26" s="72">
        <f t="shared" si="4"/>
        <v>7944026.9800000004</v>
      </c>
    </row>
    <row r="27" spans="1:14" x14ac:dyDescent="0.25">
      <c r="A27" s="46" t="s">
        <v>633</v>
      </c>
      <c r="B27" s="87">
        <v>371</v>
      </c>
      <c r="C27" s="88">
        <v>194.51</v>
      </c>
      <c r="D27" s="67">
        <f t="shared" si="0"/>
        <v>72163.209999999992</v>
      </c>
      <c r="E27" s="87">
        <v>20600</v>
      </c>
      <c r="F27" s="88">
        <v>192.94</v>
      </c>
      <c r="G27" s="67">
        <f t="shared" si="1"/>
        <v>3974564</v>
      </c>
      <c r="H27" s="87">
        <v>68</v>
      </c>
      <c r="I27" s="88">
        <v>194.51</v>
      </c>
      <c r="J27" s="67">
        <f t="shared" si="2"/>
        <v>13226.68</v>
      </c>
      <c r="K27" s="87">
        <v>3760</v>
      </c>
      <c r="L27" s="88">
        <v>192.94</v>
      </c>
      <c r="M27" s="67">
        <f t="shared" si="3"/>
        <v>725454.4</v>
      </c>
      <c r="N27" s="72">
        <f t="shared" si="4"/>
        <v>4785408.29</v>
      </c>
    </row>
    <row r="28" spans="1:14" x14ac:dyDescent="0.25">
      <c r="A28" s="46" t="s">
        <v>634</v>
      </c>
      <c r="B28" s="87">
        <v>748</v>
      </c>
      <c r="C28" s="88">
        <v>216.91</v>
      </c>
      <c r="D28" s="67">
        <f t="shared" si="0"/>
        <v>162248.68</v>
      </c>
      <c r="E28" s="87">
        <v>28620</v>
      </c>
      <c r="F28" s="88">
        <v>215.09</v>
      </c>
      <c r="G28" s="67">
        <f t="shared" si="1"/>
        <v>6155875.7999999998</v>
      </c>
      <c r="H28" s="87">
        <v>14</v>
      </c>
      <c r="I28" s="88">
        <v>216.91</v>
      </c>
      <c r="J28" s="67">
        <f t="shared" si="2"/>
        <v>3036.74</v>
      </c>
      <c r="K28" s="87">
        <v>542</v>
      </c>
      <c r="L28" s="88">
        <v>215.09</v>
      </c>
      <c r="M28" s="67">
        <f t="shared" si="3"/>
        <v>116578.78</v>
      </c>
      <c r="N28" s="72">
        <f t="shared" si="4"/>
        <v>6437739.9999999991</v>
      </c>
    </row>
    <row r="29" spans="1:14" x14ac:dyDescent="0.25">
      <c r="A29" s="46" t="s">
        <v>635</v>
      </c>
      <c r="B29" s="87">
        <v>0</v>
      </c>
      <c r="C29" s="88">
        <v>187.53</v>
      </c>
      <c r="D29" s="67">
        <f t="shared" si="0"/>
        <v>0</v>
      </c>
      <c r="E29" s="87">
        <v>2166</v>
      </c>
      <c r="F29" s="88">
        <v>186.02</v>
      </c>
      <c r="G29" s="67">
        <f t="shared" si="1"/>
        <v>402919.32</v>
      </c>
      <c r="H29" s="87">
        <v>0</v>
      </c>
      <c r="I29" s="88">
        <v>187.53</v>
      </c>
      <c r="J29" s="67">
        <f t="shared" si="2"/>
        <v>0</v>
      </c>
      <c r="K29" s="87">
        <v>0</v>
      </c>
      <c r="L29" s="88">
        <v>186.02</v>
      </c>
      <c r="M29" s="67">
        <f t="shared" si="3"/>
        <v>0</v>
      </c>
      <c r="N29" s="72">
        <f t="shared" si="4"/>
        <v>402919.32</v>
      </c>
    </row>
    <row r="30" spans="1:14" x14ac:dyDescent="0.25">
      <c r="A30" s="46" t="s">
        <v>636</v>
      </c>
      <c r="B30" s="87">
        <v>758</v>
      </c>
      <c r="C30" s="88">
        <v>207.64</v>
      </c>
      <c r="D30" s="67">
        <f t="shared" si="0"/>
        <v>157391.12</v>
      </c>
      <c r="E30" s="87">
        <v>64636</v>
      </c>
      <c r="F30" s="88">
        <v>205.89</v>
      </c>
      <c r="G30" s="67">
        <f t="shared" si="1"/>
        <v>13307906.039999999</v>
      </c>
      <c r="H30" s="87">
        <v>157</v>
      </c>
      <c r="I30" s="88">
        <v>207.64</v>
      </c>
      <c r="J30" s="67">
        <f t="shared" si="2"/>
        <v>32599.48</v>
      </c>
      <c r="K30" s="87">
        <v>13404</v>
      </c>
      <c r="L30" s="88">
        <v>205.89</v>
      </c>
      <c r="M30" s="67">
        <f t="shared" si="3"/>
        <v>2759749.5599999996</v>
      </c>
      <c r="N30" s="72">
        <f t="shared" si="4"/>
        <v>16257646.199999997</v>
      </c>
    </row>
    <row r="31" spans="1:14" x14ac:dyDescent="0.25">
      <c r="A31" s="46" t="s">
        <v>637</v>
      </c>
      <c r="B31" s="87">
        <v>947</v>
      </c>
      <c r="C31" s="88">
        <v>209.64</v>
      </c>
      <c r="D31" s="67">
        <f t="shared" si="0"/>
        <v>198529.08</v>
      </c>
      <c r="E31" s="87">
        <v>30718</v>
      </c>
      <c r="F31" s="88">
        <v>208.11</v>
      </c>
      <c r="G31" s="67">
        <f t="shared" si="1"/>
        <v>6392722.9800000004</v>
      </c>
      <c r="H31" s="87">
        <v>208</v>
      </c>
      <c r="I31" s="88">
        <v>209.64</v>
      </c>
      <c r="J31" s="67">
        <f t="shared" si="2"/>
        <v>43605.119999999995</v>
      </c>
      <c r="K31" s="87">
        <v>6734</v>
      </c>
      <c r="L31" s="88">
        <v>208.11</v>
      </c>
      <c r="M31" s="67">
        <f t="shared" si="3"/>
        <v>1401412.74</v>
      </c>
      <c r="N31" s="72">
        <f t="shared" si="4"/>
        <v>8036269.9199999999</v>
      </c>
    </row>
    <row r="32" spans="1:14" x14ac:dyDescent="0.25">
      <c r="A32" s="46" t="s">
        <v>638</v>
      </c>
      <c r="B32" s="87">
        <v>1038</v>
      </c>
      <c r="C32" s="88">
        <v>199.84</v>
      </c>
      <c r="D32" s="67">
        <f t="shared" si="0"/>
        <v>207433.92</v>
      </c>
      <c r="E32" s="87">
        <v>27013</v>
      </c>
      <c r="F32" s="88">
        <v>198.19</v>
      </c>
      <c r="G32" s="67">
        <f t="shared" si="1"/>
        <v>5353706.47</v>
      </c>
      <c r="H32" s="87">
        <v>241</v>
      </c>
      <c r="I32" s="88">
        <v>199.84</v>
      </c>
      <c r="J32" s="67">
        <f t="shared" si="2"/>
        <v>48161.440000000002</v>
      </c>
      <c r="K32" s="87">
        <v>6266</v>
      </c>
      <c r="L32" s="88">
        <v>198.19</v>
      </c>
      <c r="M32" s="67">
        <f t="shared" si="3"/>
        <v>1241858.54</v>
      </c>
      <c r="N32" s="72">
        <f t="shared" si="4"/>
        <v>6851160.3699999992</v>
      </c>
    </row>
    <row r="33" spans="1:14" x14ac:dyDescent="0.25">
      <c r="A33" s="46" t="s">
        <v>639</v>
      </c>
      <c r="B33" s="87">
        <v>5995</v>
      </c>
      <c r="C33" s="88">
        <v>200.67</v>
      </c>
      <c r="D33" s="67">
        <f t="shared" si="0"/>
        <v>1203016.6499999999</v>
      </c>
      <c r="E33" s="87">
        <v>13</v>
      </c>
      <c r="F33" s="88">
        <v>198.79</v>
      </c>
      <c r="G33" s="67">
        <f t="shared" si="1"/>
        <v>2584.27</v>
      </c>
      <c r="H33" s="87">
        <v>1687</v>
      </c>
      <c r="I33" s="88">
        <v>200.67</v>
      </c>
      <c r="J33" s="67">
        <f t="shared" si="2"/>
        <v>338530.29</v>
      </c>
      <c r="K33" s="87">
        <v>4</v>
      </c>
      <c r="L33" s="88">
        <v>198.79</v>
      </c>
      <c r="M33" s="67">
        <f t="shared" si="3"/>
        <v>795.16</v>
      </c>
      <c r="N33" s="72">
        <f t="shared" si="4"/>
        <v>1544926.3699999999</v>
      </c>
    </row>
    <row r="34" spans="1:14" x14ac:dyDescent="0.25">
      <c r="A34" s="46" t="s">
        <v>640</v>
      </c>
      <c r="B34" s="87">
        <v>467</v>
      </c>
      <c r="C34" s="88">
        <v>240.05</v>
      </c>
      <c r="D34" s="67">
        <f t="shared" si="0"/>
        <v>112103.35</v>
      </c>
      <c r="E34" s="87">
        <v>34486</v>
      </c>
      <c r="F34" s="88">
        <v>237.9</v>
      </c>
      <c r="G34" s="67">
        <f t="shared" si="1"/>
        <v>8204219.4000000004</v>
      </c>
      <c r="H34" s="87">
        <v>29</v>
      </c>
      <c r="I34" s="88">
        <v>240.05</v>
      </c>
      <c r="J34" s="67">
        <f t="shared" si="2"/>
        <v>6961.4500000000007</v>
      </c>
      <c r="K34" s="87">
        <v>2127</v>
      </c>
      <c r="L34" s="88">
        <v>237.9</v>
      </c>
      <c r="M34" s="67">
        <f t="shared" si="3"/>
        <v>506013.3</v>
      </c>
      <c r="N34" s="72">
        <f t="shared" si="4"/>
        <v>8829297.5</v>
      </c>
    </row>
    <row r="35" spans="1:14" x14ac:dyDescent="0.25">
      <c r="A35" s="46" t="s">
        <v>641</v>
      </c>
      <c r="B35" s="87">
        <v>665</v>
      </c>
      <c r="C35" s="88">
        <v>185.16</v>
      </c>
      <c r="D35" s="67">
        <f t="shared" si="0"/>
        <v>123131.4</v>
      </c>
      <c r="E35" s="87">
        <v>24738</v>
      </c>
      <c r="F35" s="88">
        <v>183.53</v>
      </c>
      <c r="G35" s="67">
        <f t="shared" si="1"/>
        <v>4540165.1399999997</v>
      </c>
      <c r="H35" s="87">
        <v>137</v>
      </c>
      <c r="I35" s="88">
        <v>185.16</v>
      </c>
      <c r="J35" s="67">
        <f t="shared" si="2"/>
        <v>25366.92</v>
      </c>
      <c r="K35" s="87">
        <v>5111</v>
      </c>
      <c r="L35" s="88">
        <v>183.53</v>
      </c>
      <c r="M35" s="67">
        <f t="shared" si="3"/>
        <v>938021.83</v>
      </c>
      <c r="N35" s="72">
        <f t="shared" si="4"/>
        <v>5626685.29</v>
      </c>
    </row>
    <row r="36" spans="1:14" x14ac:dyDescent="0.25">
      <c r="A36" s="46" t="s">
        <v>642</v>
      </c>
      <c r="B36" s="87">
        <v>235</v>
      </c>
      <c r="C36" s="88">
        <v>210.6</v>
      </c>
      <c r="D36" s="67">
        <f t="shared" si="0"/>
        <v>49491</v>
      </c>
      <c r="E36" s="87">
        <v>28141</v>
      </c>
      <c r="F36" s="88">
        <v>209.11</v>
      </c>
      <c r="G36" s="67">
        <f t="shared" si="1"/>
        <v>5884564.5100000007</v>
      </c>
      <c r="H36" s="87">
        <v>31</v>
      </c>
      <c r="I36" s="88">
        <v>210.6</v>
      </c>
      <c r="J36" s="67">
        <f t="shared" si="2"/>
        <v>6528.5999999999995</v>
      </c>
      <c r="K36" s="87">
        <v>3751</v>
      </c>
      <c r="L36" s="88">
        <v>209.11</v>
      </c>
      <c r="M36" s="67">
        <f t="shared" si="3"/>
        <v>784371.6100000001</v>
      </c>
      <c r="N36" s="72">
        <f t="shared" si="4"/>
        <v>6724955.7200000007</v>
      </c>
    </row>
    <row r="37" spans="1:14" x14ac:dyDescent="0.25">
      <c r="A37" s="46" t="s">
        <v>643</v>
      </c>
      <c r="B37" s="87">
        <v>3148</v>
      </c>
      <c r="C37" s="88">
        <v>216.94</v>
      </c>
      <c r="D37" s="67">
        <f t="shared" si="0"/>
        <v>682927.12</v>
      </c>
      <c r="E37" s="87">
        <v>13031</v>
      </c>
      <c r="F37" s="88">
        <v>215.4</v>
      </c>
      <c r="G37" s="67">
        <f t="shared" si="1"/>
        <v>2806877.4</v>
      </c>
      <c r="H37" s="87">
        <v>0</v>
      </c>
      <c r="I37" s="88">
        <v>216.94</v>
      </c>
      <c r="J37" s="67">
        <f t="shared" si="2"/>
        <v>0</v>
      </c>
      <c r="K37" s="87">
        <v>0</v>
      </c>
      <c r="L37" s="88">
        <v>215.4</v>
      </c>
      <c r="M37" s="67">
        <f t="shared" si="3"/>
        <v>0</v>
      </c>
      <c r="N37" s="72">
        <f t="shared" si="4"/>
        <v>3489804.52</v>
      </c>
    </row>
    <row r="38" spans="1:14" x14ac:dyDescent="0.25">
      <c r="A38" s="46" t="s">
        <v>644</v>
      </c>
      <c r="B38" s="87">
        <v>113</v>
      </c>
      <c r="C38" s="88">
        <v>166.67</v>
      </c>
      <c r="D38" s="67">
        <f t="shared" si="0"/>
        <v>18833.71</v>
      </c>
      <c r="E38" s="87">
        <v>15630</v>
      </c>
      <c r="F38" s="88">
        <v>165.01</v>
      </c>
      <c r="G38" s="67">
        <f t="shared" si="1"/>
        <v>2579106.2999999998</v>
      </c>
      <c r="H38" s="87">
        <v>40</v>
      </c>
      <c r="I38" s="88">
        <v>166.67</v>
      </c>
      <c r="J38" s="67">
        <f t="shared" si="2"/>
        <v>6666.7999999999993</v>
      </c>
      <c r="K38" s="87">
        <v>5514</v>
      </c>
      <c r="L38" s="88">
        <v>165.01</v>
      </c>
      <c r="M38" s="67">
        <f t="shared" si="3"/>
        <v>909865.1399999999</v>
      </c>
      <c r="N38" s="72">
        <f t="shared" si="4"/>
        <v>3514471.9499999997</v>
      </c>
    </row>
    <row r="39" spans="1:14" x14ac:dyDescent="0.25">
      <c r="A39" s="46" t="s">
        <v>645</v>
      </c>
      <c r="B39" s="87">
        <v>53</v>
      </c>
      <c r="C39" s="88">
        <v>181.23</v>
      </c>
      <c r="D39" s="67">
        <f t="shared" si="0"/>
        <v>9605.1899999999987</v>
      </c>
      <c r="E39" s="87">
        <v>7614</v>
      </c>
      <c r="F39" s="88">
        <v>179.83</v>
      </c>
      <c r="G39" s="67">
        <f t="shared" si="1"/>
        <v>1369225.62</v>
      </c>
      <c r="H39" s="87">
        <v>17</v>
      </c>
      <c r="I39" s="88">
        <v>181.23</v>
      </c>
      <c r="J39" s="67">
        <f t="shared" si="2"/>
        <v>3080.91</v>
      </c>
      <c r="K39" s="87">
        <v>2466</v>
      </c>
      <c r="L39" s="88">
        <v>179.83</v>
      </c>
      <c r="M39" s="67">
        <f t="shared" si="3"/>
        <v>443460.78</v>
      </c>
      <c r="N39" s="72">
        <f t="shared" si="4"/>
        <v>1825372.5</v>
      </c>
    </row>
    <row r="40" spans="1:14" x14ac:dyDescent="0.25">
      <c r="A40" s="46" t="s">
        <v>646</v>
      </c>
      <c r="B40" s="87">
        <v>1061</v>
      </c>
      <c r="C40" s="88">
        <v>223.08</v>
      </c>
      <c r="D40" s="67">
        <f t="shared" si="0"/>
        <v>236687.88</v>
      </c>
      <c r="E40" s="87">
        <v>52013</v>
      </c>
      <c r="F40" s="88">
        <v>221.34</v>
      </c>
      <c r="G40" s="67">
        <f t="shared" si="1"/>
        <v>11512557.42</v>
      </c>
      <c r="H40" s="87">
        <v>188</v>
      </c>
      <c r="I40" s="88">
        <v>223.08</v>
      </c>
      <c r="J40" s="67">
        <f t="shared" si="2"/>
        <v>41939.040000000001</v>
      </c>
      <c r="K40" s="87">
        <v>9215</v>
      </c>
      <c r="L40" s="88">
        <v>221.34</v>
      </c>
      <c r="M40" s="67">
        <f t="shared" si="3"/>
        <v>2039648.1</v>
      </c>
      <c r="N40" s="72">
        <f t="shared" si="4"/>
        <v>13830832.440000001</v>
      </c>
    </row>
    <row r="41" spans="1:14" x14ac:dyDescent="0.25">
      <c r="A41" s="46" t="s">
        <v>647</v>
      </c>
      <c r="B41" s="87">
        <v>0</v>
      </c>
      <c r="C41" s="88">
        <v>197.7</v>
      </c>
      <c r="D41" s="67">
        <f t="shared" si="0"/>
        <v>0</v>
      </c>
      <c r="E41" s="87">
        <v>5821</v>
      </c>
      <c r="F41" s="88">
        <v>195.99</v>
      </c>
      <c r="G41" s="67">
        <f t="shared" si="1"/>
        <v>1140857.79</v>
      </c>
      <c r="H41" s="87">
        <v>0</v>
      </c>
      <c r="I41" s="88">
        <v>197.7</v>
      </c>
      <c r="J41" s="67">
        <f t="shared" si="2"/>
        <v>0</v>
      </c>
      <c r="K41" s="87">
        <v>2154</v>
      </c>
      <c r="L41" s="88">
        <v>195.99</v>
      </c>
      <c r="M41" s="67">
        <f t="shared" si="3"/>
        <v>422162.46</v>
      </c>
      <c r="N41" s="72">
        <f t="shared" si="4"/>
        <v>1563020.25</v>
      </c>
    </row>
    <row r="42" spans="1:14" x14ac:dyDescent="0.25">
      <c r="A42" s="46" t="s">
        <v>648</v>
      </c>
      <c r="B42" s="87">
        <v>1180</v>
      </c>
      <c r="C42" s="88">
        <v>226.07</v>
      </c>
      <c r="D42" s="67">
        <f t="shared" si="0"/>
        <v>266762.59999999998</v>
      </c>
      <c r="E42" s="87">
        <v>45490</v>
      </c>
      <c r="F42" s="88">
        <v>224.18</v>
      </c>
      <c r="G42" s="67">
        <f t="shared" si="1"/>
        <v>10197948.200000001</v>
      </c>
      <c r="H42" s="87">
        <v>17</v>
      </c>
      <c r="I42" s="88">
        <v>226.07</v>
      </c>
      <c r="J42" s="67">
        <f t="shared" si="2"/>
        <v>3843.19</v>
      </c>
      <c r="K42" s="87">
        <v>663</v>
      </c>
      <c r="L42" s="88">
        <v>224.18</v>
      </c>
      <c r="M42" s="67">
        <f t="shared" si="3"/>
        <v>148631.34</v>
      </c>
      <c r="N42" s="72">
        <f t="shared" si="4"/>
        <v>10617185.33</v>
      </c>
    </row>
    <row r="43" spans="1:14" x14ac:dyDescent="0.25">
      <c r="A43" s="46" t="s">
        <v>649</v>
      </c>
      <c r="B43" s="87">
        <v>1014</v>
      </c>
      <c r="C43" s="88">
        <v>210.84</v>
      </c>
      <c r="D43" s="67">
        <f t="shared" si="0"/>
        <v>213791.76</v>
      </c>
      <c r="E43" s="87">
        <v>32636</v>
      </c>
      <c r="F43" s="88">
        <v>209.27</v>
      </c>
      <c r="G43" s="67">
        <f t="shared" si="1"/>
        <v>6829735.7200000007</v>
      </c>
      <c r="H43" s="87">
        <v>89</v>
      </c>
      <c r="I43" s="88">
        <v>210.84</v>
      </c>
      <c r="J43" s="67">
        <f t="shared" si="2"/>
        <v>18764.760000000002</v>
      </c>
      <c r="K43" s="87">
        <v>2875</v>
      </c>
      <c r="L43" s="88">
        <v>209.27</v>
      </c>
      <c r="M43" s="67">
        <f t="shared" si="3"/>
        <v>601651.25</v>
      </c>
      <c r="N43" s="72">
        <f t="shared" si="4"/>
        <v>7663943.4900000002</v>
      </c>
    </row>
    <row r="44" spans="1:14" x14ac:dyDescent="0.25">
      <c r="A44" s="46" t="s">
        <v>650</v>
      </c>
      <c r="B44" s="87">
        <v>2295</v>
      </c>
      <c r="C44" s="88">
        <v>171.09</v>
      </c>
      <c r="D44" s="67">
        <f t="shared" si="0"/>
        <v>392651.55</v>
      </c>
      <c r="E44" s="87">
        <v>33133</v>
      </c>
      <c r="F44" s="88">
        <v>169.73</v>
      </c>
      <c r="G44" s="67">
        <f t="shared" si="1"/>
        <v>5623664.0899999999</v>
      </c>
      <c r="H44" s="87">
        <v>374</v>
      </c>
      <c r="I44" s="88">
        <v>171.09</v>
      </c>
      <c r="J44" s="67">
        <f t="shared" si="2"/>
        <v>63987.66</v>
      </c>
      <c r="K44" s="87">
        <v>5406</v>
      </c>
      <c r="L44" s="88">
        <v>169.73</v>
      </c>
      <c r="M44" s="67">
        <f t="shared" si="3"/>
        <v>917560.37999999989</v>
      </c>
      <c r="N44" s="72">
        <f t="shared" si="4"/>
        <v>6997863.6799999997</v>
      </c>
    </row>
    <row r="45" spans="1:14" x14ac:dyDescent="0.25">
      <c r="A45" s="46" t="s">
        <v>651</v>
      </c>
      <c r="B45" s="87">
        <v>203</v>
      </c>
      <c r="C45" s="88">
        <v>186.27</v>
      </c>
      <c r="D45" s="67">
        <f t="shared" si="0"/>
        <v>37812.810000000005</v>
      </c>
      <c r="E45" s="87">
        <v>24609</v>
      </c>
      <c r="F45" s="88">
        <v>184.84</v>
      </c>
      <c r="G45" s="67">
        <f t="shared" si="1"/>
        <v>4548727.5600000005</v>
      </c>
      <c r="H45" s="87">
        <v>48</v>
      </c>
      <c r="I45" s="88">
        <v>186.27</v>
      </c>
      <c r="J45" s="67">
        <f t="shared" si="2"/>
        <v>8940.9600000000009</v>
      </c>
      <c r="K45" s="87">
        <v>5775</v>
      </c>
      <c r="L45" s="88">
        <v>184.84</v>
      </c>
      <c r="M45" s="67">
        <f t="shared" si="3"/>
        <v>1067451</v>
      </c>
      <c r="N45" s="72">
        <f t="shared" si="4"/>
        <v>5662932.3300000001</v>
      </c>
    </row>
    <row r="46" spans="1:14" x14ac:dyDescent="0.25">
      <c r="A46" s="46" t="s">
        <v>652</v>
      </c>
      <c r="B46" s="87">
        <v>863</v>
      </c>
      <c r="C46" s="88">
        <v>183.35</v>
      </c>
      <c r="D46" s="67">
        <f t="shared" si="0"/>
        <v>158231.04999999999</v>
      </c>
      <c r="E46" s="87">
        <v>27857</v>
      </c>
      <c r="F46" s="88">
        <v>181.89</v>
      </c>
      <c r="G46" s="67">
        <f t="shared" si="1"/>
        <v>5066909.7299999995</v>
      </c>
      <c r="H46" s="87">
        <v>111</v>
      </c>
      <c r="I46" s="88">
        <v>183.35</v>
      </c>
      <c r="J46" s="67">
        <f t="shared" si="2"/>
        <v>20351.849999999999</v>
      </c>
      <c r="K46" s="87">
        <v>3587</v>
      </c>
      <c r="L46" s="88">
        <v>181.89</v>
      </c>
      <c r="M46" s="67">
        <f t="shared" si="3"/>
        <v>652439.42999999993</v>
      </c>
      <c r="N46" s="72">
        <f t="shared" si="4"/>
        <v>5897932.0599999996</v>
      </c>
    </row>
    <row r="47" spans="1:14" x14ac:dyDescent="0.25">
      <c r="A47" s="46" t="s">
        <v>653</v>
      </c>
      <c r="B47" s="87">
        <v>0</v>
      </c>
      <c r="C47" s="88">
        <v>185.48</v>
      </c>
      <c r="D47" s="67">
        <f t="shared" si="0"/>
        <v>0</v>
      </c>
      <c r="E47" s="87">
        <v>1100</v>
      </c>
      <c r="F47" s="88">
        <v>184.11</v>
      </c>
      <c r="G47" s="67">
        <f t="shared" si="1"/>
        <v>202521.00000000003</v>
      </c>
      <c r="H47" s="87">
        <v>0</v>
      </c>
      <c r="I47" s="88">
        <v>185.48</v>
      </c>
      <c r="J47" s="67">
        <f t="shared" si="2"/>
        <v>0</v>
      </c>
      <c r="K47" s="87">
        <v>68</v>
      </c>
      <c r="L47" s="88">
        <v>184.11</v>
      </c>
      <c r="M47" s="67">
        <f t="shared" si="3"/>
        <v>12519.480000000001</v>
      </c>
      <c r="N47" s="72">
        <f t="shared" si="4"/>
        <v>215040.48000000004</v>
      </c>
    </row>
    <row r="48" spans="1:14" x14ac:dyDescent="0.25">
      <c r="A48" s="46" t="s">
        <v>654</v>
      </c>
      <c r="B48" s="87">
        <v>752</v>
      </c>
      <c r="C48" s="88">
        <v>201.02</v>
      </c>
      <c r="D48" s="67">
        <f t="shared" si="0"/>
        <v>151167.04000000001</v>
      </c>
      <c r="E48" s="87">
        <v>23352</v>
      </c>
      <c r="F48" s="88">
        <v>199.41</v>
      </c>
      <c r="G48" s="67">
        <f t="shared" si="1"/>
        <v>4656622.32</v>
      </c>
      <c r="H48" s="87">
        <v>206</v>
      </c>
      <c r="I48" s="88">
        <v>201.02</v>
      </c>
      <c r="J48" s="67">
        <f t="shared" si="2"/>
        <v>41410.120000000003</v>
      </c>
      <c r="K48" s="87">
        <v>6401</v>
      </c>
      <c r="L48" s="88">
        <v>199.41</v>
      </c>
      <c r="M48" s="67">
        <f t="shared" si="3"/>
        <v>1276423.4099999999</v>
      </c>
      <c r="N48" s="72">
        <f t="shared" si="4"/>
        <v>6125622.8900000006</v>
      </c>
    </row>
    <row r="49" spans="1:14" x14ac:dyDescent="0.25">
      <c r="A49" s="46" t="s">
        <v>655</v>
      </c>
      <c r="B49" s="87">
        <v>0</v>
      </c>
      <c r="C49" s="88">
        <v>201.47</v>
      </c>
      <c r="D49" s="67">
        <f t="shared" si="0"/>
        <v>0</v>
      </c>
      <c r="E49" s="87">
        <v>18352</v>
      </c>
      <c r="F49" s="88">
        <v>200.04</v>
      </c>
      <c r="G49" s="67">
        <f t="shared" si="1"/>
        <v>3671134.08</v>
      </c>
      <c r="H49" s="87">
        <v>0</v>
      </c>
      <c r="I49" s="88">
        <v>201.47</v>
      </c>
      <c r="J49" s="67">
        <f t="shared" si="2"/>
        <v>0</v>
      </c>
      <c r="K49" s="87">
        <v>713</v>
      </c>
      <c r="L49" s="88">
        <v>200.04</v>
      </c>
      <c r="M49" s="67">
        <f t="shared" si="3"/>
        <v>142628.51999999999</v>
      </c>
      <c r="N49" s="72">
        <f t="shared" si="4"/>
        <v>3813762.6</v>
      </c>
    </row>
    <row r="50" spans="1:14" x14ac:dyDescent="0.25">
      <c r="A50" s="46" t="s">
        <v>656</v>
      </c>
      <c r="B50" s="87">
        <v>2670</v>
      </c>
      <c r="C50" s="88">
        <v>175.12</v>
      </c>
      <c r="D50" s="67">
        <f t="shared" si="0"/>
        <v>467570.4</v>
      </c>
      <c r="E50" s="87">
        <v>50724</v>
      </c>
      <c r="F50" s="88">
        <v>173.66</v>
      </c>
      <c r="G50" s="67">
        <f t="shared" si="1"/>
        <v>8808729.8399999999</v>
      </c>
      <c r="H50" s="87">
        <v>204</v>
      </c>
      <c r="I50" s="88">
        <v>175.12</v>
      </c>
      <c r="J50" s="67">
        <f t="shared" si="2"/>
        <v>35724.480000000003</v>
      </c>
      <c r="K50" s="87">
        <v>3881</v>
      </c>
      <c r="L50" s="88">
        <v>173.66</v>
      </c>
      <c r="M50" s="67">
        <f t="shared" si="3"/>
        <v>673974.46</v>
      </c>
      <c r="N50" s="72">
        <f t="shared" si="4"/>
        <v>9985999.1799999997</v>
      </c>
    </row>
    <row r="51" spans="1:14" x14ac:dyDescent="0.25">
      <c r="A51" s="46" t="s">
        <v>657</v>
      </c>
      <c r="B51" s="87">
        <v>730</v>
      </c>
      <c r="C51" s="88">
        <v>181.15</v>
      </c>
      <c r="D51" s="67">
        <f t="shared" si="0"/>
        <v>132239.5</v>
      </c>
      <c r="E51" s="87">
        <v>25789</v>
      </c>
      <c r="F51" s="88">
        <v>179.58</v>
      </c>
      <c r="G51" s="67">
        <f t="shared" si="1"/>
        <v>4631188.62</v>
      </c>
      <c r="H51" s="87">
        <v>67</v>
      </c>
      <c r="I51" s="88">
        <v>181.15</v>
      </c>
      <c r="J51" s="67">
        <f t="shared" si="2"/>
        <v>12137.050000000001</v>
      </c>
      <c r="K51" s="87">
        <v>2377</v>
      </c>
      <c r="L51" s="88">
        <v>179.58</v>
      </c>
      <c r="M51" s="67">
        <f t="shared" si="3"/>
        <v>426861.66000000003</v>
      </c>
      <c r="N51" s="72">
        <f t="shared" si="4"/>
        <v>5202426.83</v>
      </c>
    </row>
    <row r="52" spans="1:14" x14ac:dyDescent="0.25">
      <c r="A52" s="46" t="s">
        <v>658</v>
      </c>
      <c r="B52" s="87">
        <v>2947</v>
      </c>
      <c r="C52" s="88">
        <v>195.58</v>
      </c>
      <c r="D52" s="67">
        <f t="shared" si="0"/>
        <v>576374.26</v>
      </c>
      <c r="E52" s="87">
        <v>82555</v>
      </c>
      <c r="F52" s="88">
        <v>193.98</v>
      </c>
      <c r="G52" s="67">
        <f t="shared" si="1"/>
        <v>16014018.899999999</v>
      </c>
      <c r="H52" s="87">
        <v>241</v>
      </c>
      <c r="I52" s="88">
        <v>195.58</v>
      </c>
      <c r="J52" s="67">
        <f t="shared" si="2"/>
        <v>47134.780000000006</v>
      </c>
      <c r="K52" s="87">
        <v>6752</v>
      </c>
      <c r="L52" s="88">
        <v>193.98</v>
      </c>
      <c r="M52" s="67">
        <f t="shared" si="3"/>
        <v>1309752.96</v>
      </c>
      <c r="N52" s="72">
        <f t="shared" si="4"/>
        <v>17947280.899999999</v>
      </c>
    </row>
    <row r="53" spans="1:14" x14ac:dyDescent="0.25">
      <c r="A53" s="46" t="s">
        <v>659</v>
      </c>
      <c r="B53" s="87">
        <v>2191</v>
      </c>
      <c r="C53" s="88">
        <v>150.91</v>
      </c>
      <c r="D53" s="67">
        <f t="shared" si="0"/>
        <v>330643.81</v>
      </c>
      <c r="E53" s="87">
        <v>15613</v>
      </c>
      <c r="F53" s="88">
        <v>149.71</v>
      </c>
      <c r="G53" s="67">
        <f t="shared" si="1"/>
        <v>2337422.23</v>
      </c>
      <c r="H53" s="87">
        <v>364</v>
      </c>
      <c r="I53" s="88">
        <v>150.91</v>
      </c>
      <c r="J53" s="67">
        <f t="shared" si="2"/>
        <v>54931.24</v>
      </c>
      <c r="K53" s="87">
        <v>2595</v>
      </c>
      <c r="L53" s="88">
        <v>149.71</v>
      </c>
      <c r="M53" s="67">
        <f t="shared" si="3"/>
        <v>388497.45</v>
      </c>
      <c r="N53" s="72">
        <f t="shared" si="4"/>
        <v>3111494.73</v>
      </c>
    </row>
    <row r="54" spans="1:14" x14ac:dyDescent="0.25">
      <c r="A54" s="46" t="s">
        <v>660</v>
      </c>
      <c r="B54" s="87">
        <v>0</v>
      </c>
      <c r="C54" s="88">
        <v>165.01</v>
      </c>
      <c r="D54" s="67">
        <f t="shared" si="0"/>
        <v>0</v>
      </c>
      <c r="E54" s="87">
        <v>15463</v>
      </c>
      <c r="F54" s="88">
        <v>163.95</v>
      </c>
      <c r="G54" s="67">
        <f t="shared" si="1"/>
        <v>2535158.8499999996</v>
      </c>
      <c r="H54" s="87">
        <v>0</v>
      </c>
      <c r="I54" s="88">
        <v>165.01</v>
      </c>
      <c r="J54" s="67">
        <f t="shared" si="2"/>
        <v>0</v>
      </c>
      <c r="K54" s="87">
        <v>0</v>
      </c>
      <c r="L54" s="88">
        <v>163.95</v>
      </c>
      <c r="M54" s="67">
        <f t="shared" si="3"/>
        <v>0</v>
      </c>
      <c r="N54" s="72">
        <f t="shared" si="4"/>
        <v>2535158.8499999996</v>
      </c>
    </row>
    <row r="55" spans="1:14" x14ac:dyDescent="0.25">
      <c r="A55" s="46" t="s">
        <v>661</v>
      </c>
      <c r="B55" s="87">
        <v>0</v>
      </c>
      <c r="C55" s="88">
        <v>181.65</v>
      </c>
      <c r="D55" s="67">
        <f t="shared" si="0"/>
        <v>0</v>
      </c>
      <c r="E55" s="87">
        <v>17801</v>
      </c>
      <c r="F55" s="88">
        <v>180.04</v>
      </c>
      <c r="G55" s="67">
        <f t="shared" si="1"/>
        <v>3204892.04</v>
      </c>
      <c r="H55" s="87">
        <v>0</v>
      </c>
      <c r="I55" s="88">
        <v>181.65</v>
      </c>
      <c r="J55" s="67">
        <f t="shared" si="2"/>
        <v>0</v>
      </c>
      <c r="K55" s="87">
        <v>3864</v>
      </c>
      <c r="L55" s="88">
        <v>180.04</v>
      </c>
      <c r="M55" s="67">
        <f t="shared" si="3"/>
        <v>695674.55999999994</v>
      </c>
      <c r="N55" s="72">
        <f t="shared" si="4"/>
        <v>3900566.6</v>
      </c>
    </row>
    <row r="56" spans="1:14" x14ac:dyDescent="0.25">
      <c r="A56" s="46" t="s">
        <v>662</v>
      </c>
      <c r="B56" s="87">
        <v>298</v>
      </c>
      <c r="C56" s="88">
        <v>219.87</v>
      </c>
      <c r="D56" s="67">
        <f t="shared" si="0"/>
        <v>65521.26</v>
      </c>
      <c r="E56" s="87">
        <v>15267</v>
      </c>
      <c r="F56" s="88">
        <v>218.04</v>
      </c>
      <c r="G56" s="67">
        <f t="shared" si="1"/>
        <v>3328816.6799999997</v>
      </c>
      <c r="H56" s="87">
        <v>59</v>
      </c>
      <c r="I56" s="88">
        <v>219.87</v>
      </c>
      <c r="J56" s="67">
        <f t="shared" si="2"/>
        <v>12972.33</v>
      </c>
      <c r="K56" s="87">
        <v>3017</v>
      </c>
      <c r="L56" s="88">
        <v>218.04</v>
      </c>
      <c r="M56" s="67">
        <f t="shared" si="3"/>
        <v>657826.67999999993</v>
      </c>
      <c r="N56" s="72">
        <f t="shared" si="4"/>
        <v>4065136.9499999993</v>
      </c>
    </row>
    <row r="57" spans="1:14" x14ac:dyDescent="0.25">
      <c r="A57" s="46" t="s">
        <v>663</v>
      </c>
      <c r="B57" s="87">
        <v>667</v>
      </c>
      <c r="C57" s="88">
        <v>235.25</v>
      </c>
      <c r="D57" s="67">
        <f t="shared" si="0"/>
        <v>156911.75</v>
      </c>
      <c r="E57" s="87">
        <v>35714</v>
      </c>
      <c r="F57" s="88">
        <v>233.67</v>
      </c>
      <c r="G57" s="67">
        <f t="shared" si="1"/>
        <v>8345290.3799999999</v>
      </c>
      <c r="H57" s="87">
        <v>161</v>
      </c>
      <c r="I57" s="88">
        <v>235.25</v>
      </c>
      <c r="J57" s="67">
        <f t="shared" si="2"/>
        <v>37875.25</v>
      </c>
      <c r="K57" s="87">
        <v>8606</v>
      </c>
      <c r="L57" s="88">
        <v>233.67</v>
      </c>
      <c r="M57" s="67">
        <f t="shared" si="3"/>
        <v>2010964.0199999998</v>
      </c>
      <c r="N57" s="72">
        <f t="shared" si="4"/>
        <v>10551041.4</v>
      </c>
    </row>
    <row r="58" spans="1:14" x14ac:dyDescent="0.25">
      <c r="A58" s="46" t="s">
        <v>664</v>
      </c>
      <c r="B58" s="87">
        <v>1135</v>
      </c>
      <c r="C58" s="88">
        <v>218.59</v>
      </c>
      <c r="D58" s="67">
        <f t="shared" si="0"/>
        <v>248099.65</v>
      </c>
      <c r="E58" s="87">
        <v>17816</v>
      </c>
      <c r="F58" s="88">
        <v>217.22</v>
      </c>
      <c r="G58" s="67">
        <f t="shared" si="1"/>
        <v>3869991.52</v>
      </c>
      <c r="H58" s="87">
        <v>6</v>
      </c>
      <c r="I58" s="88">
        <v>218.59</v>
      </c>
      <c r="J58" s="67">
        <f t="shared" si="2"/>
        <v>1311.54</v>
      </c>
      <c r="K58" s="87">
        <v>100</v>
      </c>
      <c r="L58" s="88">
        <v>217.22</v>
      </c>
      <c r="M58" s="67">
        <f t="shared" si="3"/>
        <v>21722</v>
      </c>
      <c r="N58" s="72">
        <f t="shared" si="4"/>
        <v>4141124.71</v>
      </c>
    </row>
    <row r="59" spans="1:14" x14ac:dyDescent="0.25">
      <c r="A59" s="46" t="s">
        <v>665</v>
      </c>
      <c r="B59" s="87">
        <v>0</v>
      </c>
      <c r="C59" s="88">
        <v>190.63</v>
      </c>
      <c r="D59" s="67">
        <f t="shared" si="0"/>
        <v>0</v>
      </c>
      <c r="E59" s="87">
        <v>37567</v>
      </c>
      <c r="F59" s="88">
        <v>189.12</v>
      </c>
      <c r="G59" s="67">
        <f t="shared" si="1"/>
        <v>7104671.04</v>
      </c>
      <c r="H59" s="87">
        <v>0</v>
      </c>
      <c r="I59" s="88">
        <v>190.63</v>
      </c>
      <c r="J59" s="67">
        <f t="shared" si="2"/>
        <v>0</v>
      </c>
      <c r="K59" s="87">
        <v>6192</v>
      </c>
      <c r="L59" s="88">
        <v>189.12</v>
      </c>
      <c r="M59" s="67">
        <f t="shared" si="3"/>
        <v>1171031.04</v>
      </c>
      <c r="N59" s="72">
        <f t="shared" si="4"/>
        <v>8275702.0800000001</v>
      </c>
    </row>
    <row r="60" spans="1:14" x14ac:dyDescent="0.25">
      <c r="A60" s="46" t="s">
        <v>666</v>
      </c>
      <c r="B60" s="87">
        <v>758</v>
      </c>
      <c r="C60" s="88">
        <v>191.13</v>
      </c>
      <c r="D60" s="67">
        <f t="shared" si="0"/>
        <v>144876.54</v>
      </c>
      <c r="E60" s="87">
        <v>18643</v>
      </c>
      <c r="F60" s="88">
        <v>189.37</v>
      </c>
      <c r="G60" s="67">
        <f t="shared" si="1"/>
        <v>3530424.91</v>
      </c>
      <c r="H60" s="87">
        <v>79</v>
      </c>
      <c r="I60" s="88">
        <v>191.13</v>
      </c>
      <c r="J60" s="67">
        <f t="shared" si="2"/>
        <v>15099.27</v>
      </c>
      <c r="K60" s="87">
        <v>1949</v>
      </c>
      <c r="L60" s="88">
        <v>189.37</v>
      </c>
      <c r="M60" s="67">
        <f t="shared" si="3"/>
        <v>369082.13</v>
      </c>
      <c r="N60" s="72">
        <f t="shared" si="4"/>
        <v>4059482.85</v>
      </c>
    </row>
    <row r="61" spans="1:14" x14ac:dyDescent="0.25">
      <c r="A61" s="46" t="s">
        <v>667</v>
      </c>
      <c r="B61" s="87">
        <v>3612</v>
      </c>
      <c r="C61" s="88">
        <v>173.68</v>
      </c>
      <c r="D61" s="67">
        <f t="shared" si="0"/>
        <v>627332.16</v>
      </c>
      <c r="E61" s="87">
        <v>19708</v>
      </c>
      <c r="F61" s="88">
        <v>172.26</v>
      </c>
      <c r="G61" s="67">
        <f t="shared" si="1"/>
        <v>3394900.0799999996</v>
      </c>
      <c r="H61" s="87">
        <v>345</v>
      </c>
      <c r="I61" s="88">
        <v>173.68</v>
      </c>
      <c r="J61" s="67">
        <f t="shared" si="2"/>
        <v>59919.600000000006</v>
      </c>
      <c r="K61" s="87">
        <v>1885</v>
      </c>
      <c r="L61" s="88">
        <v>172.26</v>
      </c>
      <c r="M61" s="67">
        <f t="shared" si="3"/>
        <v>324710.09999999998</v>
      </c>
      <c r="N61" s="72">
        <f t="shared" si="4"/>
        <v>4406861.9399999995</v>
      </c>
    </row>
    <row r="62" spans="1:14" x14ac:dyDescent="0.25">
      <c r="A62" s="46" t="s">
        <v>668</v>
      </c>
      <c r="B62" s="87">
        <v>670</v>
      </c>
      <c r="C62" s="88">
        <v>226.47</v>
      </c>
      <c r="D62" s="67">
        <f t="shared" si="0"/>
        <v>151734.9</v>
      </c>
      <c r="E62" s="87">
        <v>12536</v>
      </c>
      <c r="F62" s="88">
        <v>224.09</v>
      </c>
      <c r="G62" s="67">
        <f t="shared" si="1"/>
        <v>2809192.24</v>
      </c>
      <c r="H62" s="87">
        <v>62</v>
      </c>
      <c r="I62" s="88">
        <v>226.47</v>
      </c>
      <c r="J62" s="67">
        <f t="shared" si="2"/>
        <v>14041.14</v>
      </c>
      <c r="K62" s="87">
        <v>1164</v>
      </c>
      <c r="L62" s="88">
        <v>224.09</v>
      </c>
      <c r="M62" s="67">
        <f t="shared" si="3"/>
        <v>260840.76</v>
      </c>
      <c r="N62" s="72">
        <f t="shared" si="4"/>
        <v>3235809.04</v>
      </c>
    </row>
    <row r="63" spans="1:14" x14ac:dyDescent="0.25">
      <c r="A63" s="46" t="s">
        <v>669</v>
      </c>
      <c r="B63" s="87">
        <v>6156</v>
      </c>
      <c r="C63" s="88">
        <v>218.09</v>
      </c>
      <c r="D63" s="67">
        <f t="shared" si="0"/>
        <v>1342562.04</v>
      </c>
      <c r="E63" s="87">
        <v>44586</v>
      </c>
      <c r="F63" s="88">
        <v>216.17</v>
      </c>
      <c r="G63" s="67">
        <f t="shared" si="1"/>
        <v>9638155.6199999992</v>
      </c>
      <c r="H63" s="87">
        <v>1242</v>
      </c>
      <c r="I63" s="88">
        <v>218.09</v>
      </c>
      <c r="J63" s="67">
        <f t="shared" si="2"/>
        <v>270867.78000000003</v>
      </c>
      <c r="K63" s="87">
        <v>8997</v>
      </c>
      <c r="L63" s="88">
        <v>216.17</v>
      </c>
      <c r="M63" s="67">
        <f t="shared" si="3"/>
        <v>1944881.49</v>
      </c>
      <c r="N63" s="72">
        <f t="shared" si="4"/>
        <v>13196466.93</v>
      </c>
    </row>
    <row r="64" spans="1:14" x14ac:dyDescent="0.25">
      <c r="A64" s="46" t="s">
        <v>670</v>
      </c>
      <c r="B64" s="87">
        <v>0</v>
      </c>
      <c r="C64" s="88">
        <v>221.92</v>
      </c>
      <c r="D64" s="67">
        <f t="shared" si="0"/>
        <v>0</v>
      </c>
      <c r="E64" s="87">
        <v>27037</v>
      </c>
      <c r="F64" s="88">
        <v>220.37</v>
      </c>
      <c r="G64" s="67">
        <f t="shared" si="1"/>
        <v>5958143.6900000004</v>
      </c>
      <c r="H64" s="87">
        <v>0</v>
      </c>
      <c r="I64" s="88">
        <v>221.92</v>
      </c>
      <c r="J64" s="67">
        <f t="shared" si="2"/>
        <v>0</v>
      </c>
      <c r="K64" s="87">
        <v>2046</v>
      </c>
      <c r="L64" s="88">
        <v>220.37</v>
      </c>
      <c r="M64" s="67">
        <f t="shared" si="3"/>
        <v>450877.02</v>
      </c>
      <c r="N64" s="72">
        <f t="shared" si="4"/>
        <v>6409020.7100000009</v>
      </c>
    </row>
    <row r="65" spans="1:14" x14ac:dyDescent="0.25">
      <c r="A65" s="46" t="s">
        <v>671</v>
      </c>
      <c r="B65" s="87">
        <v>1789</v>
      </c>
      <c r="C65" s="88">
        <v>236.88</v>
      </c>
      <c r="D65" s="67">
        <f t="shared" si="0"/>
        <v>423778.32</v>
      </c>
      <c r="E65" s="87">
        <v>24406</v>
      </c>
      <c r="F65" s="88">
        <v>235.01</v>
      </c>
      <c r="G65" s="67">
        <f t="shared" si="1"/>
        <v>5735654.0599999996</v>
      </c>
      <c r="H65" s="87">
        <v>170</v>
      </c>
      <c r="I65" s="88">
        <v>236.88</v>
      </c>
      <c r="J65" s="67">
        <f t="shared" si="2"/>
        <v>40269.599999999999</v>
      </c>
      <c r="K65" s="87">
        <v>2325</v>
      </c>
      <c r="L65" s="88">
        <v>235.01</v>
      </c>
      <c r="M65" s="67">
        <f t="shared" si="3"/>
        <v>546398.25</v>
      </c>
      <c r="N65" s="72">
        <f t="shared" si="4"/>
        <v>6746100.2299999995</v>
      </c>
    </row>
    <row r="66" spans="1:14" x14ac:dyDescent="0.25">
      <c r="A66" s="46" t="s">
        <v>672</v>
      </c>
      <c r="B66" s="87">
        <v>183</v>
      </c>
      <c r="C66" s="88">
        <v>215.17</v>
      </c>
      <c r="D66" s="67">
        <f t="shared" si="0"/>
        <v>39376.11</v>
      </c>
      <c r="E66" s="87">
        <v>17528</v>
      </c>
      <c r="F66" s="88">
        <v>213.74</v>
      </c>
      <c r="G66" s="67">
        <f t="shared" si="1"/>
        <v>3746434.72</v>
      </c>
      <c r="H66" s="87">
        <v>0</v>
      </c>
      <c r="I66" s="88">
        <v>215.17</v>
      </c>
      <c r="J66" s="67">
        <f t="shared" si="2"/>
        <v>0</v>
      </c>
      <c r="K66" s="87">
        <v>0</v>
      </c>
      <c r="L66" s="88">
        <v>213.74</v>
      </c>
      <c r="M66" s="67">
        <f t="shared" si="3"/>
        <v>0</v>
      </c>
      <c r="N66" s="72">
        <f t="shared" si="4"/>
        <v>3785810.83</v>
      </c>
    </row>
    <row r="67" spans="1:14" x14ac:dyDescent="0.25">
      <c r="A67" s="46" t="s">
        <v>673</v>
      </c>
      <c r="B67" s="87">
        <v>0</v>
      </c>
      <c r="C67" s="88">
        <v>173.77</v>
      </c>
      <c r="D67" s="67">
        <f t="shared" si="0"/>
        <v>0</v>
      </c>
      <c r="E67" s="87">
        <v>26314</v>
      </c>
      <c r="F67" s="88">
        <v>172.26</v>
      </c>
      <c r="G67" s="67">
        <f t="shared" si="1"/>
        <v>4532849.6399999997</v>
      </c>
      <c r="H67" s="87">
        <v>0</v>
      </c>
      <c r="I67" s="88">
        <v>173.77</v>
      </c>
      <c r="J67" s="67">
        <f t="shared" si="2"/>
        <v>0</v>
      </c>
      <c r="K67" s="87">
        <v>4213</v>
      </c>
      <c r="L67" s="88">
        <v>172.26</v>
      </c>
      <c r="M67" s="67">
        <f t="shared" si="3"/>
        <v>725731.38</v>
      </c>
      <c r="N67" s="72">
        <f t="shared" si="4"/>
        <v>5258581.0199999996</v>
      </c>
    </row>
    <row r="68" spans="1:14" x14ac:dyDescent="0.25">
      <c r="A68" s="46" t="s">
        <v>674</v>
      </c>
      <c r="B68" s="87">
        <v>2339</v>
      </c>
      <c r="C68" s="88">
        <v>181.11</v>
      </c>
      <c r="D68" s="67">
        <f t="shared" si="0"/>
        <v>423616.29000000004</v>
      </c>
      <c r="E68" s="87">
        <v>15489</v>
      </c>
      <c r="F68" s="88">
        <v>179.7</v>
      </c>
      <c r="G68" s="67">
        <f t="shared" si="1"/>
        <v>2783373.3</v>
      </c>
      <c r="H68" s="87">
        <v>683</v>
      </c>
      <c r="I68" s="88">
        <v>181.11</v>
      </c>
      <c r="J68" s="67">
        <f t="shared" si="2"/>
        <v>123698.13</v>
      </c>
      <c r="K68" s="87">
        <v>4521</v>
      </c>
      <c r="L68" s="88">
        <v>179.7</v>
      </c>
      <c r="M68" s="67">
        <f t="shared" si="3"/>
        <v>812423.7</v>
      </c>
      <c r="N68" s="72">
        <f t="shared" si="4"/>
        <v>4143111.42</v>
      </c>
    </row>
    <row r="69" spans="1:14" x14ac:dyDescent="0.25">
      <c r="A69" s="46" t="s">
        <v>675</v>
      </c>
      <c r="B69" s="87">
        <v>0</v>
      </c>
      <c r="C69" s="88">
        <v>169.7</v>
      </c>
      <c r="D69" s="67">
        <f t="shared" si="0"/>
        <v>0</v>
      </c>
      <c r="E69" s="87">
        <v>33986</v>
      </c>
      <c r="F69" s="88">
        <v>168.49</v>
      </c>
      <c r="G69" s="67">
        <f t="shared" si="1"/>
        <v>5726301.1400000006</v>
      </c>
      <c r="H69" s="87">
        <v>0</v>
      </c>
      <c r="I69" s="88">
        <v>169.7</v>
      </c>
      <c r="J69" s="67">
        <f t="shared" si="2"/>
        <v>0</v>
      </c>
      <c r="K69" s="87">
        <v>0</v>
      </c>
      <c r="L69" s="88">
        <v>168.49</v>
      </c>
      <c r="M69" s="67">
        <f t="shared" si="3"/>
        <v>0</v>
      </c>
      <c r="N69" s="72">
        <f t="shared" si="4"/>
        <v>5726301.1400000006</v>
      </c>
    </row>
    <row r="70" spans="1:14" x14ac:dyDescent="0.25">
      <c r="A70" s="46" t="s">
        <v>676</v>
      </c>
      <c r="B70" s="87">
        <v>0</v>
      </c>
      <c r="C70" s="88">
        <v>190.08</v>
      </c>
      <c r="D70" s="67">
        <f t="shared" si="0"/>
        <v>0</v>
      </c>
      <c r="E70" s="87">
        <v>23848</v>
      </c>
      <c r="F70" s="88">
        <v>188.88</v>
      </c>
      <c r="G70" s="67">
        <f t="shared" si="1"/>
        <v>4504410.24</v>
      </c>
      <c r="H70" s="87">
        <v>0</v>
      </c>
      <c r="I70" s="88">
        <v>190.08</v>
      </c>
      <c r="J70" s="67">
        <f t="shared" si="2"/>
        <v>0</v>
      </c>
      <c r="K70" s="87">
        <v>544</v>
      </c>
      <c r="L70" s="88">
        <v>188.88</v>
      </c>
      <c r="M70" s="67">
        <f t="shared" si="3"/>
        <v>102750.72</v>
      </c>
      <c r="N70" s="72">
        <f t="shared" si="4"/>
        <v>4607160.96</v>
      </c>
    </row>
    <row r="71" spans="1:14" x14ac:dyDescent="0.25">
      <c r="A71" s="46" t="s">
        <v>677</v>
      </c>
      <c r="B71" s="87">
        <v>594</v>
      </c>
      <c r="C71" s="88">
        <v>237.89</v>
      </c>
      <c r="D71" s="67">
        <f t="shared" si="0"/>
        <v>141306.66</v>
      </c>
      <c r="E71" s="87">
        <v>34597</v>
      </c>
      <c r="F71" s="88">
        <v>236.13</v>
      </c>
      <c r="G71" s="67">
        <f t="shared" si="1"/>
        <v>8169389.6099999994</v>
      </c>
      <c r="H71" s="87">
        <v>0</v>
      </c>
      <c r="I71" s="88">
        <v>237.89</v>
      </c>
      <c r="J71" s="67">
        <f t="shared" si="2"/>
        <v>0</v>
      </c>
      <c r="K71" s="87">
        <v>0</v>
      </c>
      <c r="L71" s="88">
        <v>236.13</v>
      </c>
      <c r="M71" s="67">
        <f t="shared" si="3"/>
        <v>0</v>
      </c>
      <c r="N71" s="72">
        <f t="shared" si="4"/>
        <v>8310696.2699999996</v>
      </c>
    </row>
    <row r="72" spans="1:14" x14ac:dyDescent="0.25">
      <c r="A72" s="46" t="s">
        <v>678</v>
      </c>
      <c r="B72" s="87">
        <v>0</v>
      </c>
      <c r="C72" s="88">
        <v>224.72</v>
      </c>
      <c r="D72" s="67">
        <f t="shared" ref="D72:D135" si="5">C72*B72</f>
        <v>0</v>
      </c>
      <c r="E72" s="87">
        <v>33191</v>
      </c>
      <c r="F72" s="88">
        <v>222.84</v>
      </c>
      <c r="G72" s="67">
        <f t="shared" ref="G72:G135" si="6">F72*E72</f>
        <v>7396282.4400000004</v>
      </c>
      <c r="H72" s="87">
        <v>0</v>
      </c>
      <c r="I72" s="88">
        <v>224.72</v>
      </c>
      <c r="J72" s="67">
        <f t="shared" ref="J72:J135" si="7">I72*H72</f>
        <v>0</v>
      </c>
      <c r="K72" s="87">
        <v>2779</v>
      </c>
      <c r="L72" s="88">
        <v>222.84</v>
      </c>
      <c r="M72" s="67">
        <f t="shared" ref="M72:M135" si="8">L72*K72</f>
        <v>619272.36</v>
      </c>
      <c r="N72" s="72">
        <f t="shared" ref="N72:N135" si="9">M72+J72+G72+D72</f>
        <v>8015554.8000000007</v>
      </c>
    </row>
    <row r="73" spans="1:14" x14ac:dyDescent="0.25">
      <c r="A73" s="46" t="s">
        <v>679</v>
      </c>
      <c r="B73" s="87">
        <v>495</v>
      </c>
      <c r="C73" s="88">
        <v>217.16</v>
      </c>
      <c r="D73" s="67">
        <f t="shared" si="5"/>
        <v>107494.2</v>
      </c>
      <c r="E73" s="87">
        <v>40025</v>
      </c>
      <c r="F73" s="88">
        <v>215.33</v>
      </c>
      <c r="G73" s="67">
        <f t="shared" si="6"/>
        <v>8618583.25</v>
      </c>
      <c r="H73" s="87">
        <v>56</v>
      </c>
      <c r="I73" s="88">
        <v>217.16</v>
      </c>
      <c r="J73" s="67">
        <f t="shared" si="7"/>
        <v>12160.96</v>
      </c>
      <c r="K73" s="87">
        <v>4511</v>
      </c>
      <c r="L73" s="88">
        <v>215.33</v>
      </c>
      <c r="M73" s="67">
        <f t="shared" si="8"/>
        <v>971353.63</v>
      </c>
      <c r="N73" s="72">
        <f t="shared" si="9"/>
        <v>9709592.0399999991</v>
      </c>
    </row>
    <row r="74" spans="1:14" x14ac:dyDescent="0.25">
      <c r="A74" s="46" t="s">
        <v>680</v>
      </c>
      <c r="B74" s="87">
        <v>1547</v>
      </c>
      <c r="C74" s="88">
        <v>230.25</v>
      </c>
      <c r="D74" s="67">
        <f t="shared" si="5"/>
        <v>356196.75</v>
      </c>
      <c r="E74" s="87">
        <v>15874</v>
      </c>
      <c r="F74" s="88">
        <v>228.45</v>
      </c>
      <c r="G74" s="67">
        <f t="shared" si="6"/>
        <v>3626415.3</v>
      </c>
      <c r="H74" s="87">
        <v>185</v>
      </c>
      <c r="I74" s="88">
        <v>230.25</v>
      </c>
      <c r="J74" s="67">
        <f t="shared" si="7"/>
        <v>42596.25</v>
      </c>
      <c r="K74" s="87">
        <v>1893</v>
      </c>
      <c r="L74" s="88">
        <v>228.45</v>
      </c>
      <c r="M74" s="67">
        <f t="shared" si="8"/>
        <v>432455.85</v>
      </c>
      <c r="N74" s="72">
        <f t="shared" si="9"/>
        <v>4457664.1500000004</v>
      </c>
    </row>
    <row r="75" spans="1:14" x14ac:dyDescent="0.25">
      <c r="A75" s="46" t="s">
        <v>681</v>
      </c>
      <c r="B75" s="87">
        <v>381</v>
      </c>
      <c r="C75" s="88">
        <v>255.57</v>
      </c>
      <c r="D75" s="67">
        <f t="shared" si="5"/>
        <v>97372.17</v>
      </c>
      <c r="E75" s="87">
        <v>28345</v>
      </c>
      <c r="F75" s="88">
        <v>253.63</v>
      </c>
      <c r="G75" s="67">
        <f t="shared" si="6"/>
        <v>7189142.3499999996</v>
      </c>
      <c r="H75" s="87">
        <v>0</v>
      </c>
      <c r="I75" s="88">
        <v>255.57</v>
      </c>
      <c r="J75" s="67">
        <f t="shared" si="7"/>
        <v>0</v>
      </c>
      <c r="K75" s="87">
        <v>0</v>
      </c>
      <c r="L75" s="88">
        <v>253.63</v>
      </c>
      <c r="M75" s="67">
        <f t="shared" si="8"/>
        <v>0</v>
      </c>
      <c r="N75" s="72">
        <f t="shared" si="9"/>
        <v>7286514.5199999996</v>
      </c>
    </row>
    <row r="76" spans="1:14" x14ac:dyDescent="0.25">
      <c r="A76" s="46" t="s">
        <v>682</v>
      </c>
      <c r="B76" s="87">
        <v>3237</v>
      </c>
      <c r="C76" s="88">
        <v>252.2</v>
      </c>
      <c r="D76" s="67">
        <f t="shared" si="5"/>
        <v>816371.39999999991</v>
      </c>
      <c r="E76" s="87">
        <v>25391</v>
      </c>
      <c r="F76" s="88">
        <v>250.09</v>
      </c>
      <c r="G76" s="67">
        <f t="shared" si="6"/>
        <v>6350035.1900000004</v>
      </c>
      <c r="H76" s="87">
        <v>491</v>
      </c>
      <c r="I76" s="88">
        <v>252.2</v>
      </c>
      <c r="J76" s="67">
        <f t="shared" si="7"/>
        <v>123830.2</v>
      </c>
      <c r="K76" s="87">
        <v>3847</v>
      </c>
      <c r="L76" s="88">
        <v>250.09</v>
      </c>
      <c r="M76" s="67">
        <f t="shared" si="8"/>
        <v>962096.23</v>
      </c>
      <c r="N76" s="72">
        <f t="shared" si="9"/>
        <v>8252333.0199999996</v>
      </c>
    </row>
    <row r="77" spans="1:14" x14ac:dyDescent="0.25">
      <c r="A77" s="46" t="s">
        <v>683</v>
      </c>
      <c r="B77" s="87">
        <v>1299</v>
      </c>
      <c r="C77" s="88">
        <v>209.16</v>
      </c>
      <c r="D77" s="67">
        <f t="shared" si="5"/>
        <v>271698.83999999997</v>
      </c>
      <c r="E77" s="87">
        <v>12357</v>
      </c>
      <c r="F77" s="88">
        <v>207.18</v>
      </c>
      <c r="G77" s="67">
        <f t="shared" si="6"/>
        <v>2560123.2600000002</v>
      </c>
      <c r="H77" s="87">
        <v>234</v>
      </c>
      <c r="I77" s="88">
        <v>209.16</v>
      </c>
      <c r="J77" s="67">
        <f t="shared" si="7"/>
        <v>48943.44</v>
      </c>
      <c r="K77" s="87">
        <v>2223</v>
      </c>
      <c r="L77" s="88">
        <v>207.18</v>
      </c>
      <c r="M77" s="67">
        <f t="shared" si="8"/>
        <v>460561.14</v>
      </c>
      <c r="N77" s="72">
        <f t="shared" si="9"/>
        <v>3341326.68</v>
      </c>
    </row>
    <row r="78" spans="1:14" x14ac:dyDescent="0.25">
      <c r="A78" s="46" t="s">
        <v>684</v>
      </c>
      <c r="B78" s="87">
        <v>5470</v>
      </c>
      <c r="C78" s="88">
        <v>232.19</v>
      </c>
      <c r="D78" s="67">
        <f t="shared" si="5"/>
        <v>1270079.3</v>
      </c>
      <c r="E78" s="87">
        <v>78898</v>
      </c>
      <c r="F78" s="88">
        <v>230.24</v>
      </c>
      <c r="G78" s="67">
        <f t="shared" si="6"/>
        <v>18165475.52</v>
      </c>
      <c r="H78" s="87">
        <v>565</v>
      </c>
      <c r="I78" s="88">
        <v>232.19</v>
      </c>
      <c r="J78" s="67">
        <f t="shared" si="7"/>
        <v>131187.35</v>
      </c>
      <c r="K78" s="87">
        <v>8151</v>
      </c>
      <c r="L78" s="88">
        <v>230.24</v>
      </c>
      <c r="M78" s="67">
        <f t="shared" si="8"/>
        <v>1876686.24</v>
      </c>
      <c r="N78" s="72">
        <f t="shared" si="9"/>
        <v>21443428.41</v>
      </c>
    </row>
    <row r="79" spans="1:14" x14ac:dyDescent="0.25">
      <c r="A79" s="46" t="s">
        <v>685</v>
      </c>
      <c r="B79" s="87">
        <v>320</v>
      </c>
      <c r="C79" s="88">
        <v>188.78</v>
      </c>
      <c r="D79" s="67">
        <f t="shared" si="5"/>
        <v>60409.599999999999</v>
      </c>
      <c r="E79" s="87">
        <v>30080</v>
      </c>
      <c r="F79" s="88">
        <v>187.25</v>
      </c>
      <c r="G79" s="67">
        <f t="shared" si="6"/>
        <v>5632480</v>
      </c>
      <c r="H79" s="87">
        <v>18</v>
      </c>
      <c r="I79" s="88">
        <v>188.78</v>
      </c>
      <c r="J79" s="67">
        <f t="shared" si="7"/>
        <v>3398.04</v>
      </c>
      <c r="K79" s="87">
        <v>1739</v>
      </c>
      <c r="L79" s="88">
        <v>187.25</v>
      </c>
      <c r="M79" s="67">
        <f t="shared" si="8"/>
        <v>325627.75</v>
      </c>
      <c r="N79" s="72">
        <f t="shared" si="9"/>
        <v>6021915.3899999997</v>
      </c>
    </row>
    <row r="80" spans="1:14" x14ac:dyDescent="0.25">
      <c r="A80" s="46" t="s">
        <v>686</v>
      </c>
      <c r="B80" s="87">
        <v>0</v>
      </c>
      <c r="C80" s="88">
        <v>178.45</v>
      </c>
      <c r="D80" s="67">
        <f t="shared" si="5"/>
        <v>0</v>
      </c>
      <c r="E80" s="87">
        <v>18521</v>
      </c>
      <c r="F80" s="88">
        <v>177.04</v>
      </c>
      <c r="G80" s="67">
        <f t="shared" si="6"/>
        <v>3278957.84</v>
      </c>
      <c r="H80" s="87">
        <v>0</v>
      </c>
      <c r="I80" s="88">
        <v>178.45</v>
      </c>
      <c r="J80" s="67">
        <f t="shared" si="7"/>
        <v>0</v>
      </c>
      <c r="K80" s="87">
        <v>2672</v>
      </c>
      <c r="L80" s="88">
        <v>177.04</v>
      </c>
      <c r="M80" s="67">
        <f t="shared" si="8"/>
        <v>473050.88</v>
      </c>
      <c r="N80" s="72">
        <f t="shared" si="9"/>
        <v>3752008.7199999997</v>
      </c>
    </row>
    <row r="81" spans="1:14" x14ac:dyDescent="0.25">
      <c r="A81" s="46" t="s">
        <v>687</v>
      </c>
      <c r="B81" s="87">
        <v>1684</v>
      </c>
      <c r="C81" s="88">
        <v>200.7</v>
      </c>
      <c r="D81" s="67">
        <f t="shared" si="5"/>
        <v>337978.8</v>
      </c>
      <c r="E81" s="87">
        <v>32897</v>
      </c>
      <c r="F81" s="88">
        <v>198.88</v>
      </c>
      <c r="G81" s="67">
        <f t="shared" si="6"/>
        <v>6542555.3599999994</v>
      </c>
      <c r="H81" s="87">
        <v>349</v>
      </c>
      <c r="I81" s="88">
        <v>200.7</v>
      </c>
      <c r="J81" s="67">
        <f t="shared" si="7"/>
        <v>70044.3</v>
      </c>
      <c r="K81" s="87">
        <v>6816</v>
      </c>
      <c r="L81" s="88">
        <v>198.88</v>
      </c>
      <c r="M81" s="67">
        <f t="shared" si="8"/>
        <v>1355566.0800000001</v>
      </c>
      <c r="N81" s="72">
        <f t="shared" si="9"/>
        <v>8306144.5399999991</v>
      </c>
    </row>
    <row r="82" spans="1:14" x14ac:dyDescent="0.25">
      <c r="A82" s="46" t="s">
        <v>688</v>
      </c>
      <c r="B82" s="87">
        <v>1783</v>
      </c>
      <c r="C82" s="88">
        <v>193.34</v>
      </c>
      <c r="D82" s="67">
        <f t="shared" si="5"/>
        <v>344725.22000000003</v>
      </c>
      <c r="E82" s="87">
        <v>27099</v>
      </c>
      <c r="F82" s="88">
        <v>191.74</v>
      </c>
      <c r="G82" s="67">
        <f t="shared" si="6"/>
        <v>5195962.2600000007</v>
      </c>
      <c r="H82" s="87">
        <v>47</v>
      </c>
      <c r="I82" s="88">
        <v>193.34</v>
      </c>
      <c r="J82" s="67">
        <f t="shared" si="7"/>
        <v>9086.98</v>
      </c>
      <c r="K82" s="87">
        <v>722</v>
      </c>
      <c r="L82" s="88">
        <v>191.74</v>
      </c>
      <c r="M82" s="67">
        <f t="shared" si="8"/>
        <v>138436.28</v>
      </c>
      <c r="N82" s="72">
        <f t="shared" si="9"/>
        <v>5688210.7400000002</v>
      </c>
    </row>
    <row r="83" spans="1:14" x14ac:dyDescent="0.25">
      <c r="A83" s="46" t="s">
        <v>689</v>
      </c>
      <c r="B83" s="87">
        <v>20375</v>
      </c>
      <c r="C83" s="88">
        <v>206.81</v>
      </c>
      <c r="D83" s="67">
        <f t="shared" si="5"/>
        <v>4213753.75</v>
      </c>
      <c r="E83" s="87">
        <v>2223</v>
      </c>
      <c r="F83" s="88">
        <v>205.17</v>
      </c>
      <c r="G83" s="67">
        <f t="shared" si="6"/>
        <v>456092.91</v>
      </c>
      <c r="H83" s="87">
        <v>0</v>
      </c>
      <c r="I83" s="88">
        <v>206.81</v>
      </c>
      <c r="J83" s="67">
        <f t="shared" si="7"/>
        <v>0</v>
      </c>
      <c r="K83" s="87">
        <v>0</v>
      </c>
      <c r="L83" s="88">
        <v>205.17</v>
      </c>
      <c r="M83" s="67">
        <f t="shared" si="8"/>
        <v>0</v>
      </c>
      <c r="N83" s="72">
        <f t="shared" si="9"/>
        <v>4669846.66</v>
      </c>
    </row>
    <row r="84" spans="1:14" x14ac:dyDescent="0.25">
      <c r="A84" s="46" t="s">
        <v>690</v>
      </c>
      <c r="B84" s="87">
        <v>5041</v>
      </c>
      <c r="C84" s="88">
        <v>309.26</v>
      </c>
      <c r="D84" s="67">
        <f t="shared" si="5"/>
        <v>1558979.66</v>
      </c>
      <c r="E84" s="87">
        <v>63681</v>
      </c>
      <c r="F84" s="88">
        <v>307.35000000000002</v>
      </c>
      <c r="G84" s="67">
        <f t="shared" si="6"/>
        <v>19572355.350000001</v>
      </c>
      <c r="H84" s="87">
        <v>540</v>
      </c>
      <c r="I84" s="88">
        <v>309.26</v>
      </c>
      <c r="J84" s="67">
        <f t="shared" si="7"/>
        <v>167000.4</v>
      </c>
      <c r="K84" s="87">
        <v>6827</v>
      </c>
      <c r="L84" s="88">
        <v>307.35000000000002</v>
      </c>
      <c r="M84" s="67">
        <f t="shared" si="8"/>
        <v>2098278.4500000002</v>
      </c>
      <c r="N84" s="72">
        <f t="shared" si="9"/>
        <v>23396613.860000003</v>
      </c>
    </row>
    <row r="85" spans="1:14" x14ac:dyDescent="0.25">
      <c r="A85" s="46" t="s">
        <v>691</v>
      </c>
      <c r="B85" s="87">
        <v>17443</v>
      </c>
      <c r="C85" s="88">
        <v>324.38</v>
      </c>
      <c r="D85" s="67">
        <f t="shared" si="5"/>
        <v>5658160.3399999999</v>
      </c>
      <c r="E85" s="87">
        <v>77668</v>
      </c>
      <c r="F85" s="88">
        <v>322.32</v>
      </c>
      <c r="G85" s="67">
        <f t="shared" si="6"/>
        <v>25033949.759999998</v>
      </c>
      <c r="H85" s="87">
        <v>1054</v>
      </c>
      <c r="I85" s="88">
        <v>324.38</v>
      </c>
      <c r="J85" s="67">
        <f t="shared" si="7"/>
        <v>341896.52</v>
      </c>
      <c r="K85" s="87">
        <v>4693</v>
      </c>
      <c r="L85" s="88">
        <v>322.32</v>
      </c>
      <c r="M85" s="67">
        <f t="shared" si="8"/>
        <v>1512647.76</v>
      </c>
      <c r="N85" s="72">
        <f t="shared" si="9"/>
        <v>32546654.379999999</v>
      </c>
    </row>
    <row r="86" spans="1:14" x14ac:dyDescent="0.25">
      <c r="A86" s="46" t="s">
        <v>692</v>
      </c>
      <c r="B86" s="87">
        <v>1442</v>
      </c>
      <c r="C86" s="88">
        <v>248.08</v>
      </c>
      <c r="D86" s="67">
        <f t="shared" si="5"/>
        <v>357731.36000000004</v>
      </c>
      <c r="E86" s="87">
        <v>13719</v>
      </c>
      <c r="F86" s="88">
        <v>246.53</v>
      </c>
      <c r="G86" s="67">
        <f t="shared" si="6"/>
        <v>3382145.07</v>
      </c>
      <c r="H86" s="87">
        <v>67</v>
      </c>
      <c r="I86" s="88">
        <v>248.08</v>
      </c>
      <c r="J86" s="67">
        <f t="shared" si="7"/>
        <v>16621.36</v>
      </c>
      <c r="K86" s="87">
        <v>633</v>
      </c>
      <c r="L86" s="88">
        <v>246.53</v>
      </c>
      <c r="M86" s="67">
        <f t="shared" si="8"/>
        <v>156053.49</v>
      </c>
      <c r="N86" s="72">
        <f t="shared" si="9"/>
        <v>3912551.28</v>
      </c>
    </row>
    <row r="87" spans="1:14" x14ac:dyDescent="0.25">
      <c r="A87" s="46" t="s">
        <v>693</v>
      </c>
      <c r="B87" s="87">
        <v>1084</v>
      </c>
      <c r="C87" s="88">
        <v>236.32</v>
      </c>
      <c r="D87" s="67">
        <f t="shared" si="5"/>
        <v>256170.88</v>
      </c>
      <c r="E87" s="87">
        <v>18276</v>
      </c>
      <c r="F87" s="88">
        <v>234.68</v>
      </c>
      <c r="G87" s="67">
        <f t="shared" si="6"/>
        <v>4289011.68</v>
      </c>
      <c r="H87" s="87">
        <v>56</v>
      </c>
      <c r="I87" s="88">
        <v>236.32</v>
      </c>
      <c r="J87" s="67">
        <f t="shared" si="7"/>
        <v>13233.92</v>
      </c>
      <c r="K87" s="87">
        <v>942</v>
      </c>
      <c r="L87" s="88">
        <v>234.68</v>
      </c>
      <c r="M87" s="67">
        <f t="shared" si="8"/>
        <v>221068.56</v>
      </c>
      <c r="N87" s="72">
        <f t="shared" si="9"/>
        <v>4779485.04</v>
      </c>
    </row>
    <row r="88" spans="1:14" x14ac:dyDescent="0.25">
      <c r="A88" s="46" t="s">
        <v>694</v>
      </c>
      <c r="B88" s="87">
        <v>6245</v>
      </c>
      <c r="C88" s="88">
        <v>233.18</v>
      </c>
      <c r="D88" s="67">
        <f t="shared" si="5"/>
        <v>1456209.1</v>
      </c>
      <c r="E88" s="87">
        <v>29946</v>
      </c>
      <c r="F88" s="88">
        <v>231.2</v>
      </c>
      <c r="G88" s="67">
        <f t="shared" si="6"/>
        <v>6923515.1999999993</v>
      </c>
      <c r="H88" s="87">
        <v>481</v>
      </c>
      <c r="I88" s="88">
        <v>233.18</v>
      </c>
      <c r="J88" s="67">
        <f t="shared" si="7"/>
        <v>112159.58</v>
      </c>
      <c r="K88" s="87">
        <v>2306</v>
      </c>
      <c r="L88" s="88">
        <v>231.2</v>
      </c>
      <c r="M88" s="67">
        <f t="shared" si="8"/>
        <v>533147.19999999995</v>
      </c>
      <c r="N88" s="72">
        <f t="shared" si="9"/>
        <v>9025031.0800000001</v>
      </c>
    </row>
    <row r="89" spans="1:14" x14ac:dyDescent="0.25">
      <c r="A89" s="46" t="s">
        <v>695</v>
      </c>
      <c r="B89" s="87">
        <v>4878</v>
      </c>
      <c r="C89" s="88">
        <v>198.57</v>
      </c>
      <c r="D89" s="67">
        <f t="shared" si="5"/>
        <v>968624.46</v>
      </c>
      <c r="E89" s="87">
        <v>21808</v>
      </c>
      <c r="F89" s="88">
        <v>196.67</v>
      </c>
      <c r="G89" s="67">
        <f t="shared" si="6"/>
        <v>4288979.3599999994</v>
      </c>
      <c r="H89" s="87">
        <v>742</v>
      </c>
      <c r="I89" s="88">
        <v>198.57</v>
      </c>
      <c r="J89" s="67">
        <f t="shared" si="7"/>
        <v>147338.94</v>
      </c>
      <c r="K89" s="87">
        <v>3318</v>
      </c>
      <c r="L89" s="88">
        <v>196.67</v>
      </c>
      <c r="M89" s="67">
        <f t="shared" si="8"/>
        <v>652551.05999999994</v>
      </c>
      <c r="N89" s="72">
        <f t="shared" si="9"/>
        <v>6057493.8199999994</v>
      </c>
    </row>
    <row r="90" spans="1:14" x14ac:dyDescent="0.25">
      <c r="A90" s="46" t="s">
        <v>696</v>
      </c>
      <c r="B90" s="87">
        <v>1846</v>
      </c>
      <c r="C90" s="88">
        <v>188.12</v>
      </c>
      <c r="D90" s="67">
        <f t="shared" si="5"/>
        <v>347269.52</v>
      </c>
      <c r="E90" s="87">
        <v>18786</v>
      </c>
      <c r="F90" s="88">
        <v>186.48</v>
      </c>
      <c r="G90" s="67">
        <f t="shared" si="6"/>
        <v>3503213.28</v>
      </c>
      <c r="H90" s="87">
        <v>381</v>
      </c>
      <c r="I90" s="88">
        <v>188.12</v>
      </c>
      <c r="J90" s="67">
        <f t="shared" si="7"/>
        <v>71673.72</v>
      </c>
      <c r="K90" s="87">
        <v>3881</v>
      </c>
      <c r="L90" s="88">
        <v>186.48</v>
      </c>
      <c r="M90" s="67">
        <f t="shared" si="8"/>
        <v>723728.88</v>
      </c>
      <c r="N90" s="72">
        <f t="shared" si="9"/>
        <v>4645885.4000000004</v>
      </c>
    </row>
    <row r="91" spans="1:14" x14ac:dyDescent="0.25">
      <c r="A91" s="46" t="s">
        <v>697</v>
      </c>
      <c r="B91" s="87">
        <v>727</v>
      </c>
      <c r="C91" s="88">
        <v>178.83</v>
      </c>
      <c r="D91" s="67">
        <f t="shared" si="5"/>
        <v>130009.41</v>
      </c>
      <c r="E91" s="87">
        <v>42683</v>
      </c>
      <c r="F91" s="88">
        <v>177.25</v>
      </c>
      <c r="G91" s="67">
        <f t="shared" si="6"/>
        <v>7565561.75</v>
      </c>
      <c r="H91" s="87">
        <v>84</v>
      </c>
      <c r="I91" s="88">
        <v>178.83</v>
      </c>
      <c r="J91" s="67">
        <f t="shared" si="7"/>
        <v>15021.720000000001</v>
      </c>
      <c r="K91" s="87">
        <v>4939</v>
      </c>
      <c r="L91" s="88">
        <v>177.25</v>
      </c>
      <c r="M91" s="67">
        <f t="shared" si="8"/>
        <v>875437.75</v>
      </c>
      <c r="N91" s="72">
        <f t="shared" si="9"/>
        <v>8586030.6300000008</v>
      </c>
    </row>
    <row r="92" spans="1:14" x14ac:dyDescent="0.25">
      <c r="A92" s="46" t="s">
        <v>698</v>
      </c>
      <c r="B92" s="87">
        <v>5466</v>
      </c>
      <c r="C92" s="88">
        <v>260.5</v>
      </c>
      <c r="D92" s="67">
        <f t="shared" si="5"/>
        <v>1423893</v>
      </c>
      <c r="E92" s="87">
        <v>37626</v>
      </c>
      <c r="F92" s="88">
        <v>258.64999999999998</v>
      </c>
      <c r="G92" s="67">
        <f t="shared" si="6"/>
        <v>9731964.8999999985</v>
      </c>
      <c r="H92" s="87">
        <v>585</v>
      </c>
      <c r="I92" s="88">
        <v>260.5</v>
      </c>
      <c r="J92" s="67">
        <f t="shared" si="7"/>
        <v>152392.5</v>
      </c>
      <c r="K92" s="87">
        <v>4029</v>
      </c>
      <c r="L92" s="88">
        <v>258.64999999999998</v>
      </c>
      <c r="M92" s="67">
        <f t="shared" si="8"/>
        <v>1042100.8499999999</v>
      </c>
      <c r="N92" s="72">
        <f t="shared" si="9"/>
        <v>12350351.249999998</v>
      </c>
    </row>
    <row r="93" spans="1:14" x14ac:dyDescent="0.25">
      <c r="A93" s="46" t="s">
        <v>699</v>
      </c>
      <c r="B93" s="87">
        <v>1483</v>
      </c>
      <c r="C93" s="88">
        <v>215.02</v>
      </c>
      <c r="D93" s="67">
        <f t="shared" si="5"/>
        <v>318874.66000000003</v>
      </c>
      <c r="E93" s="87">
        <v>27197</v>
      </c>
      <c r="F93" s="88">
        <v>213.04</v>
      </c>
      <c r="G93" s="67">
        <f t="shared" si="6"/>
        <v>5794048.8799999999</v>
      </c>
      <c r="H93" s="87">
        <v>152</v>
      </c>
      <c r="I93" s="88">
        <v>215.02</v>
      </c>
      <c r="J93" s="67">
        <f t="shared" si="7"/>
        <v>32683.040000000001</v>
      </c>
      <c r="K93" s="87">
        <v>2796</v>
      </c>
      <c r="L93" s="88">
        <v>213.04</v>
      </c>
      <c r="M93" s="67">
        <f t="shared" si="8"/>
        <v>595659.84</v>
      </c>
      <c r="N93" s="72">
        <f t="shared" si="9"/>
        <v>6741266.4199999999</v>
      </c>
    </row>
    <row r="94" spans="1:14" x14ac:dyDescent="0.25">
      <c r="A94" s="46" t="s">
        <v>700</v>
      </c>
      <c r="B94" s="87">
        <v>701</v>
      </c>
      <c r="C94" s="88">
        <v>205.74</v>
      </c>
      <c r="D94" s="67">
        <f t="shared" si="5"/>
        <v>144223.74000000002</v>
      </c>
      <c r="E94" s="87">
        <v>22618</v>
      </c>
      <c r="F94" s="88">
        <v>203.85</v>
      </c>
      <c r="G94" s="67">
        <f t="shared" si="6"/>
        <v>4610679.3</v>
      </c>
      <c r="H94" s="87">
        <v>83</v>
      </c>
      <c r="I94" s="88">
        <v>205.74</v>
      </c>
      <c r="J94" s="67">
        <f t="shared" si="7"/>
        <v>17076.420000000002</v>
      </c>
      <c r="K94" s="87">
        <v>2687</v>
      </c>
      <c r="L94" s="88">
        <v>203.85</v>
      </c>
      <c r="M94" s="67">
        <f t="shared" si="8"/>
        <v>547744.94999999995</v>
      </c>
      <c r="N94" s="72">
        <f t="shared" si="9"/>
        <v>5319724.41</v>
      </c>
    </row>
    <row r="95" spans="1:14" x14ac:dyDescent="0.25">
      <c r="A95" s="46" t="s">
        <v>701</v>
      </c>
      <c r="B95" s="87">
        <v>371</v>
      </c>
      <c r="C95" s="88">
        <v>237.6</v>
      </c>
      <c r="D95" s="67">
        <f t="shared" si="5"/>
        <v>88149.599999999991</v>
      </c>
      <c r="E95" s="87">
        <v>22458</v>
      </c>
      <c r="F95" s="88">
        <v>235.58</v>
      </c>
      <c r="G95" s="67">
        <f t="shared" si="6"/>
        <v>5290655.6400000006</v>
      </c>
      <c r="H95" s="87">
        <v>0</v>
      </c>
      <c r="I95" s="88">
        <v>237.6</v>
      </c>
      <c r="J95" s="67">
        <f t="shared" si="7"/>
        <v>0</v>
      </c>
      <c r="K95" s="87">
        <v>0</v>
      </c>
      <c r="L95" s="88">
        <v>235.58</v>
      </c>
      <c r="M95" s="67">
        <f t="shared" si="8"/>
        <v>0</v>
      </c>
      <c r="N95" s="72">
        <f t="shared" si="9"/>
        <v>5378805.2400000002</v>
      </c>
    </row>
    <row r="96" spans="1:14" x14ac:dyDescent="0.25">
      <c r="A96" s="46" t="s">
        <v>702</v>
      </c>
      <c r="B96" s="87">
        <v>345</v>
      </c>
      <c r="C96" s="88">
        <v>167.72</v>
      </c>
      <c r="D96" s="67">
        <f t="shared" si="5"/>
        <v>57863.4</v>
      </c>
      <c r="E96" s="87">
        <v>20860</v>
      </c>
      <c r="F96" s="88">
        <v>166.16</v>
      </c>
      <c r="G96" s="67">
        <f t="shared" si="6"/>
        <v>3466097.6</v>
      </c>
      <c r="H96" s="87">
        <v>25</v>
      </c>
      <c r="I96" s="88">
        <v>167.72</v>
      </c>
      <c r="J96" s="67">
        <f t="shared" si="7"/>
        <v>4193</v>
      </c>
      <c r="K96" s="87">
        <v>1528</v>
      </c>
      <c r="L96" s="88">
        <v>166.16</v>
      </c>
      <c r="M96" s="67">
        <f t="shared" si="8"/>
        <v>253892.47999999998</v>
      </c>
      <c r="N96" s="72">
        <f t="shared" si="9"/>
        <v>3782046.48</v>
      </c>
    </row>
    <row r="97" spans="1:14" x14ac:dyDescent="0.25">
      <c r="A97" s="46" t="s">
        <v>703</v>
      </c>
      <c r="B97" s="87">
        <v>570</v>
      </c>
      <c r="C97" s="88">
        <v>209.83</v>
      </c>
      <c r="D97" s="67">
        <f t="shared" si="5"/>
        <v>119603.1</v>
      </c>
      <c r="E97" s="87">
        <v>32810</v>
      </c>
      <c r="F97" s="88">
        <v>207.97</v>
      </c>
      <c r="G97" s="67">
        <f t="shared" si="6"/>
        <v>6823495.7000000002</v>
      </c>
      <c r="H97" s="87">
        <v>61</v>
      </c>
      <c r="I97" s="88">
        <v>209.83</v>
      </c>
      <c r="J97" s="67">
        <f t="shared" si="7"/>
        <v>12799.630000000001</v>
      </c>
      <c r="K97" s="87">
        <v>3502</v>
      </c>
      <c r="L97" s="88">
        <v>207.97</v>
      </c>
      <c r="M97" s="67">
        <f t="shared" si="8"/>
        <v>728310.94</v>
      </c>
      <c r="N97" s="72">
        <f t="shared" si="9"/>
        <v>7684209.3700000001</v>
      </c>
    </row>
    <row r="98" spans="1:14" x14ac:dyDescent="0.25">
      <c r="A98" s="46" t="s">
        <v>704</v>
      </c>
      <c r="B98" s="87">
        <v>0</v>
      </c>
      <c r="C98" s="88">
        <v>213.8</v>
      </c>
      <c r="D98" s="67">
        <f t="shared" si="5"/>
        <v>0</v>
      </c>
      <c r="E98" s="87">
        <v>16663</v>
      </c>
      <c r="F98" s="88">
        <v>212.11</v>
      </c>
      <c r="G98" s="67">
        <f t="shared" si="6"/>
        <v>3534388.93</v>
      </c>
      <c r="H98" s="87">
        <v>0</v>
      </c>
      <c r="I98" s="88">
        <v>213.8</v>
      </c>
      <c r="J98" s="67">
        <f t="shared" si="7"/>
        <v>0</v>
      </c>
      <c r="K98" s="87">
        <v>1966</v>
      </c>
      <c r="L98" s="88">
        <v>212.11</v>
      </c>
      <c r="M98" s="67">
        <f t="shared" si="8"/>
        <v>417008.26</v>
      </c>
      <c r="N98" s="72">
        <f t="shared" si="9"/>
        <v>3951397.1900000004</v>
      </c>
    </row>
    <row r="99" spans="1:14" x14ac:dyDescent="0.25">
      <c r="A99" s="46" t="s">
        <v>705</v>
      </c>
      <c r="B99" s="87">
        <v>1279</v>
      </c>
      <c r="C99" s="88">
        <v>188.98</v>
      </c>
      <c r="D99" s="67">
        <f t="shared" si="5"/>
        <v>241705.41999999998</v>
      </c>
      <c r="E99" s="87">
        <v>343</v>
      </c>
      <c r="F99" s="88">
        <v>187.81</v>
      </c>
      <c r="G99" s="67">
        <f t="shared" si="6"/>
        <v>64418.83</v>
      </c>
      <c r="H99" s="87">
        <v>0</v>
      </c>
      <c r="I99" s="88">
        <v>188.98</v>
      </c>
      <c r="J99" s="67">
        <f t="shared" si="7"/>
        <v>0</v>
      </c>
      <c r="K99" s="87">
        <v>0</v>
      </c>
      <c r="L99" s="88">
        <v>187.81</v>
      </c>
      <c r="M99" s="67">
        <f t="shared" si="8"/>
        <v>0</v>
      </c>
      <c r="N99" s="72">
        <f t="shared" si="9"/>
        <v>306124.25</v>
      </c>
    </row>
    <row r="100" spans="1:14" x14ac:dyDescent="0.25">
      <c r="A100" s="46" t="s">
        <v>706</v>
      </c>
      <c r="B100" s="87">
        <v>3350</v>
      </c>
      <c r="C100" s="88">
        <v>207.9</v>
      </c>
      <c r="D100" s="67">
        <f t="shared" si="5"/>
        <v>696465</v>
      </c>
      <c r="E100" s="87">
        <v>47839</v>
      </c>
      <c r="F100" s="88">
        <v>205.99</v>
      </c>
      <c r="G100" s="67">
        <f t="shared" si="6"/>
        <v>9854355.6100000013</v>
      </c>
      <c r="H100" s="87">
        <v>219</v>
      </c>
      <c r="I100" s="88">
        <v>207.9</v>
      </c>
      <c r="J100" s="67">
        <f t="shared" si="7"/>
        <v>45530.1</v>
      </c>
      <c r="K100" s="87">
        <v>3134</v>
      </c>
      <c r="L100" s="88">
        <v>205.99</v>
      </c>
      <c r="M100" s="67">
        <f t="shared" si="8"/>
        <v>645572.66</v>
      </c>
      <c r="N100" s="72">
        <f t="shared" si="9"/>
        <v>11241923.370000001</v>
      </c>
    </row>
    <row r="101" spans="1:14" x14ac:dyDescent="0.25">
      <c r="A101" s="46" t="s">
        <v>707</v>
      </c>
      <c r="B101" s="87">
        <v>0</v>
      </c>
      <c r="C101" s="88">
        <v>216.82</v>
      </c>
      <c r="D101" s="67">
        <f t="shared" si="5"/>
        <v>0</v>
      </c>
      <c r="E101" s="87">
        <v>35799</v>
      </c>
      <c r="F101" s="88">
        <v>214.88</v>
      </c>
      <c r="G101" s="67">
        <f t="shared" si="6"/>
        <v>7692489.1200000001</v>
      </c>
      <c r="H101" s="87">
        <v>0</v>
      </c>
      <c r="I101" s="88">
        <v>216.82</v>
      </c>
      <c r="J101" s="67">
        <f t="shared" si="7"/>
        <v>0</v>
      </c>
      <c r="K101" s="87">
        <v>3103</v>
      </c>
      <c r="L101" s="88">
        <v>214.88</v>
      </c>
      <c r="M101" s="67">
        <f t="shared" si="8"/>
        <v>666772.64</v>
      </c>
      <c r="N101" s="72">
        <f t="shared" si="9"/>
        <v>8359261.7599999998</v>
      </c>
    </row>
    <row r="102" spans="1:14" x14ac:dyDescent="0.25">
      <c r="A102" s="46" t="s">
        <v>708</v>
      </c>
      <c r="B102" s="87">
        <v>5522</v>
      </c>
      <c r="C102" s="88">
        <v>218.76</v>
      </c>
      <c r="D102" s="67">
        <f t="shared" si="5"/>
        <v>1207992.72</v>
      </c>
      <c r="E102" s="87">
        <v>21481</v>
      </c>
      <c r="F102" s="88">
        <v>216.76</v>
      </c>
      <c r="G102" s="67">
        <f t="shared" si="6"/>
        <v>4656221.5599999996</v>
      </c>
      <c r="H102" s="87">
        <v>1680</v>
      </c>
      <c r="I102" s="88">
        <v>218.76</v>
      </c>
      <c r="J102" s="67">
        <f t="shared" si="7"/>
        <v>367516.8</v>
      </c>
      <c r="K102" s="87">
        <v>6535</v>
      </c>
      <c r="L102" s="88">
        <v>216.76</v>
      </c>
      <c r="M102" s="67">
        <f t="shared" si="8"/>
        <v>1416526.5999999999</v>
      </c>
      <c r="N102" s="72">
        <f t="shared" si="9"/>
        <v>7648257.6799999988</v>
      </c>
    </row>
    <row r="103" spans="1:14" x14ac:dyDescent="0.25">
      <c r="A103" s="46" t="s">
        <v>709</v>
      </c>
      <c r="B103" s="87">
        <v>2012</v>
      </c>
      <c r="C103" s="88">
        <v>209.28</v>
      </c>
      <c r="D103" s="67">
        <f t="shared" si="5"/>
        <v>421071.35999999999</v>
      </c>
      <c r="E103" s="87">
        <v>80415</v>
      </c>
      <c r="F103" s="88">
        <v>207.55</v>
      </c>
      <c r="G103" s="67">
        <f t="shared" si="6"/>
        <v>16690133.25</v>
      </c>
      <c r="H103" s="87">
        <v>170</v>
      </c>
      <c r="I103" s="88">
        <v>209.28</v>
      </c>
      <c r="J103" s="67">
        <f t="shared" si="7"/>
        <v>35577.599999999999</v>
      </c>
      <c r="K103" s="87">
        <v>6808</v>
      </c>
      <c r="L103" s="88">
        <v>207.55</v>
      </c>
      <c r="M103" s="67">
        <f t="shared" si="8"/>
        <v>1413000.4000000001</v>
      </c>
      <c r="N103" s="72">
        <f t="shared" si="9"/>
        <v>18559782.609999999</v>
      </c>
    </row>
    <row r="104" spans="1:14" x14ac:dyDescent="0.25">
      <c r="A104" s="46" t="s">
        <v>710</v>
      </c>
      <c r="B104" s="87">
        <v>365</v>
      </c>
      <c r="C104" s="88">
        <v>183.17</v>
      </c>
      <c r="D104" s="67">
        <f t="shared" si="5"/>
        <v>66857.049999999988</v>
      </c>
      <c r="E104" s="87">
        <v>12048</v>
      </c>
      <c r="F104" s="88">
        <v>181.69</v>
      </c>
      <c r="G104" s="67">
        <f t="shared" si="6"/>
        <v>2189001.12</v>
      </c>
      <c r="H104" s="87">
        <v>0</v>
      </c>
      <c r="I104" s="88">
        <v>183.17</v>
      </c>
      <c r="J104" s="67">
        <f t="shared" si="7"/>
        <v>0</v>
      </c>
      <c r="K104" s="87">
        <v>0</v>
      </c>
      <c r="L104" s="88">
        <v>181.69</v>
      </c>
      <c r="M104" s="67">
        <f t="shared" si="8"/>
        <v>0</v>
      </c>
      <c r="N104" s="72">
        <f t="shared" si="9"/>
        <v>2255858.17</v>
      </c>
    </row>
    <row r="105" spans="1:14" x14ac:dyDescent="0.25">
      <c r="A105" s="46" t="s">
        <v>711</v>
      </c>
      <c r="B105" s="87">
        <v>1169</v>
      </c>
      <c r="C105" s="88">
        <v>184.34</v>
      </c>
      <c r="D105" s="67">
        <f t="shared" si="5"/>
        <v>215493.46</v>
      </c>
      <c r="E105" s="87">
        <v>16266</v>
      </c>
      <c r="F105" s="88">
        <v>182.68</v>
      </c>
      <c r="G105" s="67">
        <f t="shared" si="6"/>
        <v>2971472.88</v>
      </c>
      <c r="H105" s="87">
        <v>134</v>
      </c>
      <c r="I105" s="88">
        <v>184.34</v>
      </c>
      <c r="J105" s="67">
        <f t="shared" si="7"/>
        <v>24701.56</v>
      </c>
      <c r="K105" s="87">
        <v>1868</v>
      </c>
      <c r="L105" s="88">
        <v>182.68</v>
      </c>
      <c r="M105" s="67">
        <f t="shared" si="8"/>
        <v>341246.24</v>
      </c>
      <c r="N105" s="72">
        <f t="shared" si="9"/>
        <v>3552914.1399999997</v>
      </c>
    </row>
    <row r="106" spans="1:14" x14ac:dyDescent="0.25">
      <c r="A106" s="46" t="s">
        <v>712</v>
      </c>
      <c r="B106" s="87">
        <v>1165</v>
      </c>
      <c r="C106" s="88">
        <v>220.65</v>
      </c>
      <c r="D106" s="67">
        <f t="shared" si="5"/>
        <v>257057.25</v>
      </c>
      <c r="E106" s="87">
        <v>37309</v>
      </c>
      <c r="F106" s="88">
        <v>218.72</v>
      </c>
      <c r="G106" s="67">
        <f t="shared" si="6"/>
        <v>8160224.4799999995</v>
      </c>
      <c r="H106" s="87">
        <v>128</v>
      </c>
      <c r="I106" s="88">
        <v>220.65</v>
      </c>
      <c r="J106" s="67">
        <f t="shared" si="7"/>
        <v>28243.200000000001</v>
      </c>
      <c r="K106" s="87">
        <v>4112</v>
      </c>
      <c r="L106" s="88">
        <v>218.72</v>
      </c>
      <c r="M106" s="67">
        <f t="shared" si="8"/>
        <v>899376.64000000001</v>
      </c>
      <c r="N106" s="72">
        <f t="shared" si="9"/>
        <v>9344901.5700000003</v>
      </c>
    </row>
    <row r="107" spans="1:14" x14ac:dyDescent="0.25">
      <c r="A107" s="46" t="s">
        <v>713</v>
      </c>
      <c r="B107" s="87">
        <v>0</v>
      </c>
      <c r="C107" s="88">
        <v>216.03</v>
      </c>
      <c r="D107" s="67">
        <f t="shared" si="5"/>
        <v>0</v>
      </c>
      <c r="E107" s="87">
        <v>28774</v>
      </c>
      <c r="F107" s="88">
        <v>214.18</v>
      </c>
      <c r="G107" s="67">
        <f t="shared" si="6"/>
        <v>6162815.3200000003</v>
      </c>
      <c r="H107" s="87">
        <v>0</v>
      </c>
      <c r="I107" s="88">
        <v>216.03</v>
      </c>
      <c r="J107" s="67">
        <f t="shared" si="7"/>
        <v>0</v>
      </c>
      <c r="K107" s="87">
        <v>3921</v>
      </c>
      <c r="L107" s="88">
        <v>214.18</v>
      </c>
      <c r="M107" s="67">
        <f t="shared" si="8"/>
        <v>839799.78</v>
      </c>
      <c r="N107" s="72">
        <f t="shared" si="9"/>
        <v>7002615.1000000006</v>
      </c>
    </row>
    <row r="108" spans="1:14" x14ac:dyDescent="0.25">
      <c r="A108" s="46" t="s">
        <v>714</v>
      </c>
      <c r="B108" s="87">
        <v>749</v>
      </c>
      <c r="C108" s="88">
        <v>205.64</v>
      </c>
      <c r="D108" s="67">
        <f t="shared" si="5"/>
        <v>154024.35999999999</v>
      </c>
      <c r="E108" s="87">
        <v>25135</v>
      </c>
      <c r="F108" s="88">
        <v>203.91</v>
      </c>
      <c r="G108" s="67">
        <f t="shared" si="6"/>
        <v>5125277.8499999996</v>
      </c>
      <c r="H108" s="87">
        <v>0</v>
      </c>
      <c r="I108" s="88">
        <v>205.64</v>
      </c>
      <c r="J108" s="67">
        <f t="shared" si="7"/>
        <v>0</v>
      </c>
      <c r="K108" s="87">
        <v>0</v>
      </c>
      <c r="L108" s="88">
        <v>203.91</v>
      </c>
      <c r="M108" s="67">
        <f t="shared" si="8"/>
        <v>0</v>
      </c>
      <c r="N108" s="72">
        <f t="shared" si="9"/>
        <v>5279302.21</v>
      </c>
    </row>
    <row r="109" spans="1:14" x14ac:dyDescent="0.25">
      <c r="A109" s="46" t="s">
        <v>715</v>
      </c>
      <c r="B109" s="87">
        <v>1945</v>
      </c>
      <c r="C109" s="88">
        <v>193.71</v>
      </c>
      <c r="D109" s="67">
        <f t="shared" si="5"/>
        <v>376765.95</v>
      </c>
      <c r="E109" s="87">
        <v>45530</v>
      </c>
      <c r="F109" s="88">
        <v>192.03</v>
      </c>
      <c r="G109" s="67">
        <f t="shared" si="6"/>
        <v>8743125.9000000004</v>
      </c>
      <c r="H109" s="87">
        <v>258</v>
      </c>
      <c r="I109" s="88">
        <v>193.71</v>
      </c>
      <c r="J109" s="67">
        <f t="shared" si="7"/>
        <v>49977.18</v>
      </c>
      <c r="K109" s="87">
        <v>6043</v>
      </c>
      <c r="L109" s="88">
        <v>192.03</v>
      </c>
      <c r="M109" s="67">
        <f t="shared" si="8"/>
        <v>1160437.29</v>
      </c>
      <c r="N109" s="72">
        <f t="shared" si="9"/>
        <v>10330306.32</v>
      </c>
    </row>
    <row r="110" spans="1:14" x14ac:dyDescent="0.25">
      <c r="A110" s="46" t="s">
        <v>716</v>
      </c>
      <c r="B110" s="87">
        <v>0</v>
      </c>
      <c r="C110" s="88">
        <v>190.11</v>
      </c>
      <c r="D110" s="67">
        <f t="shared" si="5"/>
        <v>0</v>
      </c>
      <c r="E110" s="87">
        <v>1192</v>
      </c>
      <c r="F110" s="88">
        <v>188.74</v>
      </c>
      <c r="G110" s="67">
        <f t="shared" si="6"/>
        <v>224978.08000000002</v>
      </c>
      <c r="H110" s="87">
        <v>0</v>
      </c>
      <c r="I110" s="88">
        <v>190.11</v>
      </c>
      <c r="J110" s="67">
        <f t="shared" si="7"/>
        <v>0</v>
      </c>
      <c r="K110" s="87">
        <v>0</v>
      </c>
      <c r="L110" s="88">
        <v>188.74</v>
      </c>
      <c r="M110" s="67">
        <f t="shared" si="8"/>
        <v>0</v>
      </c>
      <c r="N110" s="72">
        <f t="shared" si="9"/>
        <v>224978.08000000002</v>
      </c>
    </row>
    <row r="111" spans="1:14" x14ac:dyDescent="0.25">
      <c r="A111" s="46" t="s">
        <v>717</v>
      </c>
      <c r="B111" s="87">
        <v>4126</v>
      </c>
      <c r="C111" s="88">
        <v>204.06</v>
      </c>
      <c r="D111" s="67">
        <f t="shared" si="5"/>
        <v>841951.56</v>
      </c>
      <c r="E111" s="87">
        <v>28551</v>
      </c>
      <c r="F111" s="88">
        <v>202.49</v>
      </c>
      <c r="G111" s="67">
        <f t="shared" si="6"/>
        <v>5781291.9900000002</v>
      </c>
      <c r="H111" s="87">
        <v>697</v>
      </c>
      <c r="I111" s="88">
        <v>204.06</v>
      </c>
      <c r="J111" s="67">
        <f t="shared" si="7"/>
        <v>142229.82</v>
      </c>
      <c r="K111" s="87">
        <v>4820</v>
      </c>
      <c r="L111" s="88">
        <v>202.49</v>
      </c>
      <c r="M111" s="67">
        <f t="shared" si="8"/>
        <v>976001.8</v>
      </c>
      <c r="N111" s="72">
        <f t="shared" si="9"/>
        <v>7741475.1699999999</v>
      </c>
    </row>
    <row r="112" spans="1:14" x14ac:dyDescent="0.25">
      <c r="A112" s="46" t="s">
        <v>718</v>
      </c>
      <c r="B112" s="87">
        <v>0</v>
      </c>
      <c r="C112" s="88">
        <v>205.97</v>
      </c>
      <c r="D112" s="67">
        <f t="shared" si="5"/>
        <v>0</v>
      </c>
      <c r="E112" s="87">
        <v>51842</v>
      </c>
      <c r="F112" s="88">
        <v>204.31</v>
      </c>
      <c r="G112" s="67">
        <f t="shared" si="6"/>
        <v>10591839.02</v>
      </c>
      <c r="H112" s="87">
        <v>0</v>
      </c>
      <c r="I112" s="88">
        <v>205.97</v>
      </c>
      <c r="J112" s="67">
        <f t="shared" si="7"/>
        <v>0</v>
      </c>
      <c r="K112" s="87">
        <v>0</v>
      </c>
      <c r="L112" s="88">
        <v>204.31</v>
      </c>
      <c r="M112" s="67">
        <f t="shared" si="8"/>
        <v>0</v>
      </c>
      <c r="N112" s="72">
        <f t="shared" si="9"/>
        <v>10591839.02</v>
      </c>
    </row>
    <row r="113" spans="1:14" x14ac:dyDescent="0.25">
      <c r="A113" s="46" t="s">
        <v>719</v>
      </c>
      <c r="B113" s="87">
        <v>0</v>
      </c>
      <c r="C113" s="88">
        <v>199.69</v>
      </c>
      <c r="D113" s="67">
        <f t="shared" si="5"/>
        <v>0</v>
      </c>
      <c r="E113" s="87">
        <v>15369</v>
      </c>
      <c r="F113" s="88">
        <v>198.02</v>
      </c>
      <c r="G113" s="67">
        <f t="shared" si="6"/>
        <v>3043369.3800000004</v>
      </c>
      <c r="H113" s="87">
        <v>0</v>
      </c>
      <c r="I113" s="88">
        <v>199.69</v>
      </c>
      <c r="J113" s="67">
        <f t="shared" si="7"/>
        <v>0</v>
      </c>
      <c r="K113" s="87">
        <v>126</v>
      </c>
      <c r="L113" s="88">
        <v>198.02</v>
      </c>
      <c r="M113" s="67">
        <f t="shared" si="8"/>
        <v>24950.52</v>
      </c>
      <c r="N113" s="72">
        <f t="shared" si="9"/>
        <v>3068319.9000000004</v>
      </c>
    </row>
    <row r="114" spans="1:14" x14ac:dyDescent="0.25">
      <c r="A114" s="46" t="s">
        <v>720</v>
      </c>
      <c r="B114" s="87">
        <v>676</v>
      </c>
      <c r="C114" s="88">
        <v>221.15</v>
      </c>
      <c r="D114" s="67">
        <f t="shared" si="5"/>
        <v>149497.4</v>
      </c>
      <c r="E114" s="87">
        <v>36375</v>
      </c>
      <c r="F114" s="88">
        <v>219.21</v>
      </c>
      <c r="G114" s="67">
        <f t="shared" si="6"/>
        <v>7973763.75</v>
      </c>
      <c r="H114" s="87">
        <v>69</v>
      </c>
      <c r="I114" s="88">
        <v>221.15</v>
      </c>
      <c r="J114" s="67">
        <f t="shared" si="7"/>
        <v>15259.35</v>
      </c>
      <c r="K114" s="87">
        <v>3722</v>
      </c>
      <c r="L114" s="88">
        <v>219.21</v>
      </c>
      <c r="M114" s="67">
        <f t="shared" si="8"/>
        <v>815899.62</v>
      </c>
      <c r="N114" s="72">
        <f t="shared" si="9"/>
        <v>8954420.120000001</v>
      </c>
    </row>
    <row r="115" spans="1:14" x14ac:dyDescent="0.25">
      <c r="A115" s="46" t="s">
        <v>721</v>
      </c>
      <c r="B115" s="87">
        <v>0</v>
      </c>
      <c r="C115" s="88">
        <v>208.84</v>
      </c>
      <c r="D115" s="67">
        <f t="shared" si="5"/>
        <v>0</v>
      </c>
      <c r="E115" s="87">
        <v>34988</v>
      </c>
      <c r="F115" s="88">
        <v>207.06</v>
      </c>
      <c r="G115" s="67">
        <f t="shared" si="6"/>
        <v>7244615.2800000003</v>
      </c>
      <c r="H115" s="87">
        <v>0</v>
      </c>
      <c r="I115" s="88">
        <v>208.84</v>
      </c>
      <c r="J115" s="67">
        <f t="shared" si="7"/>
        <v>0</v>
      </c>
      <c r="K115" s="87">
        <v>1874</v>
      </c>
      <c r="L115" s="88">
        <v>207.06</v>
      </c>
      <c r="M115" s="67">
        <f t="shared" si="8"/>
        <v>388030.44</v>
      </c>
      <c r="N115" s="72">
        <f t="shared" si="9"/>
        <v>7632645.7200000007</v>
      </c>
    </row>
    <row r="116" spans="1:14" x14ac:dyDescent="0.25">
      <c r="A116" s="46" t="s">
        <v>722</v>
      </c>
      <c r="B116" s="87">
        <v>0</v>
      </c>
      <c r="C116" s="88">
        <v>170.03</v>
      </c>
      <c r="D116" s="67">
        <f t="shared" si="5"/>
        <v>0</v>
      </c>
      <c r="E116" s="87">
        <v>45520</v>
      </c>
      <c r="F116" s="88">
        <v>168.6</v>
      </c>
      <c r="G116" s="67">
        <f t="shared" si="6"/>
        <v>7674672</v>
      </c>
      <c r="H116" s="87">
        <v>0</v>
      </c>
      <c r="I116" s="88">
        <v>170.03</v>
      </c>
      <c r="J116" s="67">
        <f t="shared" si="7"/>
        <v>0</v>
      </c>
      <c r="K116" s="87">
        <v>3142</v>
      </c>
      <c r="L116" s="88">
        <v>168.6</v>
      </c>
      <c r="M116" s="67">
        <f t="shared" si="8"/>
        <v>529741.19999999995</v>
      </c>
      <c r="N116" s="72">
        <f t="shared" si="9"/>
        <v>8204413.2000000002</v>
      </c>
    </row>
    <row r="117" spans="1:14" x14ac:dyDescent="0.25">
      <c r="A117" s="46" t="s">
        <v>723</v>
      </c>
      <c r="B117" s="87">
        <v>0</v>
      </c>
      <c r="C117" s="88">
        <v>202.08</v>
      </c>
      <c r="D117" s="67">
        <f t="shared" si="5"/>
        <v>0</v>
      </c>
      <c r="E117" s="87">
        <v>9468</v>
      </c>
      <c r="F117" s="88">
        <v>200.23</v>
      </c>
      <c r="G117" s="67">
        <f t="shared" si="6"/>
        <v>1895777.64</v>
      </c>
      <c r="H117" s="87">
        <v>0</v>
      </c>
      <c r="I117" s="88">
        <v>202.08</v>
      </c>
      <c r="J117" s="67">
        <f t="shared" si="7"/>
        <v>0</v>
      </c>
      <c r="K117" s="87">
        <v>991</v>
      </c>
      <c r="L117" s="88">
        <v>200.23</v>
      </c>
      <c r="M117" s="67">
        <f t="shared" si="8"/>
        <v>198427.93</v>
      </c>
      <c r="N117" s="72">
        <f t="shared" si="9"/>
        <v>2094205.5699999998</v>
      </c>
    </row>
    <row r="118" spans="1:14" x14ac:dyDescent="0.25">
      <c r="A118" s="46" t="s">
        <v>724</v>
      </c>
      <c r="B118" s="87">
        <v>0</v>
      </c>
      <c r="C118" s="88">
        <v>201.58</v>
      </c>
      <c r="D118" s="67">
        <f t="shared" si="5"/>
        <v>0</v>
      </c>
      <c r="E118" s="87">
        <v>17150</v>
      </c>
      <c r="F118" s="88">
        <v>199.83</v>
      </c>
      <c r="G118" s="67">
        <f t="shared" si="6"/>
        <v>3427084.5</v>
      </c>
      <c r="H118" s="87">
        <v>0</v>
      </c>
      <c r="I118" s="88">
        <v>201.58</v>
      </c>
      <c r="J118" s="67">
        <f t="shared" si="7"/>
        <v>0</v>
      </c>
      <c r="K118" s="87">
        <v>816</v>
      </c>
      <c r="L118" s="88">
        <v>199.83</v>
      </c>
      <c r="M118" s="67">
        <f t="shared" si="8"/>
        <v>163061.28</v>
      </c>
      <c r="N118" s="72">
        <f t="shared" si="9"/>
        <v>3590145.78</v>
      </c>
    </row>
    <row r="119" spans="1:14" x14ac:dyDescent="0.25">
      <c r="A119" s="46" t="s">
        <v>725</v>
      </c>
      <c r="B119" s="87">
        <v>732</v>
      </c>
      <c r="C119" s="88">
        <v>207.27</v>
      </c>
      <c r="D119" s="67">
        <f t="shared" si="5"/>
        <v>151721.64000000001</v>
      </c>
      <c r="E119" s="87">
        <v>16515</v>
      </c>
      <c r="F119" s="88">
        <v>205.54</v>
      </c>
      <c r="G119" s="67">
        <f t="shared" si="6"/>
        <v>3394493.1</v>
      </c>
      <c r="H119" s="87">
        <v>65</v>
      </c>
      <c r="I119" s="88">
        <v>207.27</v>
      </c>
      <c r="J119" s="67">
        <f t="shared" si="7"/>
        <v>13472.550000000001</v>
      </c>
      <c r="K119" s="87">
        <v>1478</v>
      </c>
      <c r="L119" s="88">
        <v>205.54</v>
      </c>
      <c r="M119" s="67">
        <f t="shared" si="8"/>
        <v>303788.12</v>
      </c>
      <c r="N119" s="72">
        <f t="shared" si="9"/>
        <v>3863475.41</v>
      </c>
    </row>
    <row r="120" spans="1:14" x14ac:dyDescent="0.25">
      <c r="A120" s="46" t="s">
        <v>726</v>
      </c>
      <c r="B120" s="87">
        <v>366</v>
      </c>
      <c r="C120" s="88">
        <v>218.95</v>
      </c>
      <c r="D120" s="67">
        <f t="shared" si="5"/>
        <v>80135.7</v>
      </c>
      <c r="E120" s="87">
        <v>33539</v>
      </c>
      <c r="F120" s="88">
        <v>217.04</v>
      </c>
      <c r="G120" s="67">
        <f t="shared" si="6"/>
        <v>7279304.5599999996</v>
      </c>
      <c r="H120" s="87">
        <v>54</v>
      </c>
      <c r="I120" s="88">
        <v>218.95</v>
      </c>
      <c r="J120" s="67">
        <f t="shared" si="7"/>
        <v>11823.3</v>
      </c>
      <c r="K120" s="87">
        <v>4955</v>
      </c>
      <c r="L120" s="88">
        <v>217.04</v>
      </c>
      <c r="M120" s="67">
        <f t="shared" si="8"/>
        <v>1075433.2</v>
      </c>
      <c r="N120" s="72">
        <f t="shared" si="9"/>
        <v>8446696.7599999998</v>
      </c>
    </row>
    <row r="121" spans="1:14" x14ac:dyDescent="0.25">
      <c r="A121" s="46" t="s">
        <v>727</v>
      </c>
      <c r="B121" s="87">
        <v>0</v>
      </c>
      <c r="C121" s="88">
        <v>183.99</v>
      </c>
      <c r="D121" s="67">
        <f t="shared" si="5"/>
        <v>0</v>
      </c>
      <c r="E121" s="87">
        <v>22300</v>
      </c>
      <c r="F121" s="88">
        <v>182.75</v>
      </c>
      <c r="G121" s="67">
        <f t="shared" si="6"/>
        <v>4075325</v>
      </c>
      <c r="H121" s="87">
        <v>0</v>
      </c>
      <c r="I121" s="88">
        <v>183.99</v>
      </c>
      <c r="J121" s="67">
        <f t="shared" si="7"/>
        <v>0</v>
      </c>
      <c r="K121" s="87">
        <v>0</v>
      </c>
      <c r="L121" s="88">
        <v>182.75</v>
      </c>
      <c r="M121" s="67">
        <f t="shared" si="8"/>
        <v>0</v>
      </c>
      <c r="N121" s="72">
        <f t="shared" si="9"/>
        <v>4075325</v>
      </c>
    </row>
    <row r="122" spans="1:14" x14ac:dyDescent="0.25">
      <c r="A122" s="46" t="s">
        <v>728</v>
      </c>
      <c r="B122" s="87">
        <v>1013</v>
      </c>
      <c r="C122" s="88">
        <v>252.53</v>
      </c>
      <c r="D122" s="67">
        <f t="shared" si="5"/>
        <v>255812.89</v>
      </c>
      <c r="E122" s="87">
        <v>23880</v>
      </c>
      <c r="F122" s="88">
        <v>250.33</v>
      </c>
      <c r="G122" s="67">
        <f t="shared" si="6"/>
        <v>5977880.4000000004</v>
      </c>
      <c r="H122" s="87">
        <v>25</v>
      </c>
      <c r="I122" s="88">
        <v>252.53</v>
      </c>
      <c r="J122" s="67">
        <f t="shared" si="7"/>
        <v>6313.25</v>
      </c>
      <c r="K122" s="87">
        <v>590</v>
      </c>
      <c r="L122" s="88">
        <v>250.33</v>
      </c>
      <c r="M122" s="67">
        <f t="shared" si="8"/>
        <v>147694.70000000001</v>
      </c>
      <c r="N122" s="72">
        <f t="shared" si="9"/>
        <v>6387701.2400000002</v>
      </c>
    </row>
    <row r="123" spans="1:14" x14ac:dyDescent="0.25">
      <c r="A123" s="46" t="s">
        <v>729</v>
      </c>
      <c r="B123" s="87">
        <v>0</v>
      </c>
      <c r="C123" s="88">
        <v>171.54</v>
      </c>
      <c r="D123" s="67">
        <f t="shared" si="5"/>
        <v>0</v>
      </c>
      <c r="E123" s="87">
        <v>4073</v>
      </c>
      <c r="F123" s="88">
        <v>170.11</v>
      </c>
      <c r="G123" s="67">
        <f t="shared" si="6"/>
        <v>692858.03</v>
      </c>
      <c r="H123" s="87">
        <v>0</v>
      </c>
      <c r="I123" s="88">
        <v>171.54</v>
      </c>
      <c r="J123" s="67">
        <f t="shared" si="7"/>
        <v>0</v>
      </c>
      <c r="K123" s="87">
        <v>356</v>
      </c>
      <c r="L123" s="88">
        <v>170.11</v>
      </c>
      <c r="M123" s="67">
        <f t="shared" si="8"/>
        <v>60559.16</v>
      </c>
      <c r="N123" s="72">
        <f t="shared" si="9"/>
        <v>753417.19000000006</v>
      </c>
    </row>
    <row r="124" spans="1:14" x14ac:dyDescent="0.25">
      <c r="A124" s="46" t="s">
        <v>730</v>
      </c>
      <c r="B124" s="87">
        <v>0</v>
      </c>
      <c r="C124" s="88">
        <v>219.06</v>
      </c>
      <c r="D124" s="67">
        <f t="shared" si="5"/>
        <v>0</v>
      </c>
      <c r="E124" s="87">
        <v>14734</v>
      </c>
      <c r="F124" s="88">
        <v>217.59</v>
      </c>
      <c r="G124" s="67">
        <f t="shared" si="6"/>
        <v>3205971.06</v>
      </c>
      <c r="H124" s="87">
        <v>0</v>
      </c>
      <c r="I124" s="88">
        <v>219.06</v>
      </c>
      <c r="J124" s="67">
        <f t="shared" si="7"/>
        <v>0</v>
      </c>
      <c r="K124" s="87">
        <v>0</v>
      </c>
      <c r="L124" s="88">
        <v>217.59</v>
      </c>
      <c r="M124" s="67">
        <f t="shared" si="8"/>
        <v>0</v>
      </c>
      <c r="N124" s="72">
        <f t="shared" si="9"/>
        <v>3205971.06</v>
      </c>
    </row>
    <row r="125" spans="1:14" x14ac:dyDescent="0.25">
      <c r="A125" s="46" t="s">
        <v>731</v>
      </c>
      <c r="B125" s="87">
        <v>0</v>
      </c>
      <c r="C125" s="88">
        <v>240.57</v>
      </c>
      <c r="D125" s="67">
        <f t="shared" si="5"/>
        <v>0</v>
      </c>
      <c r="E125" s="87">
        <v>28819</v>
      </c>
      <c r="F125" s="88">
        <v>239.1</v>
      </c>
      <c r="G125" s="67">
        <f t="shared" si="6"/>
        <v>6890622.8999999994</v>
      </c>
      <c r="H125" s="87">
        <v>0</v>
      </c>
      <c r="I125" s="88">
        <v>240.57</v>
      </c>
      <c r="J125" s="67">
        <f t="shared" si="7"/>
        <v>0</v>
      </c>
      <c r="K125" s="87">
        <v>0</v>
      </c>
      <c r="L125" s="88">
        <v>239.1</v>
      </c>
      <c r="M125" s="67">
        <f t="shared" si="8"/>
        <v>0</v>
      </c>
      <c r="N125" s="72">
        <f t="shared" si="9"/>
        <v>6890622.8999999994</v>
      </c>
    </row>
    <row r="126" spans="1:14" x14ac:dyDescent="0.25">
      <c r="A126" s="46" t="s">
        <v>733</v>
      </c>
      <c r="B126" s="87">
        <v>0</v>
      </c>
      <c r="C126" s="88">
        <v>199.66</v>
      </c>
      <c r="D126" s="67">
        <f t="shared" si="5"/>
        <v>0</v>
      </c>
      <c r="E126" s="87">
        <v>18743</v>
      </c>
      <c r="F126" s="88">
        <v>198.09</v>
      </c>
      <c r="G126" s="67">
        <f t="shared" si="6"/>
        <v>3712800.87</v>
      </c>
      <c r="H126" s="87">
        <v>0</v>
      </c>
      <c r="I126" s="88">
        <v>199.66</v>
      </c>
      <c r="J126" s="67">
        <f t="shared" si="7"/>
        <v>0</v>
      </c>
      <c r="K126" s="87">
        <v>4871</v>
      </c>
      <c r="L126" s="88">
        <v>198.09</v>
      </c>
      <c r="M126" s="67">
        <f t="shared" si="8"/>
        <v>964896.39</v>
      </c>
      <c r="N126" s="72">
        <f t="shared" si="9"/>
        <v>4677697.26</v>
      </c>
    </row>
    <row r="127" spans="1:14" x14ac:dyDescent="0.25">
      <c r="A127" s="46" t="s">
        <v>734</v>
      </c>
      <c r="B127" s="87">
        <v>4155</v>
      </c>
      <c r="C127" s="88">
        <v>171.05</v>
      </c>
      <c r="D127" s="67">
        <f t="shared" si="5"/>
        <v>710712.75</v>
      </c>
      <c r="E127" s="87">
        <v>18959</v>
      </c>
      <c r="F127" s="88">
        <v>169.6</v>
      </c>
      <c r="G127" s="67">
        <f t="shared" si="6"/>
        <v>3215446.4</v>
      </c>
      <c r="H127" s="87">
        <v>0</v>
      </c>
      <c r="I127" s="88">
        <v>171.05</v>
      </c>
      <c r="J127" s="67">
        <f t="shared" si="7"/>
        <v>0</v>
      </c>
      <c r="K127" s="87">
        <v>0</v>
      </c>
      <c r="L127" s="88">
        <v>169.6</v>
      </c>
      <c r="M127" s="67">
        <f t="shared" si="8"/>
        <v>0</v>
      </c>
      <c r="N127" s="72">
        <f t="shared" si="9"/>
        <v>3926159.15</v>
      </c>
    </row>
    <row r="128" spans="1:14" x14ac:dyDescent="0.25">
      <c r="A128" s="46" t="s">
        <v>735</v>
      </c>
      <c r="B128" s="87">
        <v>3977</v>
      </c>
      <c r="C128" s="88">
        <v>235.58</v>
      </c>
      <c r="D128" s="67">
        <f t="shared" si="5"/>
        <v>936901.66</v>
      </c>
      <c r="E128" s="87">
        <v>31481</v>
      </c>
      <c r="F128" s="88">
        <v>233.71</v>
      </c>
      <c r="G128" s="67">
        <f t="shared" si="6"/>
        <v>7357424.5100000007</v>
      </c>
      <c r="H128" s="87">
        <v>112</v>
      </c>
      <c r="I128" s="88">
        <v>235.58</v>
      </c>
      <c r="J128" s="67">
        <f t="shared" si="7"/>
        <v>26384.960000000003</v>
      </c>
      <c r="K128" s="87">
        <v>886</v>
      </c>
      <c r="L128" s="88">
        <v>233.71</v>
      </c>
      <c r="M128" s="67">
        <f t="shared" si="8"/>
        <v>207067.06</v>
      </c>
      <c r="N128" s="72">
        <f t="shared" si="9"/>
        <v>8527778.1899999995</v>
      </c>
    </row>
    <row r="129" spans="1:14" x14ac:dyDescent="0.25">
      <c r="A129" s="46" t="s">
        <v>736</v>
      </c>
      <c r="B129" s="87">
        <v>245</v>
      </c>
      <c r="C129" s="88">
        <v>217.49</v>
      </c>
      <c r="D129" s="67">
        <f t="shared" si="5"/>
        <v>53285.05</v>
      </c>
      <c r="E129" s="87">
        <v>23020</v>
      </c>
      <c r="F129" s="88">
        <v>215.94</v>
      </c>
      <c r="G129" s="67">
        <f t="shared" si="6"/>
        <v>4970938.8</v>
      </c>
      <c r="H129" s="87">
        <v>24</v>
      </c>
      <c r="I129" s="88">
        <v>217.49</v>
      </c>
      <c r="J129" s="67">
        <f t="shared" si="7"/>
        <v>5219.76</v>
      </c>
      <c r="K129" s="87">
        <v>2270</v>
      </c>
      <c r="L129" s="88">
        <v>215.94</v>
      </c>
      <c r="M129" s="67">
        <f t="shared" si="8"/>
        <v>490183.8</v>
      </c>
      <c r="N129" s="72">
        <f t="shared" si="9"/>
        <v>5519627.4099999992</v>
      </c>
    </row>
    <row r="130" spans="1:14" x14ac:dyDescent="0.25">
      <c r="A130" s="46" t="s">
        <v>737</v>
      </c>
      <c r="B130" s="87">
        <v>394</v>
      </c>
      <c r="C130" s="88">
        <v>190.62</v>
      </c>
      <c r="D130" s="67">
        <f t="shared" si="5"/>
        <v>75104.28</v>
      </c>
      <c r="E130" s="87">
        <v>12573</v>
      </c>
      <c r="F130" s="88">
        <v>189.05</v>
      </c>
      <c r="G130" s="67">
        <f t="shared" si="6"/>
        <v>2376925.6500000004</v>
      </c>
      <c r="H130" s="87">
        <v>97</v>
      </c>
      <c r="I130" s="88">
        <v>190.62</v>
      </c>
      <c r="J130" s="67">
        <f t="shared" si="7"/>
        <v>18490.14</v>
      </c>
      <c r="K130" s="87">
        <v>3098</v>
      </c>
      <c r="L130" s="88">
        <v>189.05</v>
      </c>
      <c r="M130" s="67">
        <f t="shared" si="8"/>
        <v>585676.9</v>
      </c>
      <c r="N130" s="72">
        <f t="shared" si="9"/>
        <v>3056196.97</v>
      </c>
    </row>
    <row r="131" spans="1:14" x14ac:dyDescent="0.25">
      <c r="A131" s="46" t="s">
        <v>738</v>
      </c>
      <c r="B131" s="87">
        <v>1502</v>
      </c>
      <c r="C131" s="88">
        <v>208.86</v>
      </c>
      <c r="D131" s="67">
        <f t="shared" si="5"/>
        <v>313707.72000000003</v>
      </c>
      <c r="E131" s="87">
        <v>39092</v>
      </c>
      <c r="F131" s="88">
        <v>207.07</v>
      </c>
      <c r="G131" s="67">
        <f t="shared" si="6"/>
        <v>8094780.4399999995</v>
      </c>
      <c r="H131" s="87">
        <v>184</v>
      </c>
      <c r="I131" s="88">
        <v>208.86</v>
      </c>
      <c r="J131" s="67">
        <f t="shared" si="7"/>
        <v>38430.240000000005</v>
      </c>
      <c r="K131" s="87">
        <v>4782</v>
      </c>
      <c r="L131" s="88">
        <v>207.07</v>
      </c>
      <c r="M131" s="67">
        <f t="shared" si="8"/>
        <v>990208.74</v>
      </c>
      <c r="N131" s="72">
        <f t="shared" si="9"/>
        <v>9437127.1400000006</v>
      </c>
    </row>
    <row r="132" spans="1:14" x14ac:dyDescent="0.25">
      <c r="A132" s="46" t="s">
        <v>739</v>
      </c>
      <c r="B132" s="87">
        <v>6909</v>
      </c>
      <c r="C132" s="88">
        <v>170.97</v>
      </c>
      <c r="D132" s="67">
        <f t="shared" si="5"/>
        <v>1181231.73</v>
      </c>
      <c r="E132" s="87">
        <v>17165</v>
      </c>
      <c r="F132" s="88">
        <v>169.54</v>
      </c>
      <c r="G132" s="67">
        <f t="shared" si="6"/>
        <v>2910154.1</v>
      </c>
      <c r="H132" s="87">
        <v>2001</v>
      </c>
      <c r="I132" s="88">
        <v>170.97</v>
      </c>
      <c r="J132" s="67">
        <f t="shared" si="7"/>
        <v>342110.97</v>
      </c>
      <c r="K132" s="87">
        <v>4973</v>
      </c>
      <c r="L132" s="88">
        <v>169.54</v>
      </c>
      <c r="M132" s="67">
        <f t="shared" si="8"/>
        <v>843122.41999999993</v>
      </c>
      <c r="N132" s="72">
        <f t="shared" si="9"/>
        <v>5276619.2200000007</v>
      </c>
    </row>
    <row r="133" spans="1:14" x14ac:dyDescent="0.25">
      <c r="A133" s="46" t="s">
        <v>740</v>
      </c>
      <c r="B133" s="87">
        <v>378</v>
      </c>
      <c r="C133" s="88">
        <v>218.46</v>
      </c>
      <c r="D133" s="67">
        <f t="shared" si="5"/>
        <v>82577.88</v>
      </c>
      <c r="E133" s="87">
        <v>26259</v>
      </c>
      <c r="F133" s="88">
        <v>216.47</v>
      </c>
      <c r="G133" s="67">
        <f t="shared" si="6"/>
        <v>5684285.7299999995</v>
      </c>
      <c r="H133" s="87">
        <v>26</v>
      </c>
      <c r="I133" s="88">
        <v>218.46</v>
      </c>
      <c r="J133" s="67">
        <f t="shared" si="7"/>
        <v>5679.96</v>
      </c>
      <c r="K133" s="87">
        <v>1792</v>
      </c>
      <c r="L133" s="88">
        <v>216.47</v>
      </c>
      <c r="M133" s="67">
        <f t="shared" si="8"/>
        <v>387914.23999999999</v>
      </c>
      <c r="N133" s="72">
        <f t="shared" si="9"/>
        <v>6160457.8099999996</v>
      </c>
    </row>
    <row r="134" spans="1:14" x14ac:dyDescent="0.25">
      <c r="A134" s="46" t="s">
        <v>741</v>
      </c>
      <c r="B134" s="87">
        <v>1440</v>
      </c>
      <c r="C134" s="88">
        <v>267.64999999999998</v>
      </c>
      <c r="D134" s="67">
        <f t="shared" si="5"/>
        <v>385415.99999999994</v>
      </c>
      <c r="E134" s="87">
        <v>20888</v>
      </c>
      <c r="F134" s="88">
        <v>265.47000000000003</v>
      </c>
      <c r="G134" s="67">
        <f t="shared" si="6"/>
        <v>5545137.3600000003</v>
      </c>
      <c r="H134" s="87">
        <v>229</v>
      </c>
      <c r="I134" s="88">
        <v>267.64999999999998</v>
      </c>
      <c r="J134" s="67">
        <f t="shared" si="7"/>
        <v>61291.849999999991</v>
      </c>
      <c r="K134" s="87">
        <v>3322</v>
      </c>
      <c r="L134" s="88">
        <v>265.47000000000003</v>
      </c>
      <c r="M134" s="67">
        <f t="shared" si="8"/>
        <v>881891.34000000008</v>
      </c>
      <c r="N134" s="72">
        <f t="shared" si="9"/>
        <v>6873736.5500000007</v>
      </c>
    </row>
    <row r="135" spans="1:14" x14ac:dyDescent="0.25">
      <c r="A135" s="46" t="s">
        <v>742</v>
      </c>
      <c r="B135" s="87">
        <v>1268</v>
      </c>
      <c r="C135" s="88">
        <v>192.64</v>
      </c>
      <c r="D135" s="67">
        <f t="shared" si="5"/>
        <v>244267.51999999999</v>
      </c>
      <c r="E135" s="87">
        <v>21252</v>
      </c>
      <c r="F135" s="88">
        <v>191.04</v>
      </c>
      <c r="G135" s="67">
        <f t="shared" si="6"/>
        <v>4059982.0799999996</v>
      </c>
      <c r="H135" s="87">
        <v>313</v>
      </c>
      <c r="I135" s="88">
        <v>192.64</v>
      </c>
      <c r="J135" s="67">
        <f t="shared" si="7"/>
        <v>60296.319999999992</v>
      </c>
      <c r="K135" s="87">
        <v>5238</v>
      </c>
      <c r="L135" s="88">
        <v>191.04</v>
      </c>
      <c r="M135" s="67">
        <f t="shared" si="8"/>
        <v>1000667.5199999999</v>
      </c>
      <c r="N135" s="72">
        <f t="shared" si="9"/>
        <v>5365213.4399999995</v>
      </c>
    </row>
    <row r="136" spans="1:14" x14ac:dyDescent="0.25">
      <c r="A136" s="46" t="s">
        <v>743</v>
      </c>
      <c r="B136" s="87">
        <v>497</v>
      </c>
      <c r="C136" s="88">
        <v>163.76</v>
      </c>
      <c r="D136" s="67">
        <f t="shared" ref="D136:D199" si="10">C136*B136</f>
        <v>81388.72</v>
      </c>
      <c r="E136" s="87">
        <v>34395</v>
      </c>
      <c r="F136" s="88">
        <v>162.65</v>
      </c>
      <c r="G136" s="67">
        <f t="shared" ref="G136:G199" si="11">F136*E136</f>
        <v>5594346.75</v>
      </c>
      <c r="H136" s="87">
        <v>81</v>
      </c>
      <c r="I136" s="88">
        <v>163.76</v>
      </c>
      <c r="J136" s="67">
        <f t="shared" ref="J136:J199" si="12">I136*H136</f>
        <v>13264.56</v>
      </c>
      <c r="K136" s="87">
        <v>5601</v>
      </c>
      <c r="L136" s="88">
        <v>162.65</v>
      </c>
      <c r="M136" s="67">
        <f t="shared" ref="M136:M199" si="13">L136*K136</f>
        <v>911002.65</v>
      </c>
      <c r="N136" s="72">
        <f t="shared" ref="N136:N199" si="14">M136+J136+G136+D136</f>
        <v>6600002.6799999997</v>
      </c>
    </row>
    <row r="137" spans="1:14" x14ac:dyDescent="0.25">
      <c r="A137" s="46" t="s">
        <v>744</v>
      </c>
      <c r="B137" s="87">
        <v>366</v>
      </c>
      <c r="C137" s="88">
        <v>167.79</v>
      </c>
      <c r="D137" s="67">
        <f t="shared" si="10"/>
        <v>61411.14</v>
      </c>
      <c r="E137" s="87">
        <v>35632</v>
      </c>
      <c r="F137" s="88">
        <v>166.52</v>
      </c>
      <c r="G137" s="67">
        <f t="shared" si="11"/>
        <v>5933440.6400000006</v>
      </c>
      <c r="H137" s="87">
        <v>3</v>
      </c>
      <c r="I137" s="88">
        <v>167.79</v>
      </c>
      <c r="J137" s="67">
        <f t="shared" si="12"/>
        <v>503.37</v>
      </c>
      <c r="K137" s="87">
        <v>255</v>
      </c>
      <c r="L137" s="88">
        <v>166.52</v>
      </c>
      <c r="M137" s="67">
        <f t="shared" si="13"/>
        <v>42462.600000000006</v>
      </c>
      <c r="N137" s="72">
        <f t="shared" si="14"/>
        <v>6037817.75</v>
      </c>
    </row>
    <row r="138" spans="1:14" x14ac:dyDescent="0.25">
      <c r="A138" s="46" t="s">
        <v>745</v>
      </c>
      <c r="B138" s="87">
        <v>237</v>
      </c>
      <c r="C138" s="88">
        <v>253.29</v>
      </c>
      <c r="D138" s="67">
        <f t="shared" si="10"/>
        <v>60029.729999999996</v>
      </c>
      <c r="E138" s="87">
        <v>13238</v>
      </c>
      <c r="F138" s="88">
        <v>251.43</v>
      </c>
      <c r="G138" s="67">
        <f t="shared" si="11"/>
        <v>3328430.3400000003</v>
      </c>
      <c r="H138" s="87">
        <v>129</v>
      </c>
      <c r="I138" s="88">
        <v>253.29</v>
      </c>
      <c r="J138" s="67">
        <f t="shared" si="12"/>
        <v>32674.41</v>
      </c>
      <c r="K138" s="87">
        <v>7200</v>
      </c>
      <c r="L138" s="88">
        <v>251.43</v>
      </c>
      <c r="M138" s="67">
        <f t="shared" si="13"/>
        <v>1810296</v>
      </c>
      <c r="N138" s="72">
        <f t="shared" si="14"/>
        <v>5231430.4800000004</v>
      </c>
    </row>
    <row r="139" spans="1:14" x14ac:dyDescent="0.25">
      <c r="A139" s="46" t="s">
        <v>746</v>
      </c>
      <c r="B139" s="87">
        <v>1262</v>
      </c>
      <c r="C139" s="88">
        <v>176.87</v>
      </c>
      <c r="D139" s="67">
        <f t="shared" si="10"/>
        <v>223209.94</v>
      </c>
      <c r="E139" s="87">
        <v>80497</v>
      </c>
      <c r="F139" s="88">
        <v>175.37</v>
      </c>
      <c r="G139" s="67">
        <f t="shared" si="11"/>
        <v>14116758.890000001</v>
      </c>
      <c r="H139" s="87">
        <v>0</v>
      </c>
      <c r="I139" s="88">
        <v>176.87</v>
      </c>
      <c r="J139" s="67">
        <f t="shared" si="12"/>
        <v>0</v>
      </c>
      <c r="K139" s="87">
        <v>0</v>
      </c>
      <c r="L139" s="88">
        <v>175.37</v>
      </c>
      <c r="M139" s="67">
        <f t="shared" si="13"/>
        <v>0</v>
      </c>
      <c r="N139" s="72">
        <f t="shared" si="14"/>
        <v>14339968.83</v>
      </c>
    </row>
    <row r="140" spans="1:14" x14ac:dyDescent="0.25">
      <c r="A140" s="46" t="s">
        <v>747</v>
      </c>
      <c r="B140" s="87">
        <v>1518</v>
      </c>
      <c r="C140" s="88">
        <v>169.13</v>
      </c>
      <c r="D140" s="67">
        <f t="shared" si="10"/>
        <v>256739.34</v>
      </c>
      <c r="E140" s="87">
        <v>6086</v>
      </c>
      <c r="F140" s="88">
        <v>168.05</v>
      </c>
      <c r="G140" s="67">
        <f t="shared" si="11"/>
        <v>1022752.3</v>
      </c>
      <c r="H140" s="87">
        <v>0</v>
      </c>
      <c r="I140" s="88">
        <v>169.13</v>
      </c>
      <c r="J140" s="67">
        <f t="shared" si="12"/>
        <v>0</v>
      </c>
      <c r="K140" s="87">
        <v>0</v>
      </c>
      <c r="L140" s="88">
        <v>168.05</v>
      </c>
      <c r="M140" s="67">
        <f t="shared" si="13"/>
        <v>0</v>
      </c>
      <c r="N140" s="72">
        <f t="shared" si="14"/>
        <v>1279491.6400000001</v>
      </c>
    </row>
    <row r="141" spans="1:14" x14ac:dyDescent="0.25">
      <c r="A141" s="46" t="s">
        <v>748</v>
      </c>
      <c r="B141" s="87">
        <v>0</v>
      </c>
      <c r="C141" s="88">
        <v>169.24</v>
      </c>
      <c r="D141" s="67">
        <f t="shared" si="10"/>
        <v>0</v>
      </c>
      <c r="E141" s="87">
        <v>23438</v>
      </c>
      <c r="F141" s="88">
        <v>167.84</v>
      </c>
      <c r="G141" s="67">
        <f t="shared" si="11"/>
        <v>3933833.92</v>
      </c>
      <c r="H141" s="87">
        <v>0</v>
      </c>
      <c r="I141" s="88">
        <v>169.24</v>
      </c>
      <c r="J141" s="67">
        <f t="shared" si="12"/>
        <v>0</v>
      </c>
      <c r="K141" s="87">
        <v>2618</v>
      </c>
      <c r="L141" s="88">
        <v>167.84</v>
      </c>
      <c r="M141" s="67">
        <f t="shared" si="13"/>
        <v>439405.12</v>
      </c>
      <c r="N141" s="72">
        <f t="shared" si="14"/>
        <v>4373239.04</v>
      </c>
    </row>
    <row r="142" spans="1:14" x14ac:dyDescent="0.25">
      <c r="A142" s="46" t="s">
        <v>749</v>
      </c>
      <c r="B142" s="87">
        <v>0</v>
      </c>
      <c r="C142" s="88">
        <v>209.97</v>
      </c>
      <c r="D142" s="67">
        <f t="shared" si="10"/>
        <v>0</v>
      </c>
      <c r="E142" s="87">
        <v>45191</v>
      </c>
      <c r="F142" s="88">
        <v>208.42</v>
      </c>
      <c r="G142" s="67">
        <f t="shared" si="11"/>
        <v>9418708.2199999988</v>
      </c>
      <c r="H142" s="87">
        <v>0</v>
      </c>
      <c r="I142" s="88">
        <v>209.97</v>
      </c>
      <c r="J142" s="67">
        <f t="shared" si="12"/>
        <v>0</v>
      </c>
      <c r="K142" s="87">
        <v>0</v>
      </c>
      <c r="L142" s="88">
        <v>208.42</v>
      </c>
      <c r="M142" s="67">
        <f t="shared" si="13"/>
        <v>0</v>
      </c>
      <c r="N142" s="72">
        <f t="shared" si="14"/>
        <v>9418708.2199999988</v>
      </c>
    </row>
    <row r="143" spans="1:14" x14ac:dyDescent="0.25">
      <c r="A143" s="46" t="s">
        <v>750</v>
      </c>
      <c r="B143" s="87">
        <v>0</v>
      </c>
      <c r="C143" s="88">
        <v>212.94</v>
      </c>
      <c r="D143" s="67">
        <f t="shared" si="10"/>
        <v>0</v>
      </c>
      <c r="E143" s="87">
        <v>31559</v>
      </c>
      <c r="F143" s="88">
        <v>211.38</v>
      </c>
      <c r="G143" s="67">
        <f t="shared" si="11"/>
        <v>6670941.4199999999</v>
      </c>
      <c r="H143" s="87">
        <v>0</v>
      </c>
      <c r="I143" s="88">
        <v>212.94</v>
      </c>
      <c r="J143" s="67">
        <f t="shared" si="12"/>
        <v>0</v>
      </c>
      <c r="K143" s="87">
        <v>14224</v>
      </c>
      <c r="L143" s="88">
        <v>211.38</v>
      </c>
      <c r="M143" s="67">
        <f t="shared" si="13"/>
        <v>3006669.12</v>
      </c>
      <c r="N143" s="72">
        <f t="shared" si="14"/>
        <v>9677610.5399999991</v>
      </c>
    </row>
    <row r="144" spans="1:14" x14ac:dyDescent="0.25">
      <c r="A144" s="46" t="s">
        <v>751</v>
      </c>
      <c r="B144" s="87">
        <v>8497</v>
      </c>
      <c r="C144" s="88">
        <v>189.56</v>
      </c>
      <c r="D144" s="67">
        <f t="shared" si="10"/>
        <v>1610691.32</v>
      </c>
      <c r="E144" s="87">
        <v>0</v>
      </c>
      <c r="F144" s="88">
        <v>187.89</v>
      </c>
      <c r="G144" s="67">
        <f t="shared" si="11"/>
        <v>0</v>
      </c>
      <c r="H144" s="87">
        <v>1315</v>
      </c>
      <c r="I144" s="88">
        <v>189.56</v>
      </c>
      <c r="J144" s="67">
        <f t="shared" si="12"/>
        <v>249271.4</v>
      </c>
      <c r="K144" s="87">
        <v>0</v>
      </c>
      <c r="L144" s="88">
        <v>187.89</v>
      </c>
      <c r="M144" s="67">
        <f t="shared" si="13"/>
        <v>0</v>
      </c>
      <c r="N144" s="72">
        <f t="shared" si="14"/>
        <v>1859962.72</v>
      </c>
    </row>
    <row r="145" spans="1:14" x14ac:dyDescent="0.25">
      <c r="A145" s="46" t="s">
        <v>752</v>
      </c>
      <c r="B145" s="87">
        <v>2167</v>
      </c>
      <c r="C145" s="88">
        <v>214.79</v>
      </c>
      <c r="D145" s="67">
        <f t="shared" si="10"/>
        <v>465449.93</v>
      </c>
      <c r="E145" s="87">
        <v>66283</v>
      </c>
      <c r="F145" s="88">
        <v>213.25</v>
      </c>
      <c r="G145" s="67">
        <f t="shared" si="11"/>
        <v>14134849.75</v>
      </c>
      <c r="H145" s="87">
        <v>264</v>
      </c>
      <c r="I145" s="88">
        <v>214.79</v>
      </c>
      <c r="J145" s="67">
        <f t="shared" si="12"/>
        <v>56704.56</v>
      </c>
      <c r="K145" s="87">
        <v>8083</v>
      </c>
      <c r="L145" s="88">
        <v>213.25</v>
      </c>
      <c r="M145" s="67">
        <f t="shared" si="13"/>
        <v>1723699.75</v>
      </c>
      <c r="N145" s="72">
        <f t="shared" si="14"/>
        <v>16380703.99</v>
      </c>
    </row>
    <row r="146" spans="1:14" x14ac:dyDescent="0.25">
      <c r="A146" s="46" t="s">
        <v>753</v>
      </c>
      <c r="B146" s="87">
        <v>0</v>
      </c>
      <c r="C146" s="88">
        <v>201.68</v>
      </c>
      <c r="D146" s="67">
        <f t="shared" si="10"/>
        <v>0</v>
      </c>
      <c r="E146" s="87">
        <v>9093</v>
      </c>
      <c r="F146" s="88">
        <v>199.96</v>
      </c>
      <c r="G146" s="67">
        <f t="shared" si="11"/>
        <v>1818236.28</v>
      </c>
      <c r="H146" s="87">
        <v>0</v>
      </c>
      <c r="I146" s="88">
        <v>201.68</v>
      </c>
      <c r="J146" s="67">
        <f t="shared" si="12"/>
        <v>0</v>
      </c>
      <c r="K146" s="87">
        <v>2415</v>
      </c>
      <c r="L146" s="88">
        <v>199.96</v>
      </c>
      <c r="M146" s="67">
        <f t="shared" si="13"/>
        <v>482903.4</v>
      </c>
      <c r="N146" s="72">
        <f t="shared" si="14"/>
        <v>2301139.6800000002</v>
      </c>
    </row>
    <row r="147" spans="1:14" x14ac:dyDescent="0.25">
      <c r="A147" s="46" t="s">
        <v>754</v>
      </c>
      <c r="B147" s="87">
        <v>2229</v>
      </c>
      <c r="C147" s="88">
        <v>210.09</v>
      </c>
      <c r="D147" s="67">
        <f t="shared" si="10"/>
        <v>468290.61</v>
      </c>
      <c r="E147" s="87">
        <v>26902</v>
      </c>
      <c r="F147" s="88">
        <v>208.57</v>
      </c>
      <c r="G147" s="67">
        <f t="shared" si="11"/>
        <v>5610950.1399999997</v>
      </c>
      <c r="H147" s="87">
        <v>507</v>
      </c>
      <c r="I147" s="88">
        <v>210.09</v>
      </c>
      <c r="J147" s="67">
        <f t="shared" si="12"/>
        <v>106515.63</v>
      </c>
      <c r="K147" s="87">
        <v>6114</v>
      </c>
      <c r="L147" s="88">
        <v>208.57</v>
      </c>
      <c r="M147" s="67">
        <f t="shared" si="13"/>
        <v>1275196.98</v>
      </c>
      <c r="N147" s="72">
        <f t="shared" si="14"/>
        <v>7460953.3600000003</v>
      </c>
    </row>
    <row r="148" spans="1:14" x14ac:dyDescent="0.25">
      <c r="A148" s="46" t="s">
        <v>755</v>
      </c>
      <c r="B148" s="87">
        <v>0</v>
      </c>
      <c r="C148" s="88">
        <v>183.13</v>
      </c>
      <c r="D148" s="67">
        <f t="shared" si="10"/>
        <v>0</v>
      </c>
      <c r="E148" s="87">
        <v>24520</v>
      </c>
      <c r="F148" s="88">
        <v>181.62</v>
      </c>
      <c r="G148" s="67">
        <f t="shared" si="11"/>
        <v>4453322.4000000004</v>
      </c>
      <c r="H148" s="87">
        <v>0</v>
      </c>
      <c r="I148" s="88">
        <v>183.13</v>
      </c>
      <c r="J148" s="67">
        <f t="shared" si="12"/>
        <v>0</v>
      </c>
      <c r="K148" s="87">
        <v>3464</v>
      </c>
      <c r="L148" s="88">
        <v>181.62</v>
      </c>
      <c r="M148" s="67">
        <f t="shared" si="13"/>
        <v>629131.68000000005</v>
      </c>
      <c r="N148" s="72">
        <f t="shared" si="14"/>
        <v>5082454.08</v>
      </c>
    </row>
    <row r="149" spans="1:14" x14ac:dyDescent="0.25">
      <c r="A149" s="46" t="s">
        <v>756</v>
      </c>
      <c r="B149" s="87">
        <v>138</v>
      </c>
      <c r="C149" s="88">
        <v>221.02</v>
      </c>
      <c r="D149" s="67">
        <f t="shared" si="10"/>
        <v>30500.760000000002</v>
      </c>
      <c r="E149" s="87">
        <v>16084</v>
      </c>
      <c r="F149" s="88">
        <v>219.44</v>
      </c>
      <c r="G149" s="67">
        <f t="shared" si="11"/>
        <v>3529472.96</v>
      </c>
      <c r="H149" s="87">
        <v>19</v>
      </c>
      <c r="I149" s="88">
        <v>221.02</v>
      </c>
      <c r="J149" s="67">
        <f t="shared" si="12"/>
        <v>4199.38</v>
      </c>
      <c r="K149" s="87">
        <v>2211</v>
      </c>
      <c r="L149" s="88">
        <v>219.44</v>
      </c>
      <c r="M149" s="67">
        <f t="shared" si="13"/>
        <v>485181.83999999997</v>
      </c>
      <c r="N149" s="72">
        <f t="shared" si="14"/>
        <v>4049354.9399999995</v>
      </c>
    </row>
    <row r="150" spans="1:14" x14ac:dyDescent="0.25">
      <c r="A150" s="46" t="s">
        <v>757</v>
      </c>
      <c r="B150" s="87">
        <v>30112</v>
      </c>
      <c r="C150" s="88">
        <v>252.93</v>
      </c>
      <c r="D150" s="67">
        <f t="shared" si="10"/>
        <v>7616228.1600000001</v>
      </c>
      <c r="E150" s="87">
        <v>123162</v>
      </c>
      <c r="F150" s="88">
        <v>251.22</v>
      </c>
      <c r="G150" s="67">
        <f t="shared" si="11"/>
        <v>30940757.640000001</v>
      </c>
      <c r="H150" s="87">
        <v>2754</v>
      </c>
      <c r="I150" s="88">
        <v>252.93</v>
      </c>
      <c r="J150" s="67">
        <f t="shared" si="12"/>
        <v>696569.22</v>
      </c>
      <c r="K150" s="87">
        <v>11264</v>
      </c>
      <c r="L150" s="88">
        <v>251.22</v>
      </c>
      <c r="M150" s="67">
        <f t="shared" si="13"/>
        <v>2829742.0800000001</v>
      </c>
      <c r="N150" s="72">
        <f t="shared" si="14"/>
        <v>42083297.099999994</v>
      </c>
    </row>
    <row r="151" spans="1:14" x14ac:dyDescent="0.25">
      <c r="A151" s="46" t="s">
        <v>758</v>
      </c>
      <c r="B151" s="87">
        <v>0</v>
      </c>
      <c r="C151" s="88">
        <v>184.21</v>
      </c>
      <c r="D151" s="67">
        <f t="shared" si="10"/>
        <v>0</v>
      </c>
      <c r="E151" s="87">
        <v>32018</v>
      </c>
      <c r="F151" s="88">
        <v>182.76</v>
      </c>
      <c r="G151" s="67">
        <f t="shared" si="11"/>
        <v>5851609.6799999997</v>
      </c>
      <c r="H151" s="87">
        <v>0</v>
      </c>
      <c r="I151" s="88">
        <v>184.21</v>
      </c>
      <c r="J151" s="67">
        <f t="shared" si="12"/>
        <v>0</v>
      </c>
      <c r="K151" s="87">
        <v>1728</v>
      </c>
      <c r="L151" s="88">
        <v>182.76</v>
      </c>
      <c r="M151" s="67">
        <f t="shared" si="13"/>
        <v>315809.27999999997</v>
      </c>
      <c r="N151" s="72">
        <f t="shared" si="14"/>
        <v>6167418.96</v>
      </c>
    </row>
    <row r="152" spans="1:14" x14ac:dyDescent="0.25">
      <c r="A152" s="46" t="s">
        <v>759</v>
      </c>
      <c r="B152" s="87">
        <v>0</v>
      </c>
      <c r="C152" s="88">
        <v>199.81</v>
      </c>
      <c r="D152" s="67">
        <f t="shared" si="10"/>
        <v>0</v>
      </c>
      <c r="E152" s="87">
        <v>31048</v>
      </c>
      <c r="F152" s="88">
        <v>198.15</v>
      </c>
      <c r="G152" s="67">
        <f t="shared" si="11"/>
        <v>6152161.2000000002</v>
      </c>
      <c r="H152" s="87">
        <v>0</v>
      </c>
      <c r="I152" s="88">
        <v>199.81</v>
      </c>
      <c r="J152" s="67">
        <f t="shared" si="12"/>
        <v>0</v>
      </c>
      <c r="K152" s="87">
        <v>13002</v>
      </c>
      <c r="L152" s="88">
        <v>198.15</v>
      </c>
      <c r="M152" s="67">
        <f t="shared" si="13"/>
        <v>2576346.3000000003</v>
      </c>
      <c r="N152" s="72">
        <f t="shared" si="14"/>
        <v>8728507.5</v>
      </c>
    </row>
    <row r="153" spans="1:14" x14ac:dyDescent="0.25">
      <c r="A153" s="46" t="s">
        <v>760</v>
      </c>
      <c r="B153" s="87">
        <v>984</v>
      </c>
      <c r="C153" s="88">
        <v>198.17</v>
      </c>
      <c r="D153" s="67">
        <f t="shared" si="10"/>
        <v>194999.28</v>
      </c>
      <c r="E153" s="87">
        <v>44094</v>
      </c>
      <c r="F153" s="88">
        <v>196.55</v>
      </c>
      <c r="G153" s="67">
        <f t="shared" si="11"/>
        <v>8666675.7000000011</v>
      </c>
      <c r="H153" s="87">
        <v>74</v>
      </c>
      <c r="I153" s="88">
        <v>198.17</v>
      </c>
      <c r="J153" s="67">
        <f t="shared" si="12"/>
        <v>14664.58</v>
      </c>
      <c r="K153" s="87">
        <v>3307</v>
      </c>
      <c r="L153" s="88">
        <v>196.55</v>
      </c>
      <c r="M153" s="67">
        <f t="shared" si="13"/>
        <v>649990.85000000009</v>
      </c>
      <c r="N153" s="72">
        <f t="shared" si="14"/>
        <v>9526330.4100000001</v>
      </c>
    </row>
    <row r="154" spans="1:14" x14ac:dyDescent="0.25">
      <c r="A154" s="46" t="s">
        <v>761</v>
      </c>
      <c r="B154" s="87">
        <v>98821</v>
      </c>
      <c r="C154" s="88">
        <v>225.14</v>
      </c>
      <c r="D154" s="67">
        <f t="shared" si="10"/>
        <v>22248559.939999998</v>
      </c>
      <c r="E154" s="87">
        <v>1281</v>
      </c>
      <c r="F154" s="88">
        <v>223.43</v>
      </c>
      <c r="G154" s="67">
        <f t="shared" si="11"/>
        <v>286213.83</v>
      </c>
      <c r="H154" s="87">
        <v>9360</v>
      </c>
      <c r="I154" s="88">
        <v>225.14</v>
      </c>
      <c r="J154" s="67">
        <f t="shared" si="12"/>
        <v>2107310.4</v>
      </c>
      <c r="K154" s="87">
        <v>121</v>
      </c>
      <c r="L154" s="88">
        <v>223.43</v>
      </c>
      <c r="M154" s="67">
        <f t="shared" si="13"/>
        <v>27035.030000000002</v>
      </c>
      <c r="N154" s="72">
        <f t="shared" si="14"/>
        <v>24669119.199999996</v>
      </c>
    </row>
    <row r="155" spans="1:14" x14ac:dyDescent="0.25">
      <c r="A155" s="46" t="s">
        <v>762</v>
      </c>
      <c r="B155" s="87">
        <v>1352</v>
      </c>
      <c r="C155" s="88">
        <v>183.31</v>
      </c>
      <c r="D155" s="67">
        <f t="shared" si="10"/>
        <v>247835.12</v>
      </c>
      <c r="E155" s="87">
        <v>14890</v>
      </c>
      <c r="F155" s="88">
        <v>181.77</v>
      </c>
      <c r="G155" s="67">
        <f t="shared" si="11"/>
        <v>2706555.3000000003</v>
      </c>
      <c r="H155" s="87">
        <v>155</v>
      </c>
      <c r="I155" s="88">
        <v>183.31</v>
      </c>
      <c r="J155" s="67">
        <f t="shared" si="12"/>
        <v>28413.05</v>
      </c>
      <c r="K155" s="87">
        <v>1707</v>
      </c>
      <c r="L155" s="88">
        <v>181.77</v>
      </c>
      <c r="M155" s="67">
        <f t="shared" si="13"/>
        <v>310281.39</v>
      </c>
      <c r="N155" s="72">
        <f t="shared" si="14"/>
        <v>3293084.8600000003</v>
      </c>
    </row>
    <row r="156" spans="1:14" x14ac:dyDescent="0.25">
      <c r="A156" s="46" t="s">
        <v>763</v>
      </c>
      <c r="B156" s="87">
        <v>0</v>
      </c>
      <c r="C156" s="88">
        <v>168.18</v>
      </c>
      <c r="D156" s="67">
        <f t="shared" si="10"/>
        <v>0</v>
      </c>
      <c r="E156" s="87">
        <v>5958</v>
      </c>
      <c r="F156" s="88">
        <v>167.06</v>
      </c>
      <c r="G156" s="67">
        <f t="shared" si="11"/>
        <v>995343.48</v>
      </c>
      <c r="H156" s="87">
        <v>0</v>
      </c>
      <c r="I156" s="88">
        <v>168.18</v>
      </c>
      <c r="J156" s="67">
        <f t="shared" si="12"/>
        <v>0</v>
      </c>
      <c r="K156" s="87">
        <v>0</v>
      </c>
      <c r="L156" s="88">
        <v>167.06</v>
      </c>
      <c r="M156" s="67">
        <f t="shared" si="13"/>
        <v>0</v>
      </c>
      <c r="N156" s="72">
        <f t="shared" si="14"/>
        <v>995343.48</v>
      </c>
    </row>
    <row r="157" spans="1:14" x14ac:dyDescent="0.25">
      <c r="A157" s="46" t="s">
        <v>764</v>
      </c>
      <c r="B157" s="87">
        <v>2955</v>
      </c>
      <c r="C157" s="88">
        <v>218.47</v>
      </c>
      <c r="D157" s="67">
        <f t="shared" si="10"/>
        <v>645578.85</v>
      </c>
      <c r="E157" s="87">
        <v>27259</v>
      </c>
      <c r="F157" s="88">
        <v>216.93</v>
      </c>
      <c r="G157" s="67">
        <f t="shared" si="11"/>
        <v>5913294.8700000001</v>
      </c>
      <c r="H157" s="87">
        <v>323</v>
      </c>
      <c r="I157" s="88">
        <v>218.47</v>
      </c>
      <c r="J157" s="67">
        <f t="shared" si="12"/>
        <v>70565.81</v>
      </c>
      <c r="K157" s="87">
        <v>2984</v>
      </c>
      <c r="L157" s="88">
        <v>216.93</v>
      </c>
      <c r="M157" s="67">
        <f t="shared" si="13"/>
        <v>647319.12</v>
      </c>
      <c r="N157" s="72">
        <f t="shared" si="14"/>
        <v>7276758.6499999994</v>
      </c>
    </row>
    <row r="158" spans="1:14" x14ac:dyDescent="0.25">
      <c r="A158" s="46" t="s">
        <v>765</v>
      </c>
      <c r="B158" s="87">
        <v>4788</v>
      </c>
      <c r="C158" s="88">
        <v>176.65</v>
      </c>
      <c r="D158" s="67">
        <f t="shared" si="10"/>
        <v>845800.20000000007</v>
      </c>
      <c r="E158" s="87">
        <v>27538</v>
      </c>
      <c r="F158" s="88">
        <v>175.17</v>
      </c>
      <c r="G158" s="67">
        <f t="shared" si="11"/>
        <v>4823831.46</v>
      </c>
      <c r="H158" s="87">
        <v>5009</v>
      </c>
      <c r="I158" s="88">
        <v>176.65</v>
      </c>
      <c r="J158" s="67">
        <f t="shared" si="12"/>
        <v>884839.85</v>
      </c>
      <c r="K158" s="87">
        <v>28806</v>
      </c>
      <c r="L158" s="88">
        <v>175.17</v>
      </c>
      <c r="M158" s="67">
        <f t="shared" si="13"/>
        <v>5045947.0199999996</v>
      </c>
      <c r="N158" s="72">
        <f t="shared" si="14"/>
        <v>11600418.529999997</v>
      </c>
    </row>
    <row r="159" spans="1:14" x14ac:dyDescent="0.25">
      <c r="A159" s="58" t="s">
        <v>766</v>
      </c>
      <c r="B159" s="87">
        <v>3503</v>
      </c>
      <c r="C159" s="88">
        <v>188.85</v>
      </c>
      <c r="D159" s="67">
        <f t="shared" si="10"/>
        <v>661541.54999999993</v>
      </c>
      <c r="E159" s="87">
        <v>31519</v>
      </c>
      <c r="F159" s="88">
        <v>187.05</v>
      </c>
      <c r="G159" s="67">
        <f t="shared" si="11"/>
        <v>5895628.9500000002</v>
      </c>
      <c r="H159" s="87">
        <v>69</v>
      </c>
      <c r="I159" s="88">
        <v>188.85</v>
      </c>
      <c r="J159" s="67">
        <f t="shared" si="12"/>
        <v>13030.65</v>
      </c>
      <c r="K159" s="87">
        <v>621</v>
      </c>
      <c r="L159" s="88">
        <v>187.05</v>
      </c>
      <c r="M159" s="67">
        <f t="shared" si="13"/>
        <v>116158.05</v>
      </c>
      <c r="N159" s="72">
        <f t="shared" si="14"/>
        <v>6686359.2000000002</v>
      </c>
    </row>
    <row r="160" spans="1:14" x14ac:dyDescent="0.25">
      <c r="A160" s="46" t="s">
        <v>767</v>
      </c>
      <c r="B160" s="87">
        <v>0</v>
      </c>
      <c r="C160" s="88">
        <v>182.64</v>
      </c>
      <c r="D160" s="67">
        <f t="shared" si="10"/>
        <v>0</v>
      </c>
      <c r="E160" s="87">
        <v>10843</v>
      </c>
      <c r="F160" s="88">
        <v>181</v>
      </c>
      <c r="G160" s="67">
        <f t="shared" si="11"/>
        <v>1962583</v>
      </c>
      <c r="H160" s="87">
        <v>0</v>
      </c>
      <c r="I160" s="88">
        <v>182.64</v>
      </c>
      <c r="J160" s="67">
        <f t="shared" si="12"/>
        <v>0</v>
      </c>
      <c r="K160" s="87">
        <v>530</v>
      </c>
      <c r="L160" s="88">
        <v>181</v>
      </c>
      <c r="M160" s="67">
        <f t="shared" si="13"/>
        <v>95930</v>
      </c>
      <c r="N160" s="72">
        <f t="shared" si="14"/>
        <v>2058513</v>
      </c>
    </row>
    <row r="161" spans="1:14" x14ac:dyDescent="0.25">
      <c r="A161" s="46" t="s">
        <v>768</v>
      </c>
      <c r="B161" s="87">
        <v>0</v>
      </c>
      <c r="C161" s="88">
        <v>197.33</v>
      </c>
      <c r="D161" s="67">
        <f t="shared" si="10"/>
        <v>0</v>
      </c>
      <c r="E161" s="87">
        <v>10722</v>
      </c>
      <c r="F161" s="88">
        <v>195.53</v>
      </c>
      <c r="G161" s="67">
        <f t="shared" si="11"/>
        <v>2096472.66</v>
      </c>
      <c r="H161" s="87">
        <v>0</v>
      </c>
      <c r="I161" s="88">
        <v>197.33</v>
      </c>
      <c r="J161" s="67">
        <f t="shared" si="12"/>
        <v>0</v>
      </c>
      <c r="K161" s="87">
        <v>118</v>
      </c>
      <c r="L161" s="88">
        <v>195.53</v>
      </c>
      <c r="M161" s="67">
        <f t="shared" si="13"/>
        <v>23072.54</v>
      </c>
      <c r="N161" s="72">
        <f t="shared" si="14"/>
        <v>2119545.1999999997</v>
      </c>
    </row>
    <row r="162" spans="1:14" x14ac:dyDescent="0.25">
      <c r="A162" s="46" t="s">
        <v>769</v>
      </c>
      <c r="B162" s="87">
        <v>334</v>
      </c>
      <c r="C162" s="88">
        <v>192.26</v>
      </c>
      <c r="D162" s="67">
        <f t="shared" si="10"/>
        <v>64214.84</v>
      </c>
      <c r="E162" s="87">
        <v>9090</v>
      </c>
      <c r="F162" s="88">
        <v>190.48</v>
      </c>
      <c r="G162" s="67">
        <f t="shared" si="11"/>
        <v>1731463.2</v>
      </c>
      <c r="H162" s="87">
        <v>19</v>
      </c>
      <c r="I162" s="88">
        <v>192.26</v>
      </c>
      <c r="J162" s="67">
        <f t="shared" si="12"/>
        <v>3652.9399999999996</v>
      </c>
      <c r="K162" s="87">
        <v>507</v>
      </c>
      <c r="L162" s="88">
        <v>190.48</v>
      </c>
      <c r="M162" s="67">
        <f t="shared" si="13"/>
        <v>96573.36</v>
      </c>
      <c r="N162" s="72">
        <f t="shared" si="14"/>
        <v>1895904.34</v>
      </c>
    </row>
    <row r="163" spans="1:14" x14ac:dyDescent="0.25">
      <c r="A163" s="46" t="s">
        <v>770</v>
      </c>
      <c r="B163" s="87">
        <v>13</v>
      </c>
      <c r="C163" s="88">
        <v>181.91</v>
      </c>
      <c r="D163" s="67">
        <f t="shared" si="10"/>
        <v>2364.83</v>
      </c>
      <c r="E163" s="87">
        <v>6040</v>
      </c>
      <c r="F163" s="88">
        <v>180.36</v>
      </c>
      <c r="G163" s="67">
        <f t="shared" si="11"/>
        <v>1089374.4000000001</v>
      </c>
      <c r="H163" s="87">
        <v>3</v>
      </c>
      <c r="I163" s="88">
        <v>181.91</v>
      </c>
      <c r="J163" s="67">
        <f t="shared" si="12"/>
        <v>545.73</v>
      </c>
      <c r="K163" s="87">
        <v>1214</v>
      </c>
      <c r="L163" s="88">
        <v>180.36</v>
      </c>
      <c r="M163" s="67">
        <f t="shared" si="13"/>
        <v>218957.04</v>
      </c>
      <c r="N163" s="72">
        <f t="shared" si="14"/>
        <v>1311242.0000000002</v>
      </c>
    </row>
    <row r="164" spans="1:14" x14ac:dyDescent="0.25">
      <c r="A164" s="46" t="s">
        <v>771</v>
      </c>
      <c r="B164" s="87">
        <v>0</v>
      </c>
      <c r="C164" s="88">
        <v>207.24</v>
      </c>
      <c r="D164" s="67">
        <f t="shared" si="10"/>
        <v>0</v>
      </c>
      <c r="E164" s="87">
        <v>24791</v>
      </c>
      <c r="F164" s="88">
        <v>205.59</v>
      </c>
      <c r="G164" s="67">
        <f t="shared" si="11"/>
        <v>5096781.6900000004</v>
      </c>
      <c r="H164" s="87">
        <v>0</v>
      </c>
      <c r="I164" s="88">
        <v>207.24</v>
      </c>
      <c r="J164" s="67">
        <f t="shared" si="12"/>
        <v>0</v>
      </c>
      <c r="K164" s="87">
        <v>1670</v>
      </c>
      <c r="L164" s="88">
        <v>205.59</v>
      </c>
      <c r="M164" s="67">
        <f t="shared" si="13"/>
        <v>343335.3</v>
      </c>
      <c r="N164" s="72">
        <f t="shared" si="14"/>
        <v>5440116.9900000002</v>
      </c>
    </row>
    <row r="165" spans="1:14" x14ac:dyDescent="0.25">
      <c r="A165" s="46" t="s">
        <v>772</v>
      </c>
      <c r="B165" s="87">
        <v>663</v>
      </c>
      <c r="C165" s="88">
        <v>197.21</v>
      </c>
      <c r="D165" s="67">
        <f t="shared" si="10"/>
        <v>130750.23000000001</v>
      </c>
      <c r="E165" s="87">
        <v>27593</v>
      </c>
      <c r="F165" s="88">
        <v>195.84</v>
      </c>
      <c r="G165" s="67">
        <f t="shared" si="11"/>
        <v>5403813.1200000001</v>
      </c>
      <c r="H165" s="87">
        <v>79</v>
      </c>
      <c r="I165" s="88">
        <v>197.21</v>
      </c>
      <c r="J165" s="67">
        <f t="shared" si="12"/>
        <v>15579.59</v>
      </c>
      <c r="K165" s="87">
        <v>3295</v>
      </c>
      <c r="L165" s="88">
        <v>195.84</v>
      </c>
      <c r="M165" s="67">
        <f t="shared" si="13"/>
        <v>645292.80000000005</v>
      </c>
      <c r="N165" s="72">
        <f t="shared" si="14"/>
        <v>6195435.7400000002</v>
      </c>
    </row>
    <row r="166" spans="1:14" x14ac:dyDescent="0.25">
      <c r="A166" s="46" t="s">
        <v>773</v>
      </c>
      <c r="B166" s="87">
        <v>2084</v>
      </c>
      <c r="C166" s="88">
        <v>196.2</v>
      </c>
      <c r="D166" s="67">
        <f t="shared" si="10"/>
        <v>408880.8</v>
      </c>
      <c r="E166" s="87">
        <v>366</v>
      </c>
      <c r="F166" s="88">
        <v>194.92</v>
      </c>
      <c r="G166" s="67">
        <f t="shared" si="11"/>
        <v>71340.72</v>
      </c>
      <c r="H166" s="87">
        <v>0</v>
      </c>
      <c r="I166" s="88">
        <v>196.2</v>
      </c>
      <c r="J166" s="67">
        <f t="shared" si="12"/>
        <v>0</v>
      </c>
      <c r="K166" s="87">
        <v>0</v>
      </c>
      <c r="L166" s="88">
        <v>194.92</v>
      </c>
      <c r="M166" s="67">
        <f t="shared" si="13"/>
        <v>0</v>
      </c>
      <c r="N166" s="72">
        <f t="shared" si="14"/>
        <v>480221.52</v>
      </c>
    </row>
    <row r="167" spans="1:14" x14ac:dyDescent="0.25">
      <c r="A167" s="46" t="s">
        <v>774</v>
      </c>
      <c r="B167" s="87">
        <v>0</v>
      </c>
      <c r="C167" s="88">
        <v>210.97</v>
      </c>
      <c r="D167" s="67">
        <f t="shared" si="10"/>
        <v>0</v>
      </c>
      <c r="E167" s="87">
        <v>7032</v>
      </c>
      <c r="F167" s="88">
        <v>209.3</v>
      </c>
      <c r="G167" s="67">
        <f t="shared" si="11"/>
        <v>1471797.6</v>
      </c>
      <c r="H167" s="87">
        <v>0</v>
      </c>
      <c r="I167" s="88">
        <v>210.97</v>
      </c>
      <c r="J167" s="67">
        <f t="shared" si="12"/>
        <v>0</v>
      </c>
      <c r="K167" s="87">
        <v>0</v>
      </c>
      <c r="L167" s="88">
        <v>209.3</v>
      </c>
      <c r="M167" s="67">
        <f t="shared" si="13"/>
        <v>0</v>
      </c>
      <c r="N167" s="72">
        <f t="shared" si="14"/>
        <v>1471797.6</v>
      </c>
    </row>
    <row r="168" spans="1:14" x14ac:dyDescent="0.25">
      <c r="A168" s="46" t="s">
        <v>775</v>
      </c>
      <c r="B168" s="87">
        <v>0</v>
      </c>
      <c r="C168" s="88">
        <v>228.32</v>
      </c>
      <c r="D168" s="67">
        <f t="shared" si="10"/>
        <v>0</v>
      </c>
      <c r="E168" s="87">
        <v>27910</v>
      </c>
      <c r="F168" s="88">
        <v>226.63</v>
      </c>
      <c r="G168" s="67">
        <f t="shared" si="11"/>
        <v>6325243.2999999998</v>
      </c>
      <c r="H168" s="87">
        <v>0</v>
      </c>
      <c r="I168" s="88">
        <v>228.32</v>
      </c>
      <c r="J168" s="67">
        <f t="shared" si="12"/>
        <v>0</v>
      </c>
      <c r="K168" s="87">
        <v>1538</v>
      </c>
      <c r="L168" s="88">
        <v>226.63</v>
      </c>
      <c r="M168" s="67">
        <f t="shared" si="13"/>
        <v>348556.94</v>
      </c>
      <c r="N168" s="72">
        <f t="shared" si="14"/>
        <v>6673800.2400000002</v>
      </c>
    </row>
    <row r="169" spans="1:14" x14ac:dyDescent="0.25">
      <c r="A169" s="46" t="s">
        <v>776</v>
      </c>
      <c r="B169" s="87">
        <v>0</v>
      </c>
      <c r="C169" s="88">
        <v>241.45</v>
      </c>
      <c r="D169" s="67">
        <f t="shared" si="10"/>
        <v>0</v>
      </c>
      <c r="E169" s="87">
        <v>9402</v>
      </c>
      <c r="F169" s="88">
        <v>239.49</v>
      </c>
      <c r="G169" s="67">
        <f t="shared" si="11"/>
        <v>2251684.98</v>
      </c>
      <c r="H169" s="87">
        <v>0</v>
      </c>
      <c r="I169" s="88">
        <v>241.45</v>
      </c>
      <c r="J169" s="67">
        <f t="shared" si="12"/>
        <v>0</v>
      </c>
      <c r="K169" s="87">
        <v>1242</v>
      </c>
      <c r="L169" s="88">
        <v>239.49</v>
      </c>
      <c r="M169" s="67">
        <f t="shared" si="13"/>
        <v>297446.58</v>
      </c>
      <c r="N169" s="72">
        <f t="shared" si="14"/>
        <v>2549131.56</v>
      </c>
    </row>
    <row r="170" spans="1:14" x14ac:dyDescent="0.25">
      <c r="A170" s="46" t="s">
        <v>777</v>
      </c>
      <c r="B170" s="87">
        <v>0</v>
      </c>
      <c r="C170" s="88">
        <v>232.47</v>
      </c>
      <c r="D170" s="67">
        <f t="shared" si="10"/>
        <v>0</v>
      </c>
      <c r="E170" s="87">
        <v>76227</v>
      </c>
      <c r="F170" s="88">
        <v>230.68</v>
      </c>
      <c r="G170" s="67">
        <f t="shared" si="11"/>
        <v>17584044.359999999</v>
      </c>
      <c r="H170" s="87">
        <v>0</v>
      </c>
      <c r="I170" s="88">
        <v>232.47</v>
      </c>
      <c r="J170" s="67">
        <f t="shared" si="12"/>
        <v>0</v>
      </c>
      <c r="K170" s="87">
        <v>0</v>
      </c>
      <c r="L170" s="88">
        <v>230.68</v>
      </c>
      <c r="M170" s="67">
        <f t="shared" si="13"/>
        <v>0</v>
      </c>
      <c r="N170" s="72">
        <f t="shared" si="14"/>
        <v>17584044.359999999</v>
      </c>
    </row>
    <row r="171" spans="1:14" x14ac:dyDescent="0.25">
      <c r="A171" s="46" t="s">
        <v>778</v>
      </c>
      <c r="B171" s="87">
        <v>82</v>
      </c>
      <c r="C171" s="88">
        <v>217.55</v>
      </c>
      <c r="D171" s="67">
        <f t="shared" si="10"/>
        <v>17839.100000000002</v>
      </c>
      <c r="E171" s="87">
        <v>26142</v>
      </c>
      <c r="F171" s="88">
        <v>215.75</v>
      </c>
      <c r="G171" s="67">
        <f t="shared" si="11"/>
        <v>5640136.5</v>
      </c>
      <c r="H171" s="87">
        <v>11</v>
      </c>
      <c r="I171" s="88">
        <v>217.55</v>
      </c>
      <c r="J171" s="67">
        <f t="shared" si="12"/>
        <v>2393.0500000000002</v>
      </c>
      <c r="K171" s="87">
        <v>3417</v>
      </c>
      <c r="L171" s="88">
        <v>215.75</v>
      </c>
      <c r="M171" s="67">
        <f t="shared" si="13"/>
        <v>737217.75</v>
      </c>
      <c r="N171" s="72">
        <f t="shared" si="14"/>
        <v>6397586.3999999994</v>
      </c>
    </row>
    <row r="172" spans="1:14" x14ac:dyDescent="0.25">
      <c r="A172" s="46" t="s">
        <v>779</v>
      </c>
      <c r="B172" s="87">
        <v>11</v>
      </c>
      <c r="C172" s="88">
        <v>230.58</v>
      </c>
      <c r="D172" s="67">
        <f t="shared" si="10"/>
        <v>2536.38</v>
      </c>
      <c r="E172" s="87">
        <v>7845</v>
      </c>
      <c r="F172" s="88">
        <v>228.73</v>
      </c>
      <c r="G172" s="67">
        <f t="shared" si="11"/>
        <v>1794386.8499999999</v>
      </c>
      <c r="H172" s="87">
        <v>2</v>
      </c>
      <c r="I172" s="88">
        <v>230.58</v>
      </c>
      <c r="J172" s="67">
        <f t="shared" si="12"/>
        <v>461.16</v>
      </c>
      <c r="K172" s="87">
        <v>1405</v>
      </c>
      <c r="L172" s="88">
        <v>228.73</v>
      </c>
      <c r="M172" s="67">
        <f t="shared" si="13"/>
        <v>321365.64999999997</v>
      </c>
      <c r="N172" s="72">
        <f t="shared" si="14"/>
        <v>2118750.0399999996</v>
      </c>
    </row>
    <row r="173" spans="1:14" x14ac:dyDescent="0.25">
      <c r="A173" s="46" t="s">
        <v>780</v>
      </c>
      <c r="B173" s="87">
        <v>1142</v>
      </c>
      <c r="C173" s="88">
        <v>197.66</v>
      </c>
      <c r="D173" s="67">
        <f t="shared" si="10"/>
        <v>225727.72</v>
      </c>
      <c r="E173" s="87">
        <v>39217</v>
      </c>
      <c r="F173" s="88">
        <v>195.95</v>
      </c>
      <c r="G173" s="67">
        <f t="shared" si="11"/>
        <v>7684571.1499999994</v>
      </c>
      <c r="H173" s="87">
        <v>93</v>
      </c>
      <c r="I173" s="88">
        <v>197.66</v>
      </c>
      <c r="J173" s="67">
        <f t="shared" si="12"/>
        <v>18382.38</v>
      </c>
      <c r="K173" s="87">
        <v>3181</v>
      </c>
      <c r="L173" s="88">
        <v>195.95</v>
      </c>
      <c r="M173" s="67">
        <f t="shared" si="13"/>
        <v>623316.94999999995</v>
      </c>
      <c r="N173" s="72">
        <f t="shared" si="14"/>
        <v>8551998.1999999993</v>
      </c>
    </row>
    <row r="174" spans="1:14" x14ac:dyDescent="0.25">
      <c r="A174" s="46" t="s">
        <v>781</v>
      </c>
      <c r="B174" s="87">
        <v>1024</v>
      </c>
      <c r="C174" s="88">
        <v>213.2</v>
      </c>
      <c r="D174" s="67">
        <f t="shared" si="10"/>
        <v>218316.79999999999</v>
      </c>
      <c r="E174" s="87">
        <v>28270</v>
      </c>
      <c r="F174" s="88">
        <v>211.5</v>
      </c>
      <c r="G174" s="67">
        <f t="shared" si="11"/>
        <v>5979105</v>
      </c>
      <c r="H174" s="87">
        <v>20</v>
      </c>
      <c r="I174" s="88">
        <v>213.2</v>
      </c>
      <c r="J174" s="67">
        <f t="shared" si="12"/>
        <v>4264</v>
      </c>
      <c r="K174" s="87">
        <v>558</v>
      </c>
      <c r="L174" s="88">
        <v>211.5</v>
      </c>
      <c r="M174" s="67">
        <f t="shared" si="13"/>
        <v>118017</v>
      </c>
      <c r="N174" s="72">
        <f t="shared" si="14"/>
        <v>6319702.7999999998</v>
      </c>
    </row>
    <row r="175" spans="1:14" x14ac:dyDescent="0.25">
      <c r="A175" s="46" t="s">
        <v>782</v>
      </c>
      <c r="B175" s="87">
        <v>4309</v>
      </c>
      <c r="C175" s="88">
        <v>215.12</v>
      </c>
      <c r="D175" s="67">
        <f t="shared" si="10"/>
        <v>926952.08000000007</v>
      </c>
      <c r="E175" s="87">
        <v>20974</v>
      </c>
      <c r="F175" s="88">
        <v>213.67</v>
      </c>
      <c r="G175" s="67">
        <f t="shared" si="11"/>
        <v>4481514.58</v>
      </c>
      <c r="H175" s="87">
        <v>258</v>
      </c>
      <c r="I175" s="88">
        <v>215.12</v>
      </c>
      <c r="J175" s="67">
        <f t="shared" si="12"/>
        <v>55500.959999999999</v>
      </c>
      <c r="K175" s="87">
        <v>1255</v>
      </c>
      <c r="L175" s="88">
        <v>213.67</v>
      </c>
      <c r="M175" s="67">
        <f t="shared" si="13"/>
        <v>268155.84999999998</v>
      </c>
      <c r="N175" s="72">
        <f t="shared" si="14"/>
        <v>5732123.4699999997</v>
      </c>
    </row>
    <row r="176" spans="1:14" x14ac:dyDescent="0.25">
      <c r="A176" s="46" t="s">
        <v>783</v>
      </c>
      <c r="B176" s="87">
        <v>366</v>
      </c>
      <c r="C176" s="88">
        <v>298.45999999999998</v>
      </c>
      <c r="D176" s="67">
        <f t="shared" si="10"/>
        <v>109236.35999999999</v>
      </c>
      <c r="E176" s="87">
        <v>16042</v>
      </c>
      <c r="F176" s="88">
        <v>296.72000000000003</v>
      </c>
      <c r="G176" s="67">
        <f t="shared" si="11"/>
        <v>4759982.24</v>
      </c>
      <c r="H176" s="87">
        <v>8</v>
      </c>
      <c r="I176" s="88">
        <v>298.45999999999998</v>
      </c>
      <c r="J176" s="67">
        <f t="shared" si="12"/>
        <v>2387.6799999999998</v>
      </c>
      <c r="K176" s="87">
        <v>371</v>
      </c>
      <c r="L176" s="88">
        <v>296.72000000000003</v>
      </c>
      <c r="M176" s="67">
        <f t="shared" si="13"/>
        <v>110083.12000000001</v>
      </c>
      <c r="N176" s="72">
        <f t="shared" si="14"/>
        <v>4981689.4000000004</v>
      </c>
    </row>
    <row r="177" spans="1:14" x14ac:dyDescent="0.25">
      <c r="A177" s="46" t="s">
        <v>784</v>
      </c>
      <c r="B177" s="87">
        <v>25948</v>
      </c>
      <c r="C177" s="88">
        <v>172.32</v>
      </c>
      <c r="D177" s="67">
        <f t="shared" si="10"/>
        <v>4471359.3599999994</v>
      </c>
      <c r="E177" s="87">
        <v>1092</v>
      </c>
      <c r="F177" s="88">
        <v>171.08</v>
      </c>
      <c r="G177" s="67">
        <f t="shared" si="11"/>
        <v>186819.36000000002</v>
      </c>
      <c r="H177" s="87">
        <v>2452</v>
      </c>
      <c r="I177" s="88">
        <v>172.32</v>
      </c>
      <c r="J177" s="67">
        <f t="shared" si="12"/>
        <v>422528.63999999996</v>
      </c>
      <c r="K177" s="87">
        <v>103</v>
      </c>
      <c r="L177" s="88">
        <v>171.08</v>
      </c>
      <c r="M177" s="67">
        <f t="shared" si="13"/>
        <v>17621.240000000002</v>
      </c>
      <c r="N177" s="72">
        <f t="shared" si="14"/>
        <v>5098328.5999999996</v>
      </c>
    </row>
    <row r="178" spans="1:14" x14ac:dyDescent="0.25">
      <c r="A178" s="46" t="s">
        <v>785</v>
      </c>
      <c r="B178" s="87">
        <v>609</v>
      </c>
      <c r="C178" s="88">
        <v>237.09</v>
      </c>
      <c r="D178" s="67">
        <f t="shared" si="10"/>
        <v>144387.81</v>
      </c>
      <c r="E178" s="87">
        <v>95192</v>
      </c>
      <c r="F178" s="88">
        <v>235.29</v>
      </c>
      <c r="G178" s="67">
        <f t="shared" si="11"/>
        <v>22397725.68</v>
      </c>
      <c r="H178" s="87">
        <v>97</v>
      </c>
      <c r="I178" s="88">
        <v>237.09</v>
      </c>
      <c r="J178" s="67">
        <f t="shared" si="12"/>
        <v>22997.73</v>
      </c>
      <c r="K178" s="87">
        <v>15153</v>
      </c>
      <c r="L178" s="88">
        <v>235.29</v>
      </c>
      <c r="M178" s="67">
        <f t="shared" si="13"/>
        <v>3565349.37</v>
      </c>
      <c r="N178" s="72">
        <f t="shared" si="14"/>
        <v>26130460.59</v>
      </c>
    </row>
    <row r="179" spans="1:14" x14ac:dyDescent="0.25">
      <c r="A179" s="46" t="s">
        <v>786</v>
      </c>
      <c r="B179" s="87">
        <v>0</v>
      </c>
      <c r="C179" s="88">
        <v>262.06</v>
      </c>
      <c r="D179" s="67">
        <f t="shared" si="10"/>
        <v>0</v>
      </c>
      <c r="E179" s="87">
        <v>9122</v>
      </c>
      <c r="F179" s="88">
        <v>260.24</v>
      </c>
      <c r="G179" s="67">
        <f t="shared" si="11"/>
        <v>2373909.2800000003</v>
      </c>
      <c r="H179" s="87">
        <v>0</v>
      </c>
      <c r="I179" s="88">
        <v>262.06</v>
      </c>
      <c r="J179" s="67">
        <f t="shared" si="12"/>
        <v>0</v>
      </c>
      <c r="K179" s="87">
        <v>605</v>
      </c>
      <c r="L179" s="88">
        <v>260.24</v>
      </c>
      <c r="M179" s="67">
        <f t="shared" si="13"/>
        <v>157445.20000000001</v>
      </c>
      <c r="N179" s="72">
        <f t="shared" si="14"/>
        <v>2531354.4800000004</v>
      </c>
    </row>
    <row r="180" spans="1:14" x14ac:dyDescent="0.25">
      <c r="A180" s="46" t="s">
        <v>787</v>
      </c>
      <c r="B180" s="87">
        <v>4883</v>
      </c>
      <c r="C180" s="88">
        <v>204.28</v>
      </c>
      <c r="D180" s="67">
        <f t="shared" si="10"/>
        <v>997499.24</v>
      </c>
      <c r="E180" s="87">
        <v>54228</v>
      </c>
      <c r="F180" s="88">
        <v>202.64</v>
      </c>
      <c r="G180" s="67">
        <f t="shared" si="11"/>
        <v>10988761.92</v>
      </c>
      <c r="H180" s="87">
        <v>639</v>
      </c>
      <c r="I180" s="88">
        <v>204.28</v>
      </c>
      <c r="J180" s="67">
        <f t="shared" si="12"/>
        <v>130534.92</v>
      </c>
      <c r="K180" s="87">
        <v>7100</v>
      </c>
      <c r="L180" s="88">
        <v>202.64</v>
      </c>
      <c r="M180" s="67">
        <f t="shared" si="13"/>
        <v>1438744</v>
      </c>
      <c r="N180" s="72">
        <f t="shared" si="14"/>
        <v>13555540.08</v>
      </c>
    </row>
    <row r="181" spans="1:14" x14ac:dyDescent="0.25">
      <c r="A181" s="46" t="s">
        <v>788</v>
      </c>
      <c r="B181" s="87">
        <v>0</v>
      </c>
      <c r="C181" s="88">
        <v>200.64</v>
      </c>
      <c r="D181" s="67">
        <f t="shared" si="10"/>
        <v>0</v>
      </c>
      <c r="E181" s="87">
        <v>11057</v>
      </c>
      <c r="F181" s="88">
        <v>198.99</v>
      </c>
      <c r="G181" s="67">
        <f t="shared" si="11"/>
        <v>2200232.4300000002</v>
      </c>
      <c r="H181" s="87">
        <v>0</v>
      </c>
      <c r="I181" s="88">
        <v>200.64</v>
      </c>
      <c r="J181" s="67">
        <f t="shared" si="12"/>
        <v>0</v>
      </c>
      <c r="K181" s="87">
        <v>983</v>
      </c>
      <c r="L181" s="88">
        <v>198.99</v>
      </c>
      <c r="M181" s="67">
        <f t="shared" si="13"/>
        <v>195607.17</v>
      </c>
      <c r="N181" s="72">
        <f t="shared" si="14"/>
        <v>2395839.6</v>
      </c>
    </row>
    <row r="182" spans="1:14" x14ac:dyDescent="0.25">
      <c r="A182" s="46" t="s">
        <v>789</v>
      </c>
      <c r="B182" s="87">
        <v>8222</v>
      </c>
      <c r="C182" s="88">
        <v>175.29</v>
      </c>
      <c r="D182" s="67">
        <f t="shared" si="10"/>
        <v>1441234.38</v>
      </c>
      <c r="E182" s="87">
        <v>6867</v>
      </c>
      <c r="F182" s="88">
        <v>173.74</v>
      </c>
      <c r="G182" s="67">
        <f t="shared" si="11"/>
        <v>1193072.58</v>
      </c>
      <c r="H182" s="87">
        <v>936</v>
      </c>
      <c r="I182" s="88">
        <v>175.29</v>
      </c>
      <c r="J182" s="67">
        <f t="shared" si="12"/>
        <v>164071.44</v>
      </c>
      <c r="K182" s="87">
        <v>781</v>
      </c>
      <c r="L182" s="88">
        <v>173.74</v>
      </c>
      <c r="M182" s="67">
        <f t="shared" si="13"/>
        <v>135690.94</v>
      </c>
      <c r="N182" s="72">
        <f t="shared" si="14"/>
        <v>2934069.34</v>
      </c>
    </row>
    <row r="183" spans="1:14" x14ac:dyDescent="0.25">
      <c r="A183" s="46" t="s">
        <v>790</v>
      </c>
      <c r="B183" s="87">
        <v>0</v>
      </c>
      <c r="C183" s="88">
        <v>203.83</v>
      </c>
      <c r="D183" s="67">
        <f t="shared" si="10"/>
        <v>0</v>
      </c>
      <c r="E183" s="87">
        <v>26739</v>
      </c>
      <c r="F183" s="88">
        <v>202.16</v>
      </c>
      <c r="G183" s="67">
        <f t="shared" si="11"/>
        <v>5405556.2400000002</v>
      </c>
      <c r="H183" s="87">
        <v>0</v>
      </c>
      <c r="I183" s="88">
        <v>203.83</v>
      </c>
      <c r="J183" s="67">
        <f t="shared" si="12"/>
        <v>0</v>
      </c>
      <c r="K183" s="87">
        <v>1694</v>
      </c>
      <c r="L183" s="88">
        <v>202.16</v>
      </c>
      <c r="M183" s="67">
        <f t="shared" si="13"/>
        <v>342459.04</v>
      </c>
      <c r="N183" s="72">
        <f t="shared" si="14"/>
        <v>5748015.2800000003</v>
      </c>
    </row>
    <row r="184" spans="1:14" x14ac:dyDescent="0.25">
      <c r="A184" s="46" t="s">
        <v>791</v>
      </c>
      <c r="B184" s="87">
        <v>0</v>
      </c>
      <c r="C184" s="88">
        <v>201.5</v>
      </c>
      <c r="D184" s="67">
        <f t="shared" si="10"/>
        <v>0</v>
      </c>
      <c r="E184" s="87">
        <v>41724</v>
      </c>
      <c r="F184" s="88">
        <v>199.85</v>
      </c>
      <c r="G184" s="67">
        <f t="shared" si="11"/>
        <v>8338541.3999999994</v>
      </c>
      <c r="H184" s="87">
        <v>0</v>
      </c>
      <c r="I184" s="88">
        <v>201.5</v>
      </c>
      <c r="J184" s="67">
        <f t="shared" si="12"/>
        <v>0</v>
      </c>
      <c r="K184" s="87">
        <v>0</v>
      </c>
      <c r="L184" s="88">
        <v>199.85</v>
      </c>
      <c r="M184" s="67">
        <f t="shared" si="13"/>
        <v>0</v>
      </c>
      <c r="N184" s="72">
        <f t="shared" si="14"/>
        <v>8338541.3999999994</v>
      </c>
    </row>
    <row r="185" spans="1:14" x14ac:dyDescent="0.25">
      <c r="A185" s="46" t="s">
        <v>792</v>
      </c>
      <c r="B185" s="87">
        <v>12</v>
      </c>
      <c r="C185" s="88">
        <v>215.23</v>
      </c>
      <c r="D185" s="67">
        <f t="shared" si="10"/>
        <v>2582.7599999999998</v>
      </c>
      <c r="E185" s="87">
        <v>23294</v>
      </c>
      <c r="F185" s="88">
        <v>213.28</v>
      </c>
      <c r="G185" s="67">
        <f t="shared" si="11"/>
        <v>4968144.32</v>
      </c>
      <c r="H185" s="87">
        <v>0</v>
      </c>
      <c r="I185" s="88">
        <v>215.23</v>
      </c>
      <c r="J185" s="67">
        <f t="shared" si="12"/>
        <v>0</v>
      </c>
      <c r="K185" s="87">
        <v>331</v>
      </c>
      <c r="L185" s="88">
        <v>213.28</v>
      </c>
      <c r="M185" s="67">
        <f t="shared" si="13"/>
        <v>70595.680000000008</v>
      </c>
      <c r="N185" s="72">
        <f t="shared" si="14"/>
        <v>5041322.76</v>
      </c>
    </row>
    <row r="186" spans="1:14" x14ac:dyDescent="0.25">
      <c r="A186" s="46" t="s">
        <v>793</v>
      </c>
      <c r="B186" s="87">
        <v>0</v>
      </c>
      <c r="C186" s="88">
        <v>180.04</v>
      </c>
      <c r="D186" s="67">
        <f t="shared" si="10"/>
        <v>0</v>
      </c>
      <c r="E186" s="87">
        <v>13889</v>
      </c>
      <c r="F186" s="88">
        <v>178.57</v>
      </c>
      <c r="G186" s="67">
        <f t="shared" si="11"/>
        <v>2480158.73</v>
      </c>
      <c r="H186" s="87">
        <v>0</v>
      </c>
      <c r="I186" s="88">
        <v>180.04</v>
      </c>
      <c r="J186" s="67">
        <f t="shared" si="12"/>
        <v>0</v>
      </c>
      <c r="K186" s="87">
        <v>3185</v>
      </c>
      <c r="L186" s="88">
        <v>178.57</v>
      </c>
      <c r="M186" s="67">
        <f t="shared" si="13"/>
        <v>568745.44999999995</v>
      </c>
      <c r="N186" s="72">
        <f t="shared" si="14"/>
        <v>3048904.1799999997</v>
      </c>
    </row>
    <row r="187" spans="1:14" x14ac:dyDescent="0.25">
      <c r="A187" s="46" t="s">
        <v>794</v>
      </c>
      <c r="B187" s="87">
        <v>894</v>
      </c>
      <c r="C187" s="88">
        <v>197.61</v>
      </c>
      <c r="D187" s="67">
        <f t="shared" si="10"/>
        <v>176663.34000000003</v>
      </c>
      <c r="E187" s="87">
        <v>24226</v>
      </c>
      <c r="F187" s="88">
        <v>196.04</v>
      </c>
      <c r="G187" s="67">
        <f t="shared" si="11"/>
        <v>4749265.04</v>
      </c>
      <c r="H187" s="87">
        <v>163</v>
      </c>
      <c r="I187" s="88">
        <v>197.61</v>
      </c>
      <c r="J187" s="67">
        <f t="shared" si="12"/>
        <v>32210.430000000004</v>
      </c>
      <c r="K187" s="87">
        <v>4409</v>
      </c>
      <c r="L187" s="88">
        <v>196.04</v>
      </c>
      <c r="M187" s="67">
        <f t="shared" si="13"/>
        <v>864340.36</v>
      </c>
      <c r="N187" s="72">
        <f t="shared" si="14"/>
        <v>5822479.1699999999</v>
      </c>
    </row>
    <row r="188" spans="1:14" x14ac:dyDescent="0.25">
      <c r="A188" s="46" t="s">
        <v>795</v>
      </c>
      <c r="B188" s="87">
        <v>2714</v>
      </c>
      <c r="C188" s="88">
        <v>218.67</v>
      </c>
      <c r="D188" s="67">
        <f t="shared" si="10"/>
        <v>593470.38</v>
      </c>
      <c r="E188" s="87">
        <v>25702</v>
      </c>
      <c r="F188" s="88">
        <v>216.99</v>
      </c>
      <c r="G188" s="67">
        <f t="shared" si="11"/>
        <v>5577076.9800000004</v>
      </c>
      <c r="H188" s="87">
        <v>698</v>
      </c>
      <c r="I188" s="88">
        <v>218.67</v>
      </c>
      <c r="J188" s="67">
        <f t="shared" si="12"/>
        <v>152631.66</v>
      </c>
      <c r="K188" s="87">
        <v>6605</v>
      </c>
      <c r="L188" s="88">
        <v>216.99</v>
      </c>
      <c r="M188" s="67">
        <f t="shared" si="13"/>
        <v>1433218.95</v>
      </c>
      <c r="N188" s="72">
        <f t="shared" si="14"/>
        <v>7756397.9699999997</v>
      </c>
    </row>
    <row r="189" spans="1:14" x14ac:dyDescent="0.25">
      <c r="A189" s="46" t="s">
        <v>796</v>
      </c>
      <c r="B189" s="87">
        <v>41542</v>
      </c>
      <c r="C189" s="88">
        <v>266.06</v>
      </c>
      <c r="D189" s="67">
        <f t="shared" si="10"/>
        <v>11052664.52</v>
      </c>
      <c r="E189" s="87">
        <v>920</v>
      </c>
      <c r="F189" s="88">
        <v>263.54000000000002</v>
      </c>
      <c r="G189" s="67">
        <f t="shared" si="11"/>
        <v>242456.80000000002</v>
      </c>
      <c r="H189" s="87">
        <v>6310</v>
      </c>
      <c r="I189" s="88">
        <v>266.06</v>
      </c>
      <c r="J189" s="67">
        <f t="shared" si="12"/>
        <v>1678838.6</v>
      </c>
      <c r="K189" s="87">
        <v>140</v>
      </c>
      <c r="L189" s="88">
        <v>263.54000000000002</v>
      </c>
      <c r="M189" s="67">
        <f t="shared" si="13"/>
        <v>36895.600000000006</v>
      </c>
      <c r="N189" s="72">
        <f t="shared" si="14"/>
        <v>13010855.52</v>
      </c>
    </row>
    <row r="190" spans="1:14" x14ac:dyDescent="0.25">
      <c r="A190" s="46" t="s">
        <v>797</v>
      </c>
      <c r="B190" s="87">
        <v>0</v>
      </c>
      <c r="C190" s="88">
        <v>215.98</v>
      </c>
      <c r="D190" s="67">
        <f t="shared" si="10"/>
        <v>0</v>
      </c>
      <c r="E190" s="87">
        <v>17922</v>
      </c>
      <c r="F190" s="88">
        <v>214.33</v>
      </c>
      <c r="G190" s="67">
        <f t="shared" si="11"/>
        <v>3841222.2600000002</v>
      </c>
      <c r="H190" s="87">
        <v>0</v>
      </c>
      <c r="I190" s="88">
        <v>215.98</v>
      </c>
      <c r="J190" s="67">
        <f t="shared" si="12"/>
        <v>0</v>
      </c>
      <c r="K190" s="87">
        <v>0</v>
      </c>
      <c r="L190" s="88">
        <v>214.33</v>
      </c>
      <c r="M190" s="67">
        <f t="shared" si="13"/>
        <v>0</v>
      </c>
      <c r="N190" s="72">
        <f t="shared" si="14"/>
        <v>3841222.2600000002</v>
      </c>
    </row>
    <row r="191" spans="1:14" x14ac:dyDescent="0.25">
      <c r="A191" s="46" t="s">
        <v>798</v>
      </c>
      <c r="B191" s="87">
        <v>13</v>
      </c>
      <c r="C191" s="88">
        <v>222.27</v>
      </c>
      <c r="D191" s="67">
        <f t="shared" si="10"/>
        <v>2889.51</v>
      </c>
      <c r="E191" s="87">
        <v>10544</v>
      </c>
      <c r="F191" s="88">
        <v>220.51</v>
      </c>
      <c r="G191" s="67">
        <f t="shared" si="11"/>
        <v>2325057.44</v>
      </c>
      <c r="H191" s="87">
        <v>0</v>
      </c>
      <c r="I191" s="88">
        <v>222.27</v>
      </c>
      <c r="J191" s="67">
        <f t="shared" si="12"/>
        <v>0</v>
      </c>
      <c r="K191" s="87">
        <v>0</v>
      </c>
      <c r="L191" s="88">
        <v>220.51</v>
      </c>
      <c r="M191" s="67">
        <f t="shared" si="13"/>
        <v>0</v>
      </c>
      <c r="N191" s="72">
        <f t="shared" si="14"/>
        <v>2327946.9499999997</v>
      </c>
    </row>
    <row r="192" spans="1:14" x14ac:dyDescent="0.25">
      <c r="A192" s="46" t="s">
        <v>799</v>
      </c>
      <c r="B192" s="87">
        <v>13405</v>
      </c>
      <c r="C192" s="88">
        <v>220.61</v>
      </c>
      <c r="D192" s="67">
        <f t="shared" si="10"/>
        <v>2957277.0500000003</v>
      </c>
      <c r="E192" s="87">
        <v>35562</v>
      </c>
      <c r="F192" s="88">
        <v>218.75</v>
      </c>
      <c r="G192" s="67">
        <f t="shared" si="11"/>
        <v>7779187.5</v>
      </c>
      <c r="H192" s="87">
        <v>117</v>
      </c>
      <c r="I192" s="88">
        <v>220.61</v>
      </c>
      <c r="J192" s="67">
        <f t="shared" si="12"/>
        <v>25811.370000000003</v>
      </c>
      <c r="K192" s="87">
        <v>311</v>
      </c>
      <c r="L192" s="88">
        <v>218.75</v>
      </c>
      <c r="M192" s="67">
        <f t="shared" si="13"/>
        <v>68031.25</v>
      </c>
      <c r="N192" s="72">
        <f t="shared" si="14"/>
        <v>10830307.17</v>
      </c>
    </row>
    <row r="193" spans="1:14" x14ac:dyDescent="0.25">
      <c r="A193" s="46" t="s">
        <v>800</v>
      </c>
      <c r="B193" s="87">
        <v>8741</v>
      </c>
      <c r="C193" s="88">
        <v>254.4</v>
      </c>
      <c r="D193" s="67">
        <f t="shared" si="10"/>
        <v>2223710.4</v>
      </c>
      <c r="E193" s="87">
        <v>59744</v>
      </c>
      <c r="F193" s="88">
        <v>252.2</v>
      </c>
      <c r="G193" s="67">
        <f t="shared" si="11"/>
        <v>15067436.799999999</v>
      </c>
      <c r="H193" s="87">
        <v>973</v>
      </c>
      <c r="I193" s="88">
        <v>254.4</v>
      </c>
      <c r="J193" s="67">
        <f t="shared" si="12"/>
        <v>247531.2</v>
      </c>
      <c r="K193" s="87">
        <v>6647</v>
      </c>
      <c r="L193" s="88">
        <v>252.2</v>
      </c>
      <c r="M193" s="67">
        <f t="shared" si="13"/>
        <v>1676373.4</v>
      </c>
      <c r="N193" s="72">
        <f t="shared" si="14"/>
        <v>19215051.799999997</v>
      </c>
    </row>
    <row r="194" spans="1:14" x14ac:dyDescent="0.25">
      <c r="A194" s="46" t="s">
        <v>801</v>
      </c>
      <c r="B194" s="87">
        <v>7513</v>
      </c>
      <c r="C194" s="88">
        <v>289.39</v>
      </c>
      <c r="D194" s="67">
        <f t="shared" si="10"/>
        <v>2174187.0699999998</v>
      </c>
      <c r="E194" s="87">
        <v>44282</v>
      </c>
      <c r="F194" s="88">
        <v>286.83999999999997</v>
      </c>
      <c r="G194" s="67">
        <f t="shared" si="11"/>
        <v>12701848.879999999</v>
      </c>
      <c r="H194" s="87">
        <v>1326</v>
      </c>
      <c r="I194" s="88">
        <v>289.39</v>
      </c>
      <c r="J194" s="67">
        <f t="shared" si="12"/>
        <v>383731.13999999996</v>
      </c>
      <c r="K194" s="87">
        <v>7816</v>
      </c>
      <c r="L194" s="88">
        <v>286.83999999999997</v>
      </c>
      <c r="M194" s="67">
        <f t="shared" si="13"/>
        <v>2241941.44</v>
      </c>
      <c r="N194" s="72">
        <f t="shared" si="14"/>
        <v>17501708.529999997</v>
      </c>
    </row>
    <row r="195" spans="1:14" x14ac:dyDescent="0.25">
      <c r="A195" s="46" t="s">
        <v>802</v>
      </c>
      <c r="B195" s="87">
        <v>31</v>
      </c>
      <c r="C195" s="88">
        <v>289.33</v>
      </c>
      <c r="D195" s="67">
        <f t="shared" si="10"/>
        <v>8969.23</v>
      </c>
      <c r="E195" s="87">
        <v>11701</v>
      </c>
      <c r="F195" s="88">
        <v>286.97000000000003</v>
      </c>
      <c r="G195" s="67">
        <f t="shared" si="11"/>
        <v>3357835.97</v>
      </c>
      <c r="H195" s="87">
        <v>3</v>
      </c>
      <c r="I195" s="88">
        <v>289.33</v>
      </c>
      <c r="J195" s="67">
        <f t="shared" si="12"/>
        <v>867.99</v>
      </c>
      <c r="K195" s="87">
        <v>1272</v>
      </c>
      <c r="L195" s="88">
        <v>286.97000000000003</v>
      </c>
      <c r="M195" s="67">
        <f t="shared" si="13"/>
        <v>365025.84</v>
      </c>
      <c r="N195" s="72">
        <f t="shared" si="14"/>
        <v>3732699.0300000003</v>
      </c>
    </row>
    <row r="196" spans="1:14" x14ac:dyDescent="0.25">
      <c r="A196" s="46" t="s">
        <v>803</v>
      </c>
      <c r="B196" s="87">
        <v>446</v>
      </c>
      <c r="C196" s="88">
        <v>274.83999999999997</v>
      </c>
      <c r="D196" s="67">
        <f t="shared" si="10"/>
        <v>122578.63999999998</v>
      </c>
      <c r="E196" s="87">
        <v>54853</v>
      </c>
      <c r="F196" s="88">
        <v>272.26</v>
      </c>
      <c r="G196" s="67">
        <f t="shared" si="11"/>
        <v>14934277.779999999</v>
      </c>
      <c r="H196" s="87">
        <v>75</v>
      </c>
      <c r="I196" s="88">
        <v>274.83999999999997</v>
      </c>
      <c r="J196" s="67">
        <f t="shared" si="12"/>
        <v>20612.999999999996</v>
      </c>
      <c r="K196" s="87">
        <v>9193</v>
      </c>
      <c r="L196" s="88">
        <v>272.26</v>
      </c>
      <c r="M196" s="67">
        <f t="shared" si="13"/>
        <v>2502886.1799999997</v>
      </c>
      <c r="N196" s="72">
        <f t="shared" si="14"/>
        <v>17580355.600000001</v>
      </c>
    </row>
    <row r="197" spans="1:14" x14ac:dyDescent="0.25">
      <c r="A197" s="46" t="s">
        <v>804</v>
      </c>
      <c r="B197" s="87">
        <v>1950</v>
      </c>
      <c r="C197" s="88">
        <v>276.64</v>
      </c>
      <c r="D197" s="67">
        <f t="shared" si="10"/>
        <v>539448</v>
      </c>
      <c r="E197" s="87">
        <v>8565</v>
      </c>
      <c r="F197" s="88">
        <v>274.05</v>
      </c>
      <c r="G197" s="67">
        <f t="shared" si="11"/>
        <v>2347238.25</v>
      </c>
      <c r="H197" s="87">
        <v>535</v>
      </c>
      <c r="I197" s="88">
        <v>276.64</v>
      </c>
      <c r="J197" s="67">
        <f t="shared" si="12"/>
        <v>148002.4</v>
      </c>
      <c r="K197" s="87">
        <v>2350</v>
      </c>
      <c r="L197" s="88">
        <v>274.05</v>
      </c>
      <c r="M197" s="67">
        <f t="shared" si="13"/>
        <v>644017.5</v>
      </c>
      <c r="N197" s="72">
        <f t="shared" si="14"/>
        <v>3678706.15</v>
      </c>
    </row>
    <row r="198" spans="1:14" x14ac:dyDescent="0.25">
      <c r="A198" s="46" t="s">
        <v>805</v>
      </c>
      <c r="B198" s="87">
        <v>6186</v>
      </c>
      <c r="C198" s="88">
        <v>220.12</v>
      </c>
      <c r="D198" s="67">
        <f t="shared" si="10"/>
        <v>1361662.32</v>
      </c>
      <c r="E198" s="87">
        <v>49436</v>
      </c>
      <c r="F198" s="88">
        <v>218.07</v>
      </c>
      <c r="G198" s="67">
        <f t="shared" si="11"/>
        <v>10780508.52</v>
      </c>
      <c r="H198" s="87">
        <v>0</v>
      </c>
      <c r="I198" s="88">
        <v>220.12</v>
      </c>
      <c r="J198" s="67">
        <f t="shared" si="12"/>
        <v>0</v>
      </c>
      <c r="K198" s="87">
        <v>0</v>
      </c>
      <c r="L198" s="88">
        <v>218.07</v>
      </c>
      <c r="M198" s="67">
        <f t="shared" si="13"/>
        <v>0</v>
      </c>
      <c r="N198" s="72">
        <f t="shared" si="14"/>
        <v>12142170.84</v>
      </c>
    </row>
    <row r="199" spans="1:14" x14ac:dyDescent="0.25">
      <c r="A199" s="46" t="s">
        <v>806</v>
      </c>
      <c r="B199" s="87">
        <v>14176</v>
      </c>
      <c r="C199" s="88">
        <v>231.33</v>
      </c>
      <c r="D199" s="67">
        <f t="shared" si="10"/>
        <v>3279334.08</v>
      </c>
      <c r="E199" s="87">
        <v>55296</v>
      </c>
      <c r="F199" s="88">
        <v>229.26</v>
      </c>
      <c r="G199" s="67">
        <f t="shared" si="11"/>
        <v>12677160.959999999</v>
      </c>
      <c r="H199" s="87">
        <v>0</v>
      </c>
      <c r="I199" s="88">
        <v>231.33</v>
      </c>
      <c r="J199" s="67">
        <f t="shared" si="12"/>
        <v>0</v>
      </c>
      <c r="K199" s="87">
        <v>0</v>
      </c>
      <c r="L199" s="88">
        <v>229.26</v>
      </c>
      <c r="M199" s="67">
        <f t="shared" si="13"/>
        <v>0</v>
      </c>
      <c r="N199" s="72">
        <f t="shared" si="14"/>
        <v>15956495.039999999</v>
      </c>
    </row>
    <row r="200" spans="1:14" x14ac:dyDescent="0.25">
      <c r="A200" s="46" t="s">
        <v>807</v>
      </c>
      <c r="B200" s="87">
        <v>8773</v>
      </c>
      <c r="C200" s="88">
        <v>285.08999999999997</v>
      </c>
      <c r="D200" s="67">
        <f t="shared" ref="D200:D263" si="15">C200*B200</f>
        <v>2501094.5699999998</v>
      </c>
      <c r="E200" s="87">
        <v>65547</v>
      </c>
      <c r="F200" s="88">
        <v>282.73</v>
      </c>
      <c r="G200" s="67">
        <f t="shared" ref="G200:G263" si="16">F200*E200</f>
        <v>18532103.310000002</v>
      </c>
      <c r="H200" s="87">
        <v>1443</v>
      </c>
      <c r="I200" s="88">
        <v>285.08999999999997</v>
      </c>
      <c r="J200" s="67">
        <f t="shared" ref="J200:J263" si="17">I200*H200</f>
        <v>411384.86999999994</v>
      </c>
      <c r="K200" s="87">
        <v>10779</v>
      </c>
      <c r="L200" s="88">
        <v>282.73</v>
      </c>
      <c r="M200" s="67">
        <f t="shared" ref="M200:M263" si="18">L200*K200</f>
        <v>3047546.6700000004</v>
      </c>
      <c r="N200" s="72">
        <f t="shared" ref="N200:N263" si="19">M200+J200+G200+D200</f>
        <v>24492129.420000002</v>
      </c>
    </row>
    <row r="201" spans="1:14" x14ac:dyDescent="0.25">
      <c r="A201" s="46" t="s">
        <v>808</v>
      </c>
      <c r="B201" s="87">
        <v>892</v>
      </c>
      <c r="C201" s="88">
        <v>295.14</v>
      </c>
      <c r="D201" s="67">
        <f t="shared" si="15"/>
        <v>263264.88</v>
      </c>
      <c r="E201" s="87">
        <v>8474</v>
      </c>
      <c r="F201" s="88">
        <v>292.44</v>
      </c>
      <c r="G201" s="67">
        <f t="shared" si="16"/>
        <v>2478136.56</v>
      </c>
      <c r="H201" s="87">
        <v>0</v>
      </c>
      <c r="I201" s="88">
        <v>295.14</v>
      </c>
      <c r="J201" s="67">
        <f t="shared" si="17"/>
        <v>0</v>
      </c>
      <c r="K201" s="87">
        <v>0</v>
      </c>
      <c r="L201" s="88">
        <v>292.44</v>
      </c>
      <c r="M201" s="67">
        <f t="shared" si="18"/>
        <v>0</v>
      </c>
      <c r="N201" s="72">
        <f t="shared" si="19"/>
        <v>2741401.44</v>
      </c>
    </row>
    <row r="202" spans="1:14" x14ac:dyDescent="0.25">
      <c r="A202" s="46" t="s">
        <v>809</v>
      </c>
      <c r="B202" s="87">
        <v>0</v>
      </c>
      <c r="C202" s="88">
        <v>290.05</v>
      </c>
      <c r="D202" s="67">
        <f t="shared" si="15"/>
        <v>0</v>
      </c>
      <c r="E202" s="87">
        <v>25745</v>
      </c>
      <c r="F202" s="88">
        <v>287.24</v>
      </c>
      <c r="G202" s="67">
        <f t="shared" si="16"/>
        <v>7394993.7999999998</v>
      </c>
      <c r="H202" s="87">
        <v>0</v>
      </c>
      <c r="I202" s="88">
        <v>290.05</v>
      </c>
      <c r="J202" s="67">
        <f t="shared" si="17"/>
        <v>0</v>
      </c>
      <c r="K202" s="87">
        <v>7571</v>
      </c>
      <c r="L202" s="88">
        <v>287.24</v>
      </c>
      <c r="M202" s="67">
        <f t="shared" si="18"/>
        <v>2174694.04</v>
      </c>
      <c r="N202" s="72">
        <f t="shared" si="19"/>
        <v>9569687.8399999999</v>
      </c>
    </row>
    <row r="203" spans="1:14" x14ac:dyDescent="0.25">
      <c r="A203" s="46" t="s">
        <v>810</v>
      </c>
      <c r="B203" s="87">
        <v>1073</v>
      </c>
      <c r="C203" s="88">
        <v>251.6</v>
      </c>
      <c r="D203" s="67">
        <f t="shared" si="15"/>
        <v>269966.8</v>
      </c>
      <c r="E203" s="87">
        <v>2359</v>
      </c>
      <c r="F203" s="88">
        <v>249.28</v>
      </c>
      <c r="G203" s="67">
        <f t="shared" si="16"/>
        <v>588051.52</v>
      </c>
      <c r="H203" s="87">
        <v>0</v>
      </c>
      <c r="I203" s="88">
        <v>251.6</v>
      </c>
      <c r="J203" s="67">
        <f t="shared" si="17"/>
        <v>0</v>
      </c>
      <c r="K203" s="87">
        <v>0</v>
      </c>
      <c r="L203" s="88">
        <v>249.28</v>
      </c>
      <c r="M203" s="67">
        <f t="shared" si="18"/>
        <v>0</v>
      </c>
      <c r="N203" s="72">
        <f t="shared" si="19"/>
        <v>858018.32000000007</v>
      </c>
    </row>
    <row r="204" spans="1:14" x14ac:dyDescent="0.25">
      <c r="A204" s="46" t="s">
        <v>811</v>
      </c>
      <c r="B204" s="87">
        <v>0</v>
      </c>
      <c r="C204" s="88">
        <v>234.95</v>
      </c>
      <c r="D204" s="67">
        <f t="shared" si="15"/>
        <v>0</v>
      </c>
      <c r="E204" s="87">
        <v>11316</v>
      </c>
      <c r="F204" s="88">
        <v>233.25</v>
      </c>
      <c r="G204" s="67">
        <f t="shared" si="16"/>
        <v>2639457</v>
      </c>
      <c r="H204" s="87">
        <v>0</v>
      </c>
      <c r="I204" s="88">
        <v>234.95</v>
      </c>
      <c r="J204" s="67">
        <f t="shared" si="17"/>
        <v>0</v>
      </c>
      <c r="K204" s="87">
        <v>0</v>
      </c>
      <c r="L204" s="88">
        <v>233.25</v>
      </c>
      <c r="M204" s="67">
        <f t="shared" si="18"/>
        <v>0</v>
      </c>
      <c r="N204" s="72">
        <f t="shared" si="19"/>
        <v>2639457</v>
      </c>
    </row>
    <row r="205" spans="1:14" x14ac:dyDescent="0.25">
      <c r="A205" s="46" t="s">
        <v>812</v>
      </c>
      <c r="B205" s="87">
        <v>4223</v>
      </c>
      <c r="C205" s="88">
        <v>273.52999999999997</v>
      </c>
      <c r="D205" s="67">
        <f t="shared" si="15"/>
        <v>1155117.19</v>
      </c>
      <c r="E205" s="87">
        <v>38079</v>
      </c>
      <c r="F205" s="88">
        <v>270.98</v>
      </c>
      <c r="G205" s="67">
        <f t="shared" si="16"/>
        <v>10318647.42</v>
      </c>
      <c r="H205" s="87">
        <v>1156</v>
      </c>
      <c r="I205" s="88">
        <v>273.52999999999997</v>
      </c>
      <c r="J205" s="67">
        <f t="shared" si="17"/>
        <v>316200.68</v>
      </c>
      <c r="K205" s="87">
        <v>10426</v>
      </c>
      <c r="L205" s="88">
        <v>270.98</v>
      </c>
      <c r="M205" s="67">
        <f t="shared" si="18"/>
        <v>2825237.48</v>
      </c>
      <c r="N205" s="72">
        <f t="shared" si="19"/>
        <v>14615202.77</v>
      </c>
    </row>
    <row r="206" spans="1:14" x14ac:dyDescent="0.25">
      <c r="A206" s="46" t="s">
        <v>813</v>
      </c>
      <c r="B206" s="87">
        <v>5</v>
      </c>
      <c r="C206" s="88">
        <v>273.49</v>
      </c>
      <c r="D206" s="67">
        <f t="shared" si="15"/>
        <v>1367.45</v>
      </c>
      <c r="E206" s="87">
        <v>4097</v>
      </c>
      <c r="F206" s="88">
        <v>271.31</v>
      </c>
      <c r="G206" s="67">
        <f t="shared" si="16"/>
        <v>1111557.07</v>
      </c>
      <c r="H206" s="87">
        <v>1</v>
      </c>
      <c r="I206" s="88">
        <v>273.49</v>
      </c>
      <c r="J206" s="67">
        <f t="shared" si="17"/>
        <v>273.49</v>
      </c>
      <c r="K206" s="87">
        <v>730</v>
      </c>
      <c r="L206" s="88">
        <v>271.31</v>
      </c>
      <c r="M206" s="67">
        <f t="shared" si="18"/>
        <v>198056.3</v>
      </c>
      <c r="N206" s="72">
        <f t="shared" si="19"/>
        <v>1311254.31</v>
      </c>
    </row>
    <row r="207" spans="1:14" x14ac:dyDescent="0.25">
      <c r="A207" s="46" t="s">
        <v>814</v>
      </c>
      <c r="B207" s="87">
        <v>40470</v>
      </c>
      <c r="C207" s="88">
        <v>282.99</v>
      </c>
      <c r="D207" s="67">
        <f t="shared" si="15"/>
        <v>11452605.300000001</v>
      </c>
      <c r="E207" s="87">
        <v>104636</v>
      </c>
      <c r="F207" s="88">
        <v>280.83</v>
      </c>
      <c r="G207" s="67">
        <f t="shared" si="16"/>
        <v>29384927.879999999</v>
      </c>
      <c r="H207" s="87">
        <v>0</v>
      </c>
      <c r="I207" s="88">
        <v>282.99</v>
      </c>
      <c r="J207" s="67">
        <f t="shared" si="17"/>
        <v>0</v>
      </c>
      <c r="K207" s="87">
        <v>0</v>
      </c>
      <c r="L207" s="88">
        <v>280.83</v>
      </c>
      <c r="M207" s="67">
        <f t="shared" si="18"/>
        <v>0</v>
      </c>
      <c r="N207" s="72">
        <f t="shared" si="19"/>
        <v>40837533.18</v>
      </c>
    </row>
    <row r="208" spans="1:14" x14ac:dyDescent="0.25">
      <c r="A208" s="46" t="s">
        <v>815</v>
      </c>
      <c r="B208" s="87">
        <v>1361</v>
      </c>
      <c r="C208" s="88">
        <v>240.86</v>
      </c>
      <c r="D208" s="67">
        <f t="shared" si="15"/>
        <v>327810.46000000002</v>
      </c>
      <c r="E208" s="87">
        <v>18713</v>
      </c>
      <c r="F208" s="88">
        <v>238.66</v>
      </c>
      <c r="G208" s="67">
        <f t="shared" si="16"/>
        <v>4466044.58</v>
      </c>
      <c r="H208" s="87">
        <v>0</v>
      </c>
      <c r="I208" s="88">
        <v>240.86</v>
      </c>
      <c r="J208" s="67">
        <f t="shared" si="17"/>
        <v>0</v>
      </c>
      <c r="K208" s="87">
        <v>0</v>
      </c>
      <c r="L208" s="88">
        <v>238.66</v>
      </c>
      <c r="M208" s="67">
        <f t="shared" si="18"/>
        <v>0</v>
      </c>
      <c r="N208" s="72">
        <f t="shared" si="19"/>
        <v>4793855.04</v>
      </c>
    </row>
    <row r="209" spans="1:14" x14ac:dyDescent="0.25">
      <c r="A209" s="46" t="s">
        <v>816</v>
      </c>
      <c r="B209" s="87">
        <v>5643</v>
      </c>
      <c r="C209" s="88">
        <v>328.53</v>
      </c>
      <c r="D209" s="67">
        <f t="shared" si="15"/>
        <v>1853894.7899999998</v>
      </c>
      <c r="E209" s="87">
        <v>20528</v>
      </c>
      <c r="F209" s="88">
        <v>325.60000000000002</v>
      </c>
      <c r="G209" s="67">
        <f t="shared" si="16"/>
        <v>6683916.8000000007</v>
      </c>
      <c r="H209" s="87">
        <v>1739</v>
      </c>
      <c r="I209" s="88">
        <v>328.53</v>
      </c>
      <c r="J209" s="67">
        <f t="shared" si="17"/>
        <v>571313.66999999993</v>
      </c>
      <c r="K209" s="87">
        <v>6327</v>
      </c>
      <c r="L209" s="88">
        <v>325.60000000000002</v>
      </c>
      <c r="M209" s="67">
        <f t="shared" si="18"/>
        <v>2060071.2000000002</v>
      </c>
      <c r="N209" s="72">
        <f t="shared" si="19"/>
        <v>11169196.460000001</v>
      </c>
    </row>
    <row r="210" spans="1:14" x14ac:dyDescent="0.25">
      <c r="A210" s="46" t="s">
        <v>817</v>
      </c>
      <c r="B210" s="87">
        <v>3880</v>
      </c>
      <c r="C210" s="88">
        <v>291.12</v>
      </c>
      <c r="D210" s="67">
        <f t="shared" si="15"/>
        <v>1129545.6000000001</v>
      </c>
      <c r="E210" s="87">
        <v>27309</v>
      </c>
      <c r="F210" s="88">
        <v>288.37</v>
      </c>
      <c r="G210" s="67">
        <f t="shared" si="16"/>
        <v>7875096.3300000001</v>
      </c>
      <c r="H210" s="87">
        <v>876</v>
      </c>
      <c r="I210" s="88">
        <v>291.12</v>
      </c>
      <c r="J210" s="67">
        <f t="shared" si="17"/>
        <v>255021.12</v>
      </c>
      <c r="K210" s="87">
        <v>6168</v>
      </c>
      <c r="L210" s="88">
        <v>288.37</v>
      </c>
      <c r="M210" s="67">
        <f t="shared" si="18"/>
        <v>1778666.16</v>
      </c>
      <c r="N210" s="72">
        <f t="shared" si="19"/>
        <v>11038329.209999999</v>
      </c>
    </row>
    <row r="211" spans="1:14" x14ac:dyDescent="0.25">
      <c r="A211" s="46" t="s">
        <v>818</v>
      </c>
      <c r="B211" s="87">
        <v>1284</v>
      </c>
      <c r="C211" s="88">
        <v>265.5</v>
      </c>
      <c r="D211" s="67">
        <f t="shared" si="15"/>
        <v>340902</v>
      </c>
      <c r="E211" s="87">
        <v>57940</v>
      </c>
      <c r="F211" s="88">
        <v>263.27</v>
      </c>
      <c r="G211" s="67">
        <f t="shared" si="16"/>
        <v>15253863.799999999</v>
      </c>
      <c r="H211" s="87">
        <v>0</v>
      </c>
      <c r="I211" s="88">
        <v>265.5</v>
      </c>
      <c r="J211" s="67">
        <f t="shared" si="17"/>
        <v>0</v>
      </c>
      <c r="K211" s="87">
        <v>0</v>
      </c>
      <c r="L211" s="88">
        <v>263.27</v>
      </c>
      <c r="M211" s="67">
        <f t="shared" si="18"/>
        <v>0</v>
      </c>
      <c r="N211" s="72">
        <f t="shared" si="19"/>
        <v>15594765.799999999</v>
      </c>
    </row>
    <row r="212" spans="1:14" x14ac:dyDescent="0.25">
      <c r="A212" s="46" t="s">
        <v>819</v>
      </c>
      <c r="B212" s="87">
        <v>5303</v>
      </c>
      <c r="C212" s="88">
        <v>295.52</v>
      </c>
      <c r="D212" s="67">
        <f t="shared" si="15"/>
        <v>1567142.5599999998</v>
      </c>
      <c r="E212" s="87">
        <v>50467</v>
      </c>
      <c r="F212" s="88">
        <v>292.92</v>
      </c>
      <c r="G212" s="67">
        <f t="shared" si="16"/>
        <v>14782793.640000001</v>
      </c>
      <c r="H212" s="87">
        <v>791</v>
      </c>
      <c r="I212" s="88">
        <v>295.52</v>
      </c>
      <c r="J212" s="67">
        <f t="shared" si="17"/>
        <v>233756.31999999998</v>
      </c>
      <c r="K212" s="87">
        <v>7528</v>
      </c>
      <c r="L212" s="88">
        <v>292.92</v>
      </c>
      <c r="M212" s="67">
        <f t="shared" si="18"/>
        <v>2205101.7600000002</v>
      </c>
      <c r="N212" s="72">
        <f t="shared" si="19"/>
        <v>18788794.279999997</v>
      </c>
    </row>
    <row r="213" spans="1:14" x14ac:dyDescent="0.25">
      <c r="A213" s="46" t="s">
        <v>820</v>
      </c>
      <c r="B213" s="87">
        <v>91</v>
      </c>
      <c r="C213" s="88">
        <v>263.92</v>
      </c>
      <c r="D213" s="67">
        <f t="shared" si="15"/>
        <v>24016.720000000001</v>
      </c>
      <c r="E213" s="87">
        <v>33135</v>
      </c>
      <c r="F213" s="88">
        <v>261.68</v>
      </c>
      <c r="G213" s="67">
        <f t="shared" si="16"/>
        <v>8670766.8000000007</v>
      </c>
      <c r="H213" s="87">
        <v>13</v>
      </c>
      <c r="I213" s="88">
        <v>263.92</v>
      </c>
      <c r="J213" s="67">
        <f t="shared" si="17"/>
        <v>3430.96</v>
      </c>
      <c r="K213" s="87">
        <v>4817</v>
      </c>
      <c r="L213" s="88">
        <v>261.68</v>
      </c>
      <c r="M213" s="67">
        <f t="shared" si="18"/>
        <v>1260512.56</v>
      </c>
      <c r="N213" s="72">
        <f t="shared" si="19"/>
        <v>9958727.040000001</v>
      </c>
    </row>
    <row r="214" spans="1:14" x14ac:dyDescent="0.25">
      <c r="A214" s="46" t="s">
        <v>821</v>
      </c>
      <c r="B214" s="87">
        <v>377</v>
      </c>
      <c r="C214" s="88">
        <v>246.08</v>
      </c>
      <c r="D214" s="67">
        <f t="shared" si="15"/>
        <v>92772.160000000003</v>
      </c>
      <c r="E214" s="87">
        <v>8442</v>
      </c>
      <c r="F214" s="88">
        <v>244.39</v>
      </c>
      <c r="G214" s="67">
        <f t="shared" si="16"/>
        <v>2063140.38</v>
      </c>
      <c r="H214" s="87">
        <v>0</v>
      </c>
      <c r="I214" s="88">
        <v>246.08</v>
      </c>
      <c r="J214" s="67">
        <f t="shared" si="17"/>
        <v>0</v>
      </c>
      <c r="K214" s="87">
        <v>0</v>
      </c>
      <c r="L214" s="88">
        <v>244.39</v>
      </c>
      <c r="M214" s="67">
        <f t="shared" si="18"/>
        <v>0</v>
      </c>
      <c r="N214" s="72">
        <f t="shared" si="19"/>
        <v>2155912.54</v>
      </c>
    </row>
    <row r="215" spans="1:14" x14ac:dyDescent="0.25">
      <c r="A215" s="46" t="s">
        <v>822</v>
      </c>
      <c r="B215" s="87">
        <v>2458</v>
      </c>
      <c r="C215" s="88">
        <v>306.45</v>
      </c>
      <c r="D215" s="67">
        <f t="shared" si="15"/>
        <v>753254.1</v>
      </c>
      <c r="E215" s="87">
        <v>39175</v>
      </c>
      <c r="F215" s="88">
        <v>303.43</v>
      </c>
      <c r="G215" s="67">
        <f t="shared" si="16"/>
        <v>11886870.25</v>
      </c>
      <c r="H215" s="87">
        <v>472</v>
      </c>
      <c r="I215" s="88">
        <v>306.45</v>
      </c>
      <c r="J215" s="67">
        <f t="shared" si="17"/>
        <v>144644.4</v>
      </c>
      <c r="K215" s="87">
        <v>7523</v>
      </c>
      <c r="L215" s="88">
        <v>303.43</v>
      </c>
      <c r="M215" s="67">
        <f t="shared" si="18"/>
        <v>2282703.89</v>
      </c>
      <c r="N215" s="72">
        <f t="shared" si="19"/>
        <v>15067472.639999999</v>
      </c>
    </row>
    <row r="216" spans="1:14" x14ac:dyDescent="0.25">
      <c r="A216" s="46" t="s">
        <v>823</v>
      </c>
      <c r="B216" s="87">
        <v>2943</v>
      </c>
      <c r="C216" s="88">
        <v>253.5</v>
      </c>
      <c r="D216" s="67">
        <f t="shared" si="15"/>
        <v>746050.5</v>
      </c>
      <c r="E216" s="87">
        <v>45782</v>
      </c>
      <c r="F216" s="88">
        <v>251.22</v>
      </c>
      <c r="G216" s="67">
        <f t="shared" si="16"/>
        <v>11501354.039999999</v>
      </c>
      <c r="H216" s="87">
        <v>0</v>
      </c>
      <c r="I216" s="88">
        <v>253.5</v>
      </c>
      <c r="J216" s="67">
        <f t="shared" si="17"/>
        <v>0</v>
      </c>
      <c r="K216" s="87">
        <v>0</v>
      </c>
      <c r="L216" s="88">
        <v>251.22</v>
      </c>
      <c r="M216" s="67">
        <f t="shared" si="18"/>
        <v>0</v>
      </c>
      <c r="N216" s="72">
        <f t="shared" si="19"/>
        <v>12247404.539999999</v>
      </c>
    </row>
    <row r="217" spans="1:14" x14ac:dyDescent="0.25">
      <c r="A217" s="46" t="s">
        <v>824</v>
      </c>
      <c r="B217" s="87">
        <v>0</v>
      </c>
      <c r="C217" s="88">
        <v>250.39</v>
      </c>
      <c r="D217" s="67">
        <f t="shared" si="15"/>
        <v>0</v>
      </c>
      <c r="E217" s="87">
        <v>2495</v>
      </c>
      <c r="F217" s="88">
        <v>248.52</v>
      </c>
      <c r="G217" s="67">
        <f t="shared" si="16"/>
        <v>620057.4</v>
      </c>
      <c r="H217" s="87">
        <v>0</v>
      </c>
      <c r="I217" s="88">
        <v>250.39</v>
      </c>
      <c r="J217" s="67">
        <f t="shared" si="17"/>
        <v>0</v>
      </c>
      <c r="K217" s="87">
        <v>0</v>
      </c>
      <c r="L217" s="88">
        <v>248.52</v>
      </c>
      <c r="M217" s="67">
        <f t="shared" si="18"/>
        <v>0</v>
      </c>
      <c r="N217" s="72">
        <f t="shared" si="19"/>
        <v>620057.4</v>
      </c>
    </row>
    <row r="218" spans="1:14" x14ac:dyDescent="0.25">
      <c r="A218" s="46" t="s">
        <v>825</v>
      </c>
      <c r="B218" s="87">
        <v>4466</v>
      </c>
      <c r="C218" s="88">
        <v>260.22000000000003</v>
      </c>
      <c r="D218" s="67">
        <f t="shared" si="15"/>
        <v>1162142.52</v>
      </c>
      <c r="E218" s="87">
        <v>39657</v>
      </c>
      <c r="F218" s="88">
        <v>257.69</v>
      </c>
      <c r="G218" s="67">
        <f t="shared" si="16"/>
        <v>10219212.33</v>
      </c>
      <c r="H218" s="87">
        <v>714</v>
      </c>
      <c r="I218" s="88">
        <v>260.22000000000003</v>
      </c>
      <c r="J218" s="67">
        <f t="shared" si="17"/>
        <v>185797.08000000002</v>
      </c>
      <c r="K218" s="87">
        <v>6336</v>
      </c>
      <c r="L218" s="88">
        <v>257.69</v>
      </c>
      <c r="M218" s="67">
        <f t="shared" si="18"/>
        <v>1632723.84</v>
      </c>
      <c r="N218" s="72">
        <f t="shared" si="19"/>
        <v>13199875.77</v>
      </c>
    </row>
    <row r="219" spans="1:14" x14ac:dyDescent="0.25">
      <c r="A219" s="46" t="s">
        <v>826</v>
      </c>
      <c r="B219" s="87">
        <v>0</v>
      </c>
      <c r="C219" s="88">
        <v>234</v>
      </c>
      <c r="D219" s="67">
        <f t="shared" si="15"/>
        <v>0</v>
      </c>
      <c r="E219" s="87">
        <v>46235</v>
      </c>
      <c r="F219" s="88">
        <v>231.76</v>
      </c>
      <c r="G219" s="67">
        <f t="shared" si="16"/>
        <v>10715423.6</v>
      </c>
      <c r="H219" s="87">
        <v>0</v>
      </c>
      <c r="I219" s="88">
        <v>234</v>
      </c>
      <c r="J219" s="67">
        <f t="shared" si="17"/>
        <v>0</v>
      </c>
      <c r="K219" s="87">
        <v>6433</v>
      </c>
      <c r="L219" s="88">
        <v>231.76</v>
      </c>
      <c r="M219" s="67">
        <f t="shared" si="18"/>
        <v>1490912.0799999998</v>
      </c>
      <c r="N219" s="72">
        <f t="shared" si="19"/>
        <v>12206335.68</v>
      </c>
    </row>
    <row r="220" spans="1:14" x14ac:dyDescent="0.25">
      <c r="A220" s="46" t="s">
        <v>827</v>
      </c>
      <c r="B220" s="87">
        <v>1965</v>
      </c>
      <c r="C220" s="88">
        <v>245.91</v>
      </c>
      <c r="D220" s="67">
        <f t="shared" si="15"/>
        <v>483213.14999999997</v>
      </c>
      <c r="E220" s="87">
        <v>36205</v>
      </c>
      <c r="F220" s="88">
        <v>243.67</v>
      </c>
      <c r="G220" s="67">
        <f t="shared" si="16"/>
        <v>8822072.3499999996</v>
      </c>
      <c r="H220" s="87">
        <v>353</v>
      </c>
      <c r="I220" s="88">
        <v>245.91</v>
      </c>
      <c r="J220" s="67">
        <f t="shared" si="17"/>
        <v>86806.23</v>
      </c>
      <c r="K220" s="87">
        <v>6500</v>
      </c>
      <c r="L220" s="88">
        <v>243.67</v>
      </c>
      <c r="M220" s="67">
        <f t="shared" si="18"/>
        <v>1583855</v>
      </c>
      <c r="N220" s="72">
        <f t="shared" si="19"/>
        <v>10975946.73</v>
      </c>
    </row>
    <row r="221" spans="1:14" x14ac:dyDescent="0.25">
      <c r="A221" s="46" t="s">
        <v>828</v>
      </c>
      <c r="B221" s="87">
        <v>0</v>
      </c>
      <c r="C221" s="88">
        <v>237.16</v>
      </c>
      <c r="D221" s="67">
        <f t="shared" si="15"/>
        <v>0</v>
      </c>
      <c r="E221" s="87">
        <v>15481</v>
      </c>
      <c r="F221" s="88">
        <v>234.87</v>
      </c>
      <c r="G221" s="67">
        <f t="shared" si="16"/>
        <v>3636022.47</v>
      </c>
      <c r="H221" s="87">
        <v>0</v>
      </c>
      <c r="I221" s="88">
        <v>237.16</v>
      </c>
      <c r="J221" s="67">
        <f t="shared" si="17"/>
        <v>0</v>
      </c>
      <c r="K221" s="87">
        <v>0</v>
      </c>
      <c r="L221" s="88">
        <v>234.87</v>
      </c>
      <c r="M221" s="67">
        <f t="shared" si="18"/>
        <v>0</v>
      </c>
      <c r="N221" s="72">
        <f t="shared" si="19"/>
        <v>3636022.47</v>
      </c>
    </row>
    <row r="222" spans="1:14" x14ac:dyDescent="0.25">
      <c r="A222" s="46" t="s">
        <v>829</v>
      </c>
      <c r="B222" s="87">
        <v>7171</v>
      </c>
      <c r="C222" s="88">
        <v>304.13</v>
      </c>
      <c r="D222" s="67">
        <f t="shared" si="15"/>
        <v>2180916.23</v>
      </c>
      <c r="E222" s="87">
        <v>67433</v>
      </c>
      <c r="F222" s="88">
        <v>301.64999999999998</v>
      </c>
      <c r="G222" s="67">
        <f t="shared" si="16"/>
        <v>20341164.449999999</v>
      </c>
      <c r="H222" s="87">
        <v>0</v>
      </c>
      <c r="I222" s="88">
        <v>304.13</v>
      </c>
      <c r="J222" s="67">
        <f t="shared" si="17"/>
        <v>0</v>
      </c>
      <c r="K222" s="87">
        <v>0</v>
      </c>
      <c r="L222" s="88">
        <v>301.64999999999998</v>
      </c>
      <c r="M222" s="67">
        <f t="shared" si="18"/>
        <v>0</v>
      </c>
      <c r="N222" s="72">
        <f t="shared" si="19"/>
        <v>22522080.68</v>
      </c>
    </row>
    <row r="223" spans="1:14" x14ac:dyDescent="0.25">
      <c r="A223" s="46" t="s">
        <v>830</v>
      </c>
      <c r="B223" s="87">
        <v>15596</v>
      </c>
      <c r="C223" s="88">
        <v>258.88</v>
      </c>
      <c r="D223" s="67">
        <f t="shared" si="15"/>
        <v>4037492.48</v>
      </c>
      <c r="E223" s="87">
        <v>36216</v>
      </c>
      <c r="F223" s="88">
        <v>256.45</v>
      </c>
      <c r="G223" s="67">
        <f t="shared" si="16"/>
        <v>9287593.1999999993</v>
      </c>
      <c r="H223" s="87">
        <v>0</v>
      </c>
      <c r="I223" s="88">
        <v>258.88</v>
      </c>
      <c r="J223" s="67">
        <f t="shared" si="17"/>
        <v>0</v>
      </c>
      <c r="K223" s="87">
        <v>0</v>
      </c>
      <c r="L223" s="88">
        <v>256.45</v>
      </c>
      <c r="M223" s="67">
        <f t="shared" si="18"/>
        <v>0</v>
      </c>
      <c r="N223" s="72">
        <f t="shared" si="19"/>
        <v>13325085.68</v>
      </c>
    </row>
    <row r="224" spans="1:14" x14ac:dyDescent="0.25">
      <c r="A224" s="46" t="s">
        <v>831</v>
      </c>
      <c r="B224" s="87">
        <v>0</v>
      </c>
      <c r="C224" s="88">
        <v>208.02</v>
      </c>
      <c r="D224" s="67">
        <f t="shared" si="15"/>
        <v>0</v>
      </c>
      <c r="E224" s="87">
        <v>24034</v>
      </c>
      <c r="F224" s="88">
        <v>206.24</v>
      </c>
      <c r="G224" s="67">
        <f t="shared" si="16"/>
        <v>4956772.16</v>
      </c>
      <c r="H224" s="87">
        <v>0</v>
      </c>
      <c r="I224" s="88">
        <v>208.02</v>
      </c>
      <c r="J224" s="67">
        <f t="shared" si="17"/>
        <v>0</v>
      </c>
      <c r="K224" s="87">
        <v>7742</v>
      </c>
      <c r="L224" s="88">
        <v>206.24</v>
      </c>
      <c r="M224" s="67">
        <f t="shared" si="18"/>
        <v>1596710.08</v>
      </c>
      <c r="N224" s="72">
        <f t="shared" si="19"/>
        <v>6553482.2400000002</v>
      </c>
    </row>
    <row r="225" spans="1:14" x14ac:dyDescent="0.25">
      <c r="A225" s="46" t="s">
        <v>832</v>
      </c>
      <c r="B225" s="87">
        <v>0</v>
      </c>
      <c r="C225" s="88">
        <v>181.16</v>
      </c>
      <c r="D225" s="67">
        <f t="shared" si="15"/>
        <v>0</v>
      </c>
      <c r="E225" s="87">
        <v>4746</v>
      </c>
      <c r="F225" s="88">
        <v>179.56</v>
      </c>
      <c r="G225" s="67">
        <f t="shared" si="16"/>
        <v>852191.76</v>
      </c>
      <c r="H225" s="87">
        <v>0</v>
      </c>
      <c r="I225" s="88">
        <v>181.16</v>
      </c>
      <c r="J225" s="67">
        <f t="shared" si="17"/>
        <v>0</v>
      </c>
      <c r="K225" s="87">
        <v>849</v>
      </c>
      <c r="L225" s="88">
        <v>179.56</v>
      </c>
      <c r="M225" s="67">
        <f t="shared" si="18"/>
        <v>152446.44</v>
      </c>
      <c r="N225" s="72">
        <f t="shared" si="19"/>
        <v>1004638.2</v>
      </c>
    </row>
    <row r="226" spans="1:14" x14ac:dyDescent="0.25">
      <c r="A226" s="46" t="s">
        <v>833</v>
      </c>
      <c r="B226" s="87">
        <v>730</v>
      </c>
      <c r="C226" s="88">
        <v>224.29</v>
      </c>
      <c r="D226" s="67">
        <f t="shared" si="15"/>
        <v>163731.69999999998</v>
      </c>
      <c r="E226" s="87">
        <v>26348</v>
      </c>
      <c r="F226" s="88">
        <v>222.4</v>
      </c>
      <c r="G226" s="67">
        <f t="shared" si="16"/>
        <v>5859795.2000000002</v>
      </c>
      <c r="H226" s="87">
        <v>130</v>
      </c>
      <c r="I226" s="88">
        <v>224.29</v>
      </c>
      <c r="J226" s="67">
        <f t="shared" si="17"/>
        <v>29157.7</v>
      </c>
      <c r="K226" s="87">
        <v>4695</v>
      </c>
      <c r="L226" s="88">
        <v>222.4</v>
      </c>
      <c r="M226" s="67">
        <f t="shared" si="18"/>
        <v>1044168</v>
      </c>
      <c r="N226" s="72">
        <f t="shared" si="19"/>
        <v>7096852.6000000006</v>
      </c>
    </row>
    <row r="227" spans="1:14" x14ac:dyDescent="0.25">
      <c r="A227" s="46" t="s">
        <v>834</v>
      </c>
      <c r="B227" s="87">
        <v>7303</v>
      </c>
      <c r="C227" s="88">
        <v>194.08</v>
      </c>
      <c r="D227" s="67">
        <f t="shared" si="15"/>
        <v>1417366.24</v>
      </c>
      <c r="E227" s="87">
        <v>29319</v>
      </c>
      <c r="F227" s="88">
        <v>192.43</v>
      </c>
      <c r="G227" s="67">
        <f t="shared" si="16"/>
        <v>5641855.1699999999</v>
      </c>
      <c r="H227" s="87">
        <v>1649</v>
      </c>
      <c r="I227" s="88">
        <v>194.08</v>
      </c>
      <c r="J227" s="67">
        <f t="shared" si="17"/>
        <v>320037.92000000004</v>
      </c>
      <c r="K227" s="87">
        <v>6620</v>
      </c>
      <c r="L227" s="88">
        <v>192.43</v>
      </c>
      <c r="M227" s="67">
        <f t="shared" si="18"/>
        <v>1273886.6000000001</v>
      </c>
      <c r="N227" s="72">
        <f t="shared" si="19"/>
        <v>8653145.9299999997</v>
      </c>
    </row>
    <row r="228" spans="1:14" x14ac:dyDescent="0.25">
      <c r="A228" s="46" t="s">
        <v>835</v>
      </c>
      <c r="B228" s="87">
        <v>1133</v>
      </c>
      <c r="C228" s="88">
        <v>285.10000000000002</v>
      </c>
      <c r="D228" s="67">
        <f t="shared" si="15"/>
        <v>323018.30000000005</v>
      </c>
      <c r="E228" s="87">
        <v>17103</v>
      </c>
      <c r="F228" s="88">
        <v>283.12</v>
      </c>
      <c r="G228" s="67">
        <f t="shared" si="16"/>
        <v>4842201.3600000003</v>
      </c>
      <c r="H228" s="87">
        <v>72</v>
      </c>
      <c r="I228" s="88">
        <v>285.10000000000002</v>
      </c>
      <c r="J228" s="67">
        <f t="shared" si="17"/>
        <v>20527.2</v>
      </c>
      <c r="K228" s="87">
        <v>1087</v>
      </c>
      <c r="L228" s="88">
        <v>283.12</v>
      </c>
      <c r="M228" s="67">
        <f t="shared" si="18"/>
        <v>307751.44</v>
      </c>
      <c r="N228" s="72">
        <f t="shared" si="19"/>
        <v>5493498.2999999998</v>
      </c>
    </row>
    <row r="229" spans="1:14" x14ac:dyDescent="0.25">
      <c r="A229" s="46" t="s">
        <v>836</v>
      </c>
      <c r="B229" s="87">
        <v>0</v>
      </c>
      <c r="C229" s="88">
        <v>211.13</v>
      </c>
      <c r="D229" s="67">
        <f t="shared" si="15"/>
        <v>0</v>
      </c>
      <c r="E229" s="87">
        <v>52550</v>
      </c>
      <c r="F229" s="88">
        <v>209.45</v>
      </c>
      <c r="G229" s="67">
        <f t="shared" si="16"/>
        <v>11006597.5</v>
      </c>
      <c r="H229" s="87">
        <v>0</v>
      </c>
      <c r="I229" s="88">
        <v>211.13</v>
      </c>
      <c r="J229" s="67">
        <f t="shared" si="17"/>
        <v>0</v>
      </c>
      <c r="K229" s="87">
        <v>9255</v>
      </c>
      <c r="L229" s="88">
        <v>209.45</v>
      </c>
      <c r="M229" s="67">
        <f t="shared" si="18"/>
        <v>1938459.75</v>
      </c>
      <c r="N229" s="72">
        <f t="shared" si="19"/>
        <v>12945057.25</v>
      </c>
    </row>
    <row r="230" spans="1:14" x14ac:dyDescent="0.25">
      <c r="A230" s="46" t="s">
        <v>837</v>
      </c>
      <c r="B230" s="87">
        <v>0</v>
      </c>
      <c r="C230" s="88">
        <v>199.1</v>
      </c>
      <c r="D230" s="67">
        <f t="shared" si="15"/>
        <v>0</v>
      </c>
      <c r="E230" s="87">
        <v>22535</v>
      </c>
      <c r="F230" s="88">
        <v>197.45</v>
      </c>
      <c r="G230" s="67">
        <f t="shared" si="16"/>
        <v>4449535.75</v>
      </c>
      <c r="H230" s="87">
        <v>0</v>
      </c>
      <c r="I230" s="88">
        <v>199.1</v>
      </c>
      <c r="J230" s="67">
        <f t="shared" si="17"/>
        <v>0</v>
      </c>
      <c r="K230" s="87">
        <v>1980</v>
      </c>
      <c r="L230" s="88">
        <v>197.45</v>
      </c>
      <c r="M230" s="67">
        <f t="shared" si="18"/>
        <v>390951</v>
      </c>
      <c r="N230" s="72">
        <f t="shared" si="19"/>
        <v>4840486.75</v>
      </c>
    </row>
    <row r="231" spans="1:14" x14ac:dyDescent="0.25">
      <c r="A231" s="46" t="s">
        <v>838</v>
      </c>
      <c r="B231" s="87">
        <v>2415</v>
      </c>
      <c r="C231" s="88">
        <v>192.82</v>
      </c>
      <c r="D231" s="67">
        <f t="shared" si="15"/>
        <v>465660.3</v>
      </c>
      <c r="E231" s="87">
        <v>28850</v>
      </c>
      <c r="F231" s="88">
        <v>191</v>
      </c>
      <c r="G231" s="67">
        <f t="shared" si="16"/>
        <v>5510350</v>
      </c>
      <c r="H231" s="87">
        <v>500</v>
      </c>
      <c r="I231" s="88">
        <v>192.82</v>
      </c>
      <c r="J231" s="67">
        <f t="shared" si="17"/>
        <v>96410</v>
      </c>
      <c r="K231" s="87">
        <v>5979</v>
      </c>
      <c r="L231" s="88">
        <v>191</v>
      </c>
      <c r="M231" s="67">
        <f t="shared" si="18"/>
        <v>1141989</v>
      </c>
      <c r="N231" s="72">
        <f t="shared" si="19"/>
        <v>7214409.2999999998</v>
      </c>
    </row>
    <row r="232" spans="1:14" x14ac:dyDescent="0.25">
      <c r="A232" s="46" t="s">
        <v>839</v>
      </c>
      <c r="B232" s="87">
        <v>38</v>
      </c>
      <c r="C232" s="88">
        <v>193.64</v>
      </c>
      <c r="D232" s="67">
        <f t="shared" si="15"/>
        <v>7358.32</v>
      </c>
      <c r="E232" s="87">
        <v>18518</v>
      </c>
      <c r="F232" s="88">
        <v>192</v>
      </c>
      <c r="G232" s="67">
        <f t="shared" si="16"/>
        <v>3555456</v>
      </c>
      <c r="H232" s="87">
        <v>6</v>
      </c>
      <c r="I232" s="88">
        <v>193.64</v>
      </c>
      <c r="J232" s="67">
        <f t="shared" si="17"/>
        <v>1161.8399999999999</v>
      </c>
      <c r="K232" s="87">
        <v>2849</v>
      </c>
      <c r="L232" s="88">
        <v>192</v>
      </c>
      <c r="M232" s="67">
        <f t="shared" si="18"/>
        <v>547008</v>
      </c>
      <c r="N232" s="72">
        <f t="shared" si="19"/>
        <v>4110984.1599999997</v>
      </c>
    </row>
    <row r="233" spans="1:14" x14ac:dyDescent="0.25">
      <c r="A233" s="46" t="s">
        <v>840</v>
      </c>
      <c r="B233" s="87">
        <v>3</v>
      </c>
      <c r="C233" s="88">
        <v>214.24</v>
      </c>
      <c r="D233" s="67">
        <f t="shared" si="15"/>
        <v>642.72</v>
      </c>
      <c r="E233" s="87">
        <v>45315</v>
      </c>
      <c r="F233" s="88">
        <v>212.3</v>
      </c>
      <c r="G233" s="67">
        <f t="shared" si="16"/>
        <v>9620374.5</v>
      </c>
      <c r="H233" s="87">
        <v>0</v>
      </c>
      <c r="I233" s="88">
        <v>214.24</v>
      </c>
      <c r="J233" s="67">
        <f t="shared" si="17"/>
        <v>0</v>
      </c>
      <c r="K233" s="87">
        <v>3832</v>
      </c>
      <c r="L233" s="88">
        <v>212.3</v>
      </c>
      <c r="M233" s="67">
        <f t="shared" si="18"/>
        <v>813533.60000000009</v>
      </c>
      <c r="N233" s="72">
        <f t="shared" si="19"/>
        <v>10434550.82</v>
      </c>
    </row>
    <row r="234" spans="1:14" x14ac:dyDescent="0.25">
      <c r="A234" s="46" t="s">
        <v>841</v>
      </c>
      <c r="B234" s="87">
        <v>424</v>
      </c>
      <c r="C234" s="88">
        <v>203.32</v>
      </c>
      <c r="D234" s="67">
        <f t="shared" si="15"/>
        <v>86207.679999999993</v>
      </c>
      <c r="E234" s="87">
        <v>12881</v>
      </c>
      <c r="F234" s="88">
        <v>201.84</v>
      </c>
      <c r="G234" s="67">
        <f t="shared" si="16"/>
        <v>2599901.04</v>
      </c>
      <c r="H234" s="87">
        <v>232</v>
      </c>
      <c r="I234" s="88">
        <v>203.32</v>
      </c>
      <c r="J234" s="67">
        <f t="shared" si="17"/>
        <v>47170.239999999998</v>
      </c>
      <c r="K234" s="87">
        <v>7051</v>
      </c>
      <c r="L234" s="88">
        <v>201.84</v>
      </c>
      <c r="M234" s="67">
        <f t="shared" si="18"/>
        <v>1423173.84</v>
      </c>
      <c r="N234" s="72">
        <f t="shared" si="19"/>
        <v>4156452.8000000003</v>
      </c>
    </row>
    <row r="235" spans="1:14" x14ac:dyDescent="0.25">
      <c r="A235" s="46" t="s">
        <v>842</v>
      </c>
      <c r="B235" s="87">
        <v>1192</v>
      </c>
      <c r="C235" s="88">
        <v>175.89</v>
      </c>
      <c r="D235" s="67">
        <f t="shared" si="15"/>
        <v>209660.87999999998</v>
      </c>
      <c r="E235" s="87">
        <v>26054</v>
      </c>
      <c r="F235" s="88">
        <v>174.35</v>
      </c>
      <c r="G235" s="67">
        <f t="shared" si="16"/>
        <v>4542514.8999999994</v>
      </c>
      <c r="H235" s="87">
        <v>220</v>
      </c>
      <c r="I235" s="88">
        <v>175.89</v>
      </c>
      <c r="J235" s="67">
        <f t="shared" si="17"/>
        <v>38695.799999999996</v>
      </c>
      <c r="K235" s="87">
        <v>4798</v>
      </c>
      <c r="L235" s="88">
        <v>174.35</v>
      </c>
      <c r="M235" s="67">
        <f t="shared" si="18"/>
        <v>836531.29999999993</v>
      </c>
      <c r="N235" s="72">
        <f t="shared" si="19"/>
        <v>5627402.879999999</v>
      </c>
    </row>
    <row r="236" spans="1:14" x14ac:dyDescent="0.25">
      <c r="A236" s="46" t="s">
        <v>843</v>
      </c>
      <c r="B236" s="87">
        <v>0</v>
      </c>
      <c r="C236" s="88">
        <v>207.11</v>
      </c>
      <c r="D236" s="67">
        <f t="shared" si="15"/>
        <v>0</v>
      </c>
      <c r="E236" s="87">
        <v>17334</v>
      </c>
      <c r="F236" s="88">
        <v>205.32</v>
      </c>
      <c r="G236" s="67">
        <f t="shared" si="16"/>
        <v>3559016.88</v>
      </c>
      <c r="H236" s="87">
        <v>0</v>
      </c>
      <c r="I236" s="88">
        <v>207.11</v>
      </c>
      <c r="J236" s="67">
        <f t="shared" si="17"/>
        <v>0</v>
      </c>
      <c r="K236" s="87">
        <v>2744</v>
      </c>
      <c r="L236" s="88">
        <v>205.32</v>
      </c>
      <c r="M236" s="67">
        <f t="shared" si="18"/>
        <v>563398.07999999996</v>
      </c>
      <c r="N236" s="72">
        <f t="shared" si="19"/>
        <v>4122414.96</v>
      </c>
    </row>
    <row r="237" spans="1:14" x14ac:dyDescent="0.25">
      <c r="A237" s="46" t="s">
        <v>844</v>
      </c>
      <c r="B237" s="87">
        <v>3612</v>
      </c>
      <c r="C237" s="88">
        <v>219.36</v>
      </c>
      <c r="D237" s="67">
        <f t="shared" si="15"/>
        <v>792328.32000000007</v>
      </c>
      <c r="E237" s="87">
        <v>32876</v>
      </c>
      <c r="F237" s="88">
        <v>217.51</v>
      </c>
      <c r="G237" s="67">
        <f t="shared" si="16"/>
        <v>7150858.7599999998</v>
      </c>
      <c r="H237" s="87">
        <v>792</v>
      </c>
      <c r="I237" s="88">
        <v>219.36</v>
      </c>
      <c r="J237" s="67">
        <f t="shared" si="17"/>
        <v>173733.12000000002</v>
      </c>
      <c r="K237" s="87">
        <v>7208</v>
      </c>
      <c r="L237" s="88">
        <v>217.51</v>
      </c>
      <c r="M237" s="67">
        <f t="shared" si="18"/>
        <v>1567812.0799999998</v>
      </c>
      <c r="N237" s="72">
        <f t="shared" si="19"/>
        <v>9684732.2799999993</v>
      </c>
    </row>
    <row r="238" spans="1:14" x14ac:dyDescent="0.25">
      <c r="A238" s="46" t="s">
        <v>845</v>
      </c>
      <c r="B238" s="87">
        <v>488</v>
      </c>
      <c r="C238" s="88">
        <v>168.75</v>
      </c>
      <c r="D238" s="67">
        <f t="shared" si="15"/>
        <v>82350</v>
      </c>
      <c r="E238" s="87">
        <v>17827</v>
      </c>
      <c r="F238" s="88">
        <v>167.38</v>
      </c>
      <c r="G238" s="67">
        <f t="shared" si="16"/>
        <v>2983883.26</v>
      </c>
      <c r="H238" s="87">
        <v>138</v>
      </c>
      <c r="I238" s="88">
        <v>168.75</v>
      </c>
      <c r="J238" s="67">
        <f t="shared" si="17"/>
        <v>23287.5</v>
      </c>
      <c r="K238" s="87">
        <v>5027</v>
      </c>
      <c r="L238" s="88">
        <v>167.38</v>
      </c>
      <c r="M238" s="67">
        <f t="shared" si="18"/>
        <v>841419.26</v>
      </c>
      <c r="N238" s="72">
        <f t="shared" si="19"/>
        <v>3930940.0199999996</v>
      </c>
    </row>
    <row r="239" spans="1:14" x14ac:dyDescent="0.25">
      <c r="A239" s="46" t="s">
        <v>846</v>
      </c>
      <c r="B239" s="87">
        <v>151</v>
      </c>
      <c r="C239" s="88">
        <v>237.93</v>
      </c>
      <c r="D239" s="67">
        <f t="shared" si="15"/>
        <v>35927.43</v>
      </c>
      <c r="E239" s="87">
        <v>73072</v>
      </c>
      <c r="F239" s="88">
        <v>236.39</v>
      </c>
      <c r="G239" s="67">
        <f t="shared" si="16"/>
        <v>17273490.079999998</v>
      </c>
      <c r="H239" s="87">
        <v>20</v>
      </c>
      <c r="I239" s="88">
        <v>237.93</v>
      </c>
      <c r="J239" s="67">
        <f t="shared" si="17"/>
        <v>4758.6000000000004</v>
      </c>
      <c r="K239" s="87">
        <v>9464</v>
      </c>
      <c r="L239" s="88">
        <v>236.39</v>
      </c>
      <c r="M239" s="67">
        <f t="shared" si="18"/>
        <v>2237194.96</v>
      </c>
      <c r="N239" s="72">
        <f t="shared" si="19"/>
        <v>19551371.069999997</v>
      </c>
    </row>
    <row r="240" spans="1:14" x14ac:dyDescent="0.25">
      <c r="A240" s="46" t="s">
        <v>847</v>
      </c>
      <c r="B240" s="87">
        <v>3867</v>
      </c>
      <c r="C240" s="88">
        <v>193.83</v>
      </c>
      <c r="D240" s="67">
        <f t="shared" si="15"/>
        <v>749540.6100000001</v>
      </c>
      <c r="E240" s="87">
        <v>29256</v>
      </c>
      <c r="F240" s="88">
        <v>192.37</v>
      </c>
      <c r="G240" s="67">
        <f t="shared" si="16"/>
        <v>5627976.7199999997</v>
      </c>
      <c r="H240" s="87">
        <v>582</v>
      </c>
      <c r="I240" s="88">
        <v>193.83</v>
      </c>
      <c r="J240" s="67">
        <f t="shared" si="17"/>
        <v>112809.06000000001</v>
      </c>
      <c r="K240" s="87">
        <v>4401</v>
      </c>
      <c r="L240" s="88">
        <v>192.37</v>
      </c>
      <c r="M240" s="67">
        <f t="shared" si="18"/>
        <v>846620.37</v>
      </c>
      <c r="N240" s="72">
        <f t="shared" si="19"/>
        <v>7336946.7599999998</v>
      </c>
    </row>
    <row r="241" spans="1:14" x14ac:dyDescent="0.25">
      <c r="A241" s="46" t="s">
        <v>848</v>
      </c>
      <c r="B241" s="87">
        <v>2946</v>
      </c>
      <c r="C241" s="88">
        <v>172.15</v>
      </c>
      <c r="D241" s="67">
        <f t="shared" si="15"/>
        <v>507153.9</v>
      </c>
      <c r="E241" s="87">
        <v>31315</v>
      </c>
      <c r="F241" s="88">
        <v>170.88</v>
      </c>
      <c r="G241" s="67">
        <f t="shared" si="16"/>
        <v>5351107.2</v>
      </c>
      <c r="H241" s="87">
        <v>1141</v>
      </c>
      <c r="I241" s="88">
        <v>172.15</v>
      </c>
      <c r="J241" s="67">
        <f t="shared" si="17"/>
        <v>196423.15</v>
      </c>
      <c r="K241" s="87">
        <v>12130</v>
      </c>
      <c r="L241" s="88">
        <v>170.88</v>
      </c>
      <c r="M241" s="67">
        <f t="shared" si="18"/>
        <v>2072774.4</v>
      </c>
      <c r="N241" s="72">
        <f t="shared" si="19"/>
        <v>8127458.6500000004</v>
      </c>
    </row>
    <row r="242" spans="1:14" x14ac:dyDescent="0.25">
      <c r="A242" s="46" t="s">
        <v>849</v>
      </c>
      <c r="B242" s="87">
        <v>805</v>
      </c>
      <c r="C242" s="88">
        <v>196.01</v>
      </c>
      <c r="D242" s="67">
        <f t="shared" si="15"/>
        <v>157788.04999999999</v>
      </c>
      <c r="E242" s="87">
        <v>16361</v>
      </c>
      <c r="F242" s="88">
        <v>194.42</v>
      </c>
      <c r="G242" s="67">
        <f t="shared" si="16"/>
        <v>3180905.6199999996</v>
      </c>
      <c r="H242" s="87">
        <v>462</v>
      </c>
      <c r="I242" s="88">
        <v>196.01</v>
      </c>
      <c r="J242" s="67">
        <f t="shared" si="17"/>
        <v>90556.62</v>
      </c>
      <c r="K242" s="87">
        <v>9395</v>
      </c>
      <c r="L242" s="88">
        <v>194.42</v>
      </c>
      <c r="M242" s="67">
        <f t="shared" si="18"/>
        <v>1826575.9</v>
      </c>
      <c r="N242" s="72">
        <f t="shared" si="19"/>
        <v>5255826.1899999995</v>
      </c>
    </row>
    <row r="243" spans="1:14" x14ac:dyDescent="0.25">
      <c r="A243" s="46" t="s">
        <v>850</v>
      </c>
      <c r="B243" s="87">
        <v>1985</v>
      </c>
      <c r="C243" s="88">
        <v>191.99</v>
      </c>
      <c r="D243" s="67">
        <f t="shared" si="15"/>
        <v>381100.15</v>
      </c>
      <c r="E243" s="87">
        <v>19317</v>
      </c>
      <c r="F243" s="88">
        <v>190.25</v>
      </c>
      <c r="G243" s="67">
        <f t="shared" si="16"/>
        <v>3675059.25</v>
      </c>
      <c r="H243" s="87">
        <v>785</v>
      </c>
      <c r="I243" s="88">
        <v>191.99</v>
      </c>
      <c r="J243" s="67">
        <f t="shared" si="17"/>
        <v>150712.15</v>
      </c>
      <c r="K243" s="87">
        <v>7640</v>
      </c>
      <c r="L243" s="88">
        <v>190.25</v>
      </c>
      <c r="M243" s="67">
        <f t="shared" si="18"/>
        <v>1453510</v>
      </c>
      <c r="N243" s="72">
        <f t="shared" si="19"/>
        <v>5660381.5500000007</v>
      </c>
    </row>
    <row r="244" spans="1:14" x14ac:dyDescent="0.25">
      <c r="A244" s="46" t="s">
        <v>851</v>
      </c>
      <c r="B244" s="87">
        <v>927</v>
      </c>
      <c r="C244" s="88">
        <v>157.5</v>
      </c>
      <c r="D244" s="67">
        <f t="shared" si="15"/>
        <v>146002.5</v>
      </c>
      <c r="E244" s="87">
        <v>24060</v>
      </c>
      <c r="F244" s="88">
        <v>156.30000000000001</v>
      </c>
      <c r="G244" s="67">
        <f t="shared" si="16"/>
        <v>3760578.0000000005</v>
      </c>
      <c r="H244" s="87">
        <v>202</v>
      </c>
      <c r="I244" s="88">
        <v>157.5</v>
      </c>
      <c r="J244" s="67">
        <f t="shared" si="17"/>
        <v>31815</v>
      </c>
      <c r="K244" s="87">
        <v>5248</v>
      </c>
      <c r="L244" s="88">
        <v>156.30000000000001</v>
      </c>
      <c r="M244" s="67">
        <f t="shared" si="18"/>
        <v>820262.40000000002</v>
      </c>
      <c r="N244" s="72">
        <f t="shared" si="19"/>
        <v>4758657.9000000004</v>
      </c>
    </row>
    <row r="245" spans="1:14" x14ac:dyDescent="0.25">
      <c r="A245" s="46" t="s">
        <v>852</v>
      </c>
      <c r="B245" s="87">
        <v>874</v>
      </c>
      <c r="C245" s="88">
        <v>190.65</v>
      </c>
      <c r="D245" s="67">
        <f t="shared" si="15"/>
        <v>166628.1</v>
      </c>
      <c r="E245" s="87">
        <v>50557</v>
      </c>
      <c r="F245" s="88">
        <v>189.1</v>
      </c>
      <c r="G245" s="67">
        <f t="shared" si="16"/>
        <v>9560328.6999999993</v>
      </c>
      <c r="H245" s="87">
        <v>150</v>
      </c>
      <c r="I245" s="88">
        <v>190.65</v>
      </c>
      <c r="J245" s="67">
        <f t="shared" si="17"/>
        <v>28597.5</v>
      </c>
      <c r="K245" s="87">
        <v>8648</v>
      </c>
      <c r="L245" s="88">
        <v>189.1</v>
      </c>
      <c r="M245" s="67">
        <f t="shared" si="18"/>
        <v>1635336.8</v>
      </c>
      <c r="N245" s="72">
        <f t="shared" si="19"/>
        <v>11390891.1</v>
      </c>
    </row>
    <row r="246" spans="1:14" x14ac:dyDescent="0.25">
      <c r="A246" s="46" t="s">
        <v>853</v>
      </c>
      <c r="B246" s="87">
        <v>1292</v>
      </c>
      <c r="C246" s="88">
        <v>158.36000000000001</v>
      </c>
      <c r="D246" s="67">
        <f t="shared" si="15"/>
        <v>204601.12000000002</v>
      </c>
      <c r="E246" s="87">
        <v>19087</v>
      </c>
      <c r="F246" s="88">
        <v>156.93</v>
      </c>
      <c r="G246" s="67">
        <f t="shared" si="16"/>
        <v>2995322.91</v>
      </c>
      <c r="H246" s="87">
        <v>26</v>
      </c>
      <c r="I246" s="88">
        <v>158.36000000000001</v>
      </c>
      <c r="J246" s="67">
        <f t="shared" si="17"/>
        <v>4117.3600000000006</v>
      </c>
      <c r="K246" s="87">
        <v>390</v>
      </c>
      <c r="L246" s="88">
        <v>156.93</v>
      </c>
      <c r="M246" s="67">
        <f t="shared" si="18"/>
        <v>61202.700000000004</v>
      </c>
      <c r="N246" s="72">
        <f t="shared" si="19"/>
        <v>3265244.0900000003</v>
      </c>
    </row>
    <row r="247" spans="1:14" x14ac:dyDescent="0.25">
      <c r="A247" s="46" t="s">
        <v>854</v>
      </c>
      <c r="B247" s="87">
        <v>0</v>
      </c>
      <c r="C247" s="88">
        <v>175.06</v>
      </c>
      <c r="D247" s="67">
        <f t="shared" si="15"/>
        <v>0</v>
      </c>
      <c r="E247" s="87">
        <v>40146</v>
      </c>
      <c r="F247" s="88">
        <v>173.64</v>
      </c>
      <c r="G247" s="67">
        <f t="shared" si="16"/>
        <v>6970951.4399999995</v>
      </c>
      <c r="H247" s="87">
        <v>0</v>
      </c>
      <c r="I247" s="88">
        <v>175.06</v>
      </c>
      <c r="J247" s="67">
        <f t="shared" si="17"/>
        <v>0</v>
      </c>
      <c r="K247" s="87">
        <v>6871</v>
      </c>
      <c r="L247" s="88">
        <v>173.64</v>
      </c>
      <c r="M247" s="67">
        <f t="shared" si="18"/>
        <v>1193080.44</v>
      </c>
      <c r="N247" s="72">
        <f t="shared" si="19"/>
        <v>8164031.879999999</v>
      </c>
    </row>
    <row r="248" spans="1:14" x14ac:dyDescent="0.25">
      <c r="A248" s="46" t="s">
        <v>855</v>
      </c>
      <c r="B248" s="87">
        <v>886</v>
      </c>
      <c r="C248" s="88">
        <v>232.27</v>
      </c>
      <c r="D248" s="67">
        <f t="shared" si="15"/>
        <v>205791.22</v>
      </c>
      <c r="E248" s="87">
        <v>27093</v>
      </c>
      <c r="F248" s="88">
        <v>230.77</v>
      </c>
      <c r="G248" s="67">
        <f t="shared" si="16"/>
        <v>6252251.6100000003</v>
      </c>
      <c r="H248" s="87">
        <v>159</v>
      </c>
      <c r="I248" s="88">
        <v>232.27</v>
      </c>
      <c r="J248" s="67">
        <f t="shared" si="17"/>
        <v>36930.93</v>
      </c>
      <c r="K248" s="87">
        <v>4871</v>
      </c>
      <c r="L248" s="88">
        <v>230.77</v>
      </c>
      <c r="M248" s="67">
        <f t="shared" si="18"/>
        <v>1124080.6700000002</v>
      </c>
      <c r="N248" s="72">
        <f t="shared" si="19"/>
        <v>7619054.4300000006</v>
      </c>
    </row>
    <row r="249" spans="1:14" x14ac:dyDescent="0.25">
      <c r="A249" s="46" t="s">
        <v>856</v>
      </c>
      <c r="B249" s="87">
        <v>1973</v>
      </c>
      <c r="C249" s="88">
        <v>201.63</v>
      </c>
      <c r="D249" s="67">
        <f t="shared" si="15"/>
        <v>397815.99</v>
      </c>
      <c r="E249" s="87">
        <v>42936</v>
      </c>
      <c r="F249" s="88">
        <v>200.1</v>
      </c>
      <c r="G249" s="67">
        <f t="shared" si="16"/>
        <v>8591493.5999999996</v>
      </c>
      <c r="H249" s="87">
        <v>341</v>
      </c>
      <c r="I249" s="88">
        <v>201.63</v>
      </c>
      <c r="J249" s="67">
        <f t="shared" si="17"/>
        <v>68755.83</v>
      </c>
      <c r="K249" s="87">
        <v>7424</v>
      </c>
      <c r="L249" s="88">
        <v>200.1</v>
      </c>
      <c r="M249" s="67">
        <f t="shared" si="18"/>
        <v>1485542.3999999999</v>
      </c>
      <c r="N249" s="72">
        <f t="shared" si="19"/>
        <v>10543607.82</v>
      </c>
    </row>
    <row r="250" spans="1:14" x14ac:dyDescent="0.25">
      <c r="A250" s="46" t="s">
        <v>857</v>
      </c>
      <c r="B250" s="87">
        <v>327</v>
      </c>
      <c r="C250" s="88">
        <v>177.78</v>
      </c>
      <c r="D250" s="67">
        <f t="shared" si="15"/>
        <v>58134.06</v>
      </c>
      <c r="E250" s="87">
        <v>20896</v>
      </c>
      <c r="F250" s="88">
        <v>176.54</v>
      </c>
      <c r="G250" s="67">
        <f t="shared" si="16"/>
        <v>3688979.84</v>
      </c>
      <c r="H250" s="87">
        <v>0</v>
      </c>
      <c r="I250" s="88">
        <v>177.78</v>
      </c>
      <c r="J250" s="67">
        <f t="shared" si="17"/>
        <v>0</v>
      </c>
      <c r="K250" s="87">
        <v>0</v>
      </c>
      <c r="L250" s="88">
        <v>176.54</v>
      </c>
      <c r="M250" s="67">
        <f t="shared" si="18"/>
        <v>0</v>
      </c>
      <c r="N250" s="72">
        <f t="shared" si="19"/>
        <v>3747113.9</v>
      </c>
    </row>
    <row r="251" spans="1:14" x14ac:dyDescent="0.25">
      <c r="A251" s="46" t="s">
        <v>858</v>
      </c>
      <c r="B251" s="87">
        <v>0</v>
      </c>
      <c r="C251" s="88">
        <v>208.79</v>
      </c>
      <c r="D251" s="67">
        <f t="shared" si="15"/>
        <v>0</v>
      </c>
      <c r="E251" s="87">
        <v>25115</v>
      </c>
      <c r="F251" s="88">
        <v>207.17</v>
      </c>
      <c r="G251" s="67">
        <f t="shared" si="16"/>
        <v>5203074.55</v>
      </c>
      <c r="H251" s="87">
        <v>0</v>
      </c>
      <c r="I251" s="88">
        <v>208.79</v>
      </c>
      <c r="J251" s="67">
        <f t="shared" si="17"/>
        <v>0</v>
      </c>
      <c r="K251" s="87">
        <v>2663</v>
      </c>
      <c r="L251" s="88">
        <v>207.17</v>
      </c>
      <c r="M251" s="67">
        <f t="shared" si="18"/>
        <v>551693.71</v>
      </c>
      <c r="N251" s="72">
        <f t="shared" si="19"/>
        <v>5754768.2599999998</v>
      </c>
    </row>
    <row r="252" spans="1:14" x14ac:dyDescent="0.25">
      <c r="A252" s="46" t="s">
        <v>859</v>
      </c>
      <c r="B252" s="87">
        <v>1569</v>
      </c>
      <c r="C252" s="88">
        <v>189.49</v>
      </c>
      <c r="D252" s="67">
        <f t="shared" si="15"/>
        <v>297309.81</v>
      </c>
      <c r="E252" s="87">
        <v>46216</v>
      </c>
      <c r="F252" s="88">
        <v>187.99</v>
      </c>
      <c r="G252" s="67">
        <f t="shared" si="16"/>
        <v>8688145.8399999999</v>
      </c>
      <c r="H252" s="87">
        <v>169</v>
      </c>
      <c r="I252" s="88">
        <v>189.49</v>
      </c>
      <c r="J252" s="67">
        <f t="shared" si="17"/>
        <v>32023.81</v>
      </c>
      <c r="K252" s="87">
        <v>4987</v>
      </c>
      <c r="L252" s="88">
        <v>187.99</v>
      </c>
      <c r="M252" s="67">
        <f t="shared" si="18"/>
        <v>937506.13</v>
      </c>
      <c r="N252" s="72">
        <f t="shared" si="19"/>
        <v>9954985.5899999999</v>
      </c>
    </row>
    <row r="253" spans="1:14" x14ac:dyDescent="0.25">
      <c r="A253" s="46" t="s">
        <v>860</v>
      </c>
      <c r="B253" s="87">
        <v>2695</v>
      </c>
      <c r="C253" s="88">
        <v>221.09</v>
      </c>
      <c r="D253" s="67">
        <f t="shared" si="15"/>
        <v>595837.55000000005</v>
      </c>
      <c r="E253" s="87">
        <v>20349</v>
      </c>
      <c r="F253" s="88">
        <v>219.51</v>
      </c>
      <c r="G253" s="67">
        <f t="shared" si="16"/>
        <v>4466808.99</v>
      </c>
      <c r="H253" s="87">
        <v>209</v>
      </c>
      <c r="I253" s="88">
        <v>221.09</v>
      </c>
      <c r="J253" s="67">
        <f t="shared" si="17"/>
        <v>46207.81</v>
      </c>
      <c r="K253" s="87">
        <v>1581</v>
      </c>
      <c r="L253" s="88">
        <v>219.51</v>
      </c>
      <c r="M253" s="67">
        <f t="shared" si="18"/>
        <v>347045.31</v>
      </c>
      <c r="N253" s="72">
        <f t="shared" si="19"/>
        <v>5455899.6600000001</v>
      </c>
    </row>
    <row r="254" spans="1:14" x14ac:dyDescent="0.25">
      <c r="A254" s="46" t="s">
        <v>861</v>
      </c>
      <c r="B254" s="87">
        <v>5428</v>
      </c>
      <c r="C254" s="88">
        <v>206</v>
      </c>
      <c r="D254" s="67">
        <f t="shared" si="15"/>
        <v>1118168</v>
      </c>
      <c r="E254" s="87">
        <v>38342</v>
      </c>
      <c r="F254" s="88">
        <v>204.4</v>
      </c>
      <c r="G254" s="67">
        <f t="shared" si="16"/>
        <v>7837104.7999999998</v>
      </c>
      <c r="H254" s="87">
        <v>766</v>
      </c>
      <c r="I254" s="88">
        <v>206</v>
      </c>
      <c r="J254" s="67">
        <f t="shared" si="17"/>
        <v>157796</v>
      </c>
      <c r="K254" s="87">
        <v>5409</v>
      </c>
      <c r="L254" s="88">
        <v>204.4</v>
      </c>
      <c r="M254" s="67">
        <f t="shared" si="18"/>
        <v>1105599.6000000001</v>
      </c>
      <c r="N254" s="72">
        <f t="shared" si="19"/>
        <v>10218668.4</v>
      </c>
    </row>
    <row r="255" spans="1:14" x14ac:dyDescent="0.25">
      <c r="A255" s="46" t="s">
        <v>862</v>
      </c>
      <c r="B255" s="87">
        <v>0</v>
      </c>
      <c r="C255" s="88">
        <v>227.3</v>
      </c>
      <c r="D255" s="67">
        <f t="shared" si="15"/>
        <v>0</v>
      </c>
      <c r="E255" s="87">
        <v>135563</v>
      </c>
      <c r="F255" s="88">
        <v>225.42</v>
      </c>
      <c r="G255" s="67">
        <f t="shared" si="16"/>
        <v>30558611.459999997</v>
      </c>
      <c r="H255" s="87">
        <v>0</v>
      </c>
      <c r="I255" s="88">
        <v>227.3</v>
      </c>
      <c r="J255" s="67">
        <f t="shared" si="17"/>
        <v>0</v>
      </c>
      <c r="K255" s="87">
        <v>16983</v>
      </c>
      <c r="L255" s="88">
        <v>225.42</v>
      </c>
      <c r="M255" s="67">
        <f t="shared" si="18"/>
        <v>3828307.86</v>
      </c>
      <c r="N255" s="72">
        <f t="shared" si="19"/>
        <v>34386919.32</v>
      </c>
    </row>
    <row r="256" spans="1:14" x14ac:dyDescent="0.25">
      <c r="A256" s="46" t="s">
        <v>863</v>
      </c>
      <c r="B256" s="87">
        <v>11959</v>
      </c>
      <c r="C256" s="88">
        <v>234.02</v>
      </c>
      <c r="D256" s="67">
        <f t="shared" si="15"/>
        <v>2798645.18</v>
      </c>
      <c r="E256" s="87">
        <v>103850</v>
      </c>
      <c r="F256" s="88">
        <v>232.29</v>
      </c>
      <c r="G256" s="67">
        <f t="shared" si="16"/>
        <v>24123316.5</v>
      </c>
      <c r="H256" s="87">
        <v>2342</v>
      </c>
      <c r="I256" s="88">
        <v>234.02</v>
      </c>
      <c r="J256" s="67">
        <f t="shared" si="17"/>
        <v>548074.84</v>
      </c>
      <c r="K256" s="87">
        <v>20336</v>
      </c>
      <c r="L256" s="88">
        <v>232.29</v>
      </c>
      <c r="M256" s="67">
        <f t="shared" si="18"/>
        <v>4723849.4399999995</v>
      </c>
      <c r="N256" s="72">
        <f t="shared" si="19"/>
        <v>32193885.960000001</v>
      </c>
    </row>
    <row r="257" spans="1:14" x14ac:dyDescent="0.25">
      <c r="A257" s="46" t="s">
        <v>864</v>
      </c>
      <c r="B257" s="87">
        <v>1915</v>
      </c>
      <c r="C257" s="88">
        <v>235.09</v>
      </c>
      <c r="D257" s="67">
        <f t="shared" si="15"/>
        <v>450197.35000000003</v>
      </c>
      <c r="E257" s="87">
        <v>91886</v>
      </c>
      <c r="F257" s="88">
        <v>232.95</v>
      </c>
      <c r="G257" s="67">
        <f t="shared" si="16"/>
        <v>21404843.699999999</v>
      </c>
      <c r="H257" s="87">
        <v>387</v>
      </c>
      <c r="I257" s="88">
        <v>235.09</v>
      </c>
      <c r="J257" s="67">
        <f t="shared" si="17"/>
        <v>90979.83</v>
      </c>
      <c r="K257" s="87">
        <v>18581</v>
      </c>
      <c r="L257" s="88">
        <v>232.95</v>
      </c>
      <c r="M257" s="67">
        <f t="shared" si="18"/>
        <v>4328443.95</v>
      </c>
      <c r="N257" s="72">
        <f t="shared" si="19"/>
        <v>26274464.830000002</v>
      </c>
    </row>
    <row r="258" spans="1:14" x14ac:dyDescent="0.25">
      <c r="A258" s="46" t="s">
        <v>865</v>
      </c>
      <c r="B258" s="87">
        <v>0</v>
      </c>
      <c r="C258" s="88">
        <v>184.21</v>
      </c>
      <c r="D258" s="67">
        <f t="shared" si="15"/>
        <v>0</v>
      </c>
      <c r="E258" s="87">
        <v>13706</v>
      </c>
      <c r="F258" s="88">
        <v>182.6</v>
      </c>
      <c r="G258" s="67">
        <f t="shared" si="16"/>
        <v>2502715.6</v>
      </c>
      <c r="H258" s="87">
        <v>0</v>
      </c>
      <c r="I258" s="88">
        <v>184.21</v>
      </c>
      <c r="J258" s="67">
        <f t="shared" si="17"/>
        <v>0</v>
      </c>
      <c r="K258" s="87">
        <v>1229</v>
      </c>
      <c r="L258" s="88">
        <v>182.6</v>
      </c>
      <c r="M258" s="67">
        <f t="shared" si="18"/>
        <v>224415.4</v>
      </c>
      <c r="N258" s="72">
        <f t="shared" si="19"/>
        <v>2727131</v>
      </c>
    </row>
    <row r="259" spans="1:14" x14ac:dyDescent="0.25">
      <c r="A259" s="46" t="s">
        <v>866</v>
      </c>
      <c r="B259" s="87">
        <v>32</v>
      </c>
      <c r="C259" s="88">
        <v>197.51</v>
      </c>
      <c r="D259" s="67">
        <f t="shared" si="15"/>
        <v>6320.32</v>
      </c>
      <c r="E259" s="87">
        <v>17969</v>
      </c>
      <c r="F259" s="88">
        <v>196.21</v>
      </c>
      <c r="G259" s="67">
        <f t="shared" si="16"/>
        <v>3525697.49</v>
      </c>
      <c r="H259" s="87">
        <v>0</v>
      </c>
      <c r="I259" s="88">
        <v>197.51</v>
      </c>
      <c r="J259" s="67">
        <f t="shared" si="17"/>
        <v>0</v>
      </c>
      <c r="K259" s="87">
        <v>0</v>
      </c>
      <c r="L259" s="88">
        <v>196.21</v>
      </c>
      <c r="M259" s="67">
        <f t="shared" si="18"/>
        <v>0</v>
      </c>
      <c r="N259" s="72">
        <f t="shared" si="19"/>
        <v>3532017.81</v>
      </c>
    </row>
    <row r="260" spans="1:14" x14ac:dyDescent="0.25">
      <c r="A260" s="46" t="s">
        <v>867</v>
      </c>
      <c r="B260" s="87">
        <v>0</v>
      </c>
      <c r="C260" s="88">
        <v>199.32</v>
      </c>
      <c r="D260" s="67">
        <f t="shared" si="15"/>
        <v>0</v>
      </c>
      <c r="E260" s="87">
        <v>19167</v>
      </c>
      <c r="F260" s="88">
        <v>197.7</v>
      </c>
      <c r="G260" s="67">
        <f t="shared" si="16"/>
        <v>3789315.9</v>
      </c>
      <c r="H260" s="87">
        <v>0</v>
      </c>
      <c r="I260" s="88">
        <v>199.32</v>
      </c>
      <c r="J260" s="67">
        <f t="shared" si="17"/>
        <v>0</v>
      </c>
      <c r="K260" s="87">
        <v>1140</v>
      </c>
      <c r="L260" s="88">
        <v>197.7</v>
      </c>
      <c r="M260" s="67">
        <f t="shared" si="18"/>
        <v>225378</v>
      </c>
      <c r="N260" s="72">
        <f t="shared" si="19"/>
        <v>4014693.9</v>
      </c>
    </row>
    <row r="261" spans="1:14" x14ac:dyDescent="0.25">
      <c r="A261" s="46" t="s">
        <v>868</v>
      </c>
      <c r="B261" s="87">
        <v>366</v>
      </c>
      <c r="C261" s="88">
        <v>215.44</v>
      </c>
      <c r="D261" s="67">
        <f t="shared" si="15"/>
        <v>78851.039999999994</v>
      </c>
      <c r="E261" s="87">
        <v>14060</v>
      </c>
      <c r="F261" s="88">
        <v>213.91</v>
      </c>
      <c r="G261" s="67">
        <f t="shared" si="16"/>
        <v>3007574.6</v>
      </c>
      <c r="H261" s="87">
        <v>35</v>
      </c>
      <c r="I261" s="88">
        <v>215.44</v>
      </c>
      <c r="J261" s="67">
        <f t="shared" si="17"/>
        <v>7540.4</v>
      </c>
      <c r="K261" s="87">
        <v>1325</v>
      </c>
      <c r="L261" s="88">
        <v>213.91</v>
      </c>
      <c r="M261" s="67">
        <f t="shared" si="18"/>
        <v>283430.75</v>
      </c>
      <c r="N261" s="72">
        <f t="shared" si="19"/>
        <v>3377396.79</v>
      </c>
    </row>
    <row r="262" spans="1:14" x14ac:dyDescent="0.25">
      <c r="A262" s="46" t="s">
        <v>869</v>
      </c>
      <c r="B262" s="87">
        <v>834</v>
      </c>
      <c r="C262" s="88">
        <v>166.99</v>
      </c>
      <c r="D262" s="67">
        <f t="shared" si="15"/>
        <v>139269.66</v>
      </c>
      <c r="E262" s="87">
        <v>30379</v>
      </c>
      <c r="F262" s="88">
        <v>165.56</v>
      </c>
      <c r="G262" s="67">
        <f t="shared" si="16"/>
        <v>5029547.24</v>
      </c>
      <c r="H262" s="87">
        <v>13</v>
      </c>
      <c r="I262" s="88">
        <v>166.99</v>
      </c>
      <c r="J262" s="67">
        <f t="shared" si="17"/>
        <v>2170.87</v>
      </c>
      <c r="K262" s="87">
        <v>458</v>
      </c>
      <c r="L262" s="88">
        <v>165.56</v>
      </c>
      <c r="M262" s="67">
        <f t="shared" si="18"/>
        <v>75826.48</v>
      </c>
      <c r="N262" s="72">
        <f t="shared" si="19"/>
        <v>5246814.25</v>
      </c>
    </row>
    <row r="263" spans="1:14" x14ac:dyDescent="0.25">
      <c r="A263" s="46" t="s">
        <v>870</v>
      </c>
      <c r="B263" s="87">
        <v>0</v>
      </c>
      <c r="C263" s="88">
        <v>187.52</v>
      </c>
      <c r="D263" s="67">
        <f t="shared" si="15"/>
        <v>0</v>
      </c>
      <c r="E263" s="87">
        <v>1844</v>
      </c>
      <c r="F263" s="88">
        <v>186.26</v>
      </c>
      <c r="G263" s="67">
        <f t="shared" si="16"/>
        <v>343463.44</v>
      </c>
      <c r="H263" s="87">
        <v>0</v>
      </c>
      <c r="I263" s="88">
        <v>187.52</v>
      </c>
      <c r="J263" s="67">
        <f t="shared" si="17"/>
        <v>0</v>
      </c>
      <c r="K263" s="87">
        <v>0</v>
      </c>
      <c r="L263" s="88">
        <v>186.26</v>
      </c>
      <c r="M263" s="67">
        <f t="shared" si="18"/>
        <v>0</v>
      </c>
      <c r="N263" s="72">
        <f t="shared" si="19"/>
        <v>343463.44</v>
      </c>
    </row>
    <row r="264" spans="1:14" x14ac:dyDescent="0.25">
      <c r="A264" s="46" t="s">
        <v>871</v>
      </c>
      <c r="B264" s="87">
        <v>1147</v>
      </c>
      <c r="C264" s="88">
        <v>207.62</v>
      </c>
      <c r="D264" s="67">
        <f t="shared" ref="D264:D327" si="20">C264*B264</f>
        <v>238140.14</v>
      </c>
      <c r="E264" s="87">
        <v>12853</v>
      </c>
      <c r="F264" s="88">
        <v>206.24</v>
      </c>
      <c r="G264" s="67">
        <f t="shared" ref="G264:G327" si="21">F264*E264</f>
        <v>2650802.7200000002</v>
      </c>
      <c r="H264" s="87">
        <v>266</v>
      </c>
      <c r="I264" s="88">
        <v>207.62</v>
      </c>
      <c r="J264" s="67">
        <f t="shared" ref="J264:J327" si="22">I264*H264</f>
        <v>55226.92</v>
      </c>
      <c r="K264" s="87">
        <v>2980</v>
      </c>
      <c r="L264" s="88">
        <v>206.24</v>
      </c>
      <c r="M264" s="67">
        <f t="shared" ref="M264:M327" si="23">L264*K264</f>
        <v>614595.20000000007</v>
      </c>
      <c r="N264" s="72">
        <f t="shared" ref="N264:N327" si="24">M264+J264+G264+D264</f>
        <v>3558764.9800000004</v>
      </c>
    </row>
    <row r="265" spans="1:14" x14ac:dyDescent="0.25">
      <c r="A265" s="46" t="s">
        <v>872</v>
      </c>
      <c r="B265" s="87">
        <v>732</v>
      </c>
      <c r="C265" s="88">
        <v>180.22</v>
      </c>
      <c r="D265" s="67">
        <f t="shared" si="20"/>
        <v>131921.04</v>
      </c>
      <c r="E265" s="87">
        <v>21145</v>
      </c>
      <c r="F265" s="88">
        <v>178.97</v>
      </c>
      <c r="G265" s="67">
        <f t="shared" si="21"/>
        <v>3784320.65</v>
      </c>
      <c r="H265" s="87">
        <v>53</v>
      </c>
      <c r="I265" s="88">
        <v>180.22</v>
      </c>
      <c r="J265" s="67">
        <f t="shared" si="22"/>
        <v>9551.66</v>
      </c>
      <c r="K265" s="87">
        <v>1533</v>
      </c>
      <c r="L265" s="88">
        <v>178.97</v>
      </c>
      <c r="M265" s="67">
        <f t="shared" si="23"/>
        <v>274361.01</v>
      </c>
      <c r="N265" s="72">
        <f t="shared" si="24"/>
        <v>4200154.3599999994</v>
      </c>
    </row>
    <row r="266" spans="1:14" x14ac:dyDescent="0.25">
      <c r="A266" s="46" t="s">
        <v>873</v>
      </c>
      <c r="B266" s="87">
        <v>496</v>
      </c>
      <c r="C266" s="88">
        <v>220.24</v>
      </c>
      <c r="D266" s="67">
        <f t="shared" si="20"/>
        <v>109239.04000000001</v>
      </c>
      <c r="E266" s="87">
        <v>24926</v>
      </c>
      <c r="F266" s="88">
        <v>218.74</v>
      </c>
      <c r="G266" s="67">
        <f t="shared" si="21"/>
        <v>5452313.2400000002</v>
      </c>
      <c r="H266" s="87">
        <v>30</v>
      </c>
      <c r="I266" s="88">
        <v>220.24</v>
      </c>
      <c r="J266" s="67">
        <f t="shared" si="22"/>
        <v>6607.2000000000007</v>
      </c>
      <c r="K266" s="87">
        <v>1510</v>
      </c>
      <c r="L266" s="88">
        <v>218.74</v>
      </c>
      <c r="M266" s="67">
        <f t="shared" si="23"/>
        <v>330297.40000000002</v>
      </c>
      <c r="N266" s="72">
        <f t="shared" si="24"/>
        <v>5898456.8799999999</v>
      </c>
    </row>
    <row r="267" spans="1:14" x14ac:dyDescent="0.25">
      <c r="A267" s="46" t="s">
        <v>874</v>
      </c>
      <c r="B267" s="87">
        <v>2000</v>
      </c>
      <c r="C267" s="88">
        <v>216.38</v>
      </c>
      <c r="D267" s="67">
        <f t="shared" si="20"/>
        <v>432760</v>
      </c>
      <c r="E267" s="87">
        <v>37999</v>
      </c>
      <c r="F267" s="88">
        <v>214.65</v>
      </c>
      <c r="G267" s="67">
        <f t="shared" si="21"/>
        <v>8156485.3500000006</v>
      </c>
      <c r="H267" s="87">
        <v>3</v>
      </c>
      <c r="I267" s="88">
        <v>216.38</v>
      </c>
      <c r="J267" s="67">
        <f t="shared" si="22"/>
        <v>649.14</v>
      </c>
      <c r="K267" s="87">
        <v>49</v>
      </c>
      <c r="L267" s="88">
        <v>214.65</v>
      </c>
      <c r="M267" s="67">
        <f t="shared" si="23"/>
        <v>10517.85</v>
      </c>
      <c r="N267" s="72">
        <f t="shared" si="24"/>
        <v>8600412.3399999999</v>
      </c>
    </row>
    <row r="268" spans="1:14" x14ac:dyDescent="0.25">
      <c r="A268" s="46" t="s">
        <v>875</v>
      </c>
      <c r="B268" s="87">
        <v>0</v>
      </c>
      <c r="C268" s="88">
        <v>194.83</v>
      </c>
      <c r="D268" s="67">
        <f t="shared" si="20"/>
        <v>0</v>
      </c>
      <c r="E268" s="87">
        <v>6494</v>
      </c>
      <c r="F268" s="88">
        <v>193.1</v>
      </c>
      <c r="G268" s="67">
        <f t="shared" si="21"/>
        <v>1253991.3999999999</v>
      </c>
      <c r="H268" s="87">
        <v>0</v>
      </c>
      <c r="I268" s="88">
        <v>194.83</v>
      </c>
      <c r="J268" s="67">
        <f t="shared" si="22"/>
        <v>0</v>
      </c>
      <c r="K268" s="87">
        <v>3932</v>
      </c>
      <c r="L268" s="88">
        <v>193.1</v>
      </c>
      <c r="M268" s="67">
        <f t="shared" si="23"/>
        <v>759269.2</v>
      </c>
      <c r="N268" s="72">
        <f t="shared" si="24"/>
        <v>2013260.5999999999</v>
      </c>
    </row>
    <row r="269" spans="1:14" x14ac:dyDescent="0.25">
      <c r="A269" s="46" t="s">
        <v>876</v>
      </c>
      <c r="B269" s="87">
        <v>790</v>
      </c>
      <c r="C269" s="88">
        <v>243.08</v>
      </c>
      <c r="D269" s="67">
        <f t="shared" si="20"/>
        <v>192033.2</v>
      </c>
      <c r="E269" s="87">
        <v>19453</v>
      </c>
      <c r="F269" s="88">
        <v>240.88</v>
      </c>
      <c r="G269" s="67">
        <f t="shared" si="21"/>
        <v>4685838.6399999997</v>
      </c>
      <c r="H269" s="87">
        <v>41</v>
      </c>
      <c r="I269" s="88">
        <v>243.08</v>
      </c>
      <c r="J269" s="67">
        <f t="shared" si="22"/>
        <v>9966.2800000000007</v>
      </c>
      <c r="K269" s="87">
        <v>1000</v>
      </c>
      <c r="L269" s="88">
        <v>240.88</v>
      </c>
      <c r="M269" s="67">
        <f t="shared" si="23"/>
        <v>240880</v>
      </c>
      <c r="N269" s="72">
        <f t="shared" si="24"/>
        <v>5128718.12</v>
      </c>
    </row>
    <row r="270" spans="1:14" x14ac:dyDescent="0.25">
      <c r="A270" s="46" t="s">
        <v>877</v>
      </c>
      <c r="B270" s="87">
        <v>1584</v>
      </c>
      <c r="C270" s="88">
        <v>238.73</v>
      </c>
      <c r="D270" s="67">
        <f t="shared" si="20"/>
        <v>378148.32</v>
      </c>
      <c r="E270" s="87">
        <v>49144</v>
      </c>
      <c r="F270" s="88">
        <v>236.66</v>
      </c>
      <c r="G270" s="67">
        <f t="shared" si="21"/>
        <v>11630419.039999999</v>
      </c>
      <c r="H270" s="87">
        <v>19</v>
      </c>
      <c r="I270" s="88">
        <v>238.73</v>
      </c>
      <c r="J270" s="67">
        <f t="shared" si="22"/>
        <v>4535.87</v>
      </c>
      <c r="K270" s="87">
        <v>597</v>
      </c>
      <c r="L270" s="88">
        <v>236.66</v>
      </c>
      <c r="M270" s="67">
        <f t="shared" si="23"/>
        <v>141286.01999999999</v>
      </c>
      <c r="N270" s="72">
        <f t="shared" si="24"/>
        <v>12154389.25</v>
      </c>
    </row>
    <row r="271" spans="1:14" x14ac:dyDescent="0.25">
      <c r="A271" s="46" t="s">
        <v>878</v>
      </c>
      <c r="B271" s="87">
        <v>2204</v>
      </c>
      <c r="C271" s="88">
        <v>252.21</v>
      </c>
      <c r="D271" s="67">
        <f t="shared" si="20"/>
        <v>555870.84</v>
      </c>
      <c r="E271" s="87">
        <v>13543</v>
      </c>
      <c r="F271" s="88">
        <v>250.01</v>
      </c>
      <c r="G271" s="67">
        <f t="shared" si="21"/>
        <v>3385885.4299999997</v>
      </c>
      <c r="H271" s="87">
        <v>520</v>
      </c>
      <c r="I271" s="88">
        <v>252.21</v>
      </c>
      <c r="J271" s="67">
        <f t="shared" si="22"/>
        <v>131149.20000000001</v>
      </c>
      <c r="K271" s="87">
        <v>3198</v>
      </c>
      <c r="L271" s="88">
        <v>250.01</v>
      </c>
      <c r="M271" s="67">
        <f t="shared" si="23"/>
        <v>799531.98</v>
      </c>
      <c r="N271" s="72">
        <f t="shared" si="24"/>
        <v>4872437.4499999993</v>
      </c>
    </row>
    <row r="272" spans="1:14" x14ac:dyDescent="0.25">
      <c r="A272" s="46" t="s">
        <v>879</v>
      </c>
      <c r="B272" s="87">
        <v>3093</v>
      </c>
      <c r="C272" s="88">
        <v>212.19</v>
      </c>
      <c r="D272" s="67">
        <f t="shared" si="20"/>
        <v>656303.67000000004</v>
      </c>
      <c r="E272" s="87">
        <v>34979</v>
      </c>
      <c r="F272" s="88">
        <v>210.17</v>
      </c>
      <c r="G272" s="67">
        <f t="shared" si="21"/>
        <v>7351536.4299999997</v>
      </c>
      <c r="H272" s="87">
        <v>864</v>
      </c>
      <c r="I272" s="88">
        <v>212.19</v>
      </c>
      <c r="J272" s="67">
        <f t="shared" si="22"/>
        <v>183332.16</v>
      </c>
      <c r="K272" s="87">
        <v>9772</v>
      </c>
      <c r="L272" s="88">
        <v>210.17</v>
      </c>
      <c r="M272" s="67">
        <f t="shared" si="23"/>
        <v>2053781.24</v>
      </c>
      <c r="N272" s="72">
        <f t="shared" si="24"/>
        <v>10244953.5</v>
      </c>
    </row>
    <row r="273" spans="1:14" x14ac:dyDescent="0.25">
      <c r="A273" s="46" t="s">
        <v>880</v>
      </c>
      <c r="B273" s="87">
        <v>820</v>
      </c>
      <c r="C273" s="88">
        <v>280.01</v>
      </c>
      <c r="D273" s="67">
        <f t="shared" si="20"/>
        <v>229608.19999999998</v>
      </c>
      <c r="E273" s="87">
        <v>71399</v>
      </c>
      <c r="F273" s="88">
        <v>277.57</v>
      </c>
      <c r="G273" s="67">
        <f t="shared" si="21"/>
        <v>19818220.43</v>
      </c>
      <c r="H273" s="87">
        <v>222</v>
      </c>
      <c r="I273" s="88">
        <v>280.01</v>
      </c>
      <c r="J273" s="67">
        <f t="shared" si="22"/>
        <v>62162.22</v>
      </c>
      <c r="K273" s="87">
        <v>19297</v>
      </c>
      <c r="L273" s="88">
        <v>277.57</v>
      </c>
      <c r="M273" s="67">
        <f t="shared" si="23"/>
        <v>5356268.29</v>
      </c>
      <c r="N273" s="72">
        <f t="shared" si="24"/>
        <v>25466259.139999997</v>
      </c>
    </row>
    <row r="274" spans="1:14" x14ac:dyDescent="0.25">
      <c r="A274" s="46" t="s">
        <v>881</v>
      </c>
      <c r="B274" s="87">
        <v>703</v>
      </c>
      <c r="C274" s="88">
        <v>238.23</v>
      </c>
      <c r="D274" s="67">
        <f t="shared" si="20"/>
        <v>167475.69</v>
      </c>
      <c r="E274" s="87">
        <v>20618</v>
      </c>
      <c r="F274" s="88">
        <v>236.14</v>
      </c>
      <c r="G274" s="67">
        <f t="shared" si="21"/>
        <v>4868734.5199999996</v>
      </c>
      <c r="H274" s="87">
        <v>161</v>
      </c>
      <c r="I274" s="88">
        <v>238.23</v>
      </c>
      <c r="J274" s="67">
        <f t="shared" si="22"/>
        <v>38355.03</v>
      </c>
      <c r="K274" s="87">
        <v>4732</v>
      </c>
      <c r="L274" s="88">
        <v>236.14</v>
      </c>
      <c r="M274" s="67">
        <f t="shared" si="23"/>
        <v>1117414.48</v>
      </c>
      <c r="N274" s="72">
        <f t="shared" si="24"/>
        <v>6191979.7199999997</v>
      </c>
    </row>
    <row r="275" spans="1:14" x14ac:dyDescent="0.25">
      <c r="A275" s="46" t="s">
        <v>882</v>
      </c>
      <c r="B275" s="87">
        <v>0</v>
      </c>
      <c r="C275" s="88">
        <v>245.98</v>
      </c>
      <c r="D275" s="67">
        <f t="shared" si="20"/>
        <v>0</v>
      </c>
      <c r="E275" s="87">
        <v>1733</v>
      </c>
      <c r="F275" s="88">
        <v>243.94</v>
      </c>
      <c r="G275" s="67">
        <f t="shared" si="21"/>
        <v>422748.02</v>
      </c>
      <c r="H275" s="87">
        <v>0</v>
      </c>
      <c r="I275" s="88">
        <v>245.98</v>
      </c>
      <c r="J275" s="67">
        <f t="shared" si="22"/>
        <v>0</v>
      </c>
      <c r="K275" s="87">
        <v>512</v>
      </c>
      <c r="L275" s="88">
        <v>243.94</v>
      </c>
      <c r="M275" s="67">
        <f t="shared" si="23"/>
        <v>124897.28</v>
      </c>
      <c r="N275" s="72">
        <f t="shared" si="24"/>
        <v>547645.30000000005</v>
      </c>
    </row>
    <row r="276" spans="1:14" x14ac:dyDescent="0.25">
      <c r="A276" s="46" t="s">
        <v>883</v>
      </c>
      <c r="B276" s="87">
        <v>751</v>
      </c>
      <c r="C276" s="88">
        <v>232.05</v>
      </c>
      <c r="D276" s="67">
        <f t="shared" si="20"/>
        <v>174269.55000000002</v>
      </c>
      <c r="E276" s="87">
        <v>23161</v>
      </c>
      <c r="F276" s="88">
        <v>230.27</v>
      </c>
      <c r="G276" s="67">
        <f t="shared" si="21"/>
        <v>5333283.4700000007</v>
      </c>
      <c r="H276" s="87">
        <v>102</v>
      </c>
      <c r="I276" s="88">
        <v>232.05</v>
      </c>
      <c r="J276" s="67">
        <f t="shared" si="22"/>
        <v>23669.100000000002</v>
      </c>
      <c r="K276" s="87">
        <v>3157</v>
      </c>
      <c r="L276" s="88">
        <v>230.27</v>
      </c>
      <c r="M276" s="67">
        <f t="shared" si="23"/>
        <v>726962.39</v>
      </c>
      <c r="N276" s="72">
        <f t="shared" si="24"/>
        <v>6258184.5100000007</v>
      </c>
    </row>
    <row r="277" spans="1:14" x14ac:dyDescent="0.25">
      <c r="A277" s="46" t="s">
        <v>884</v>
      </c>
      <c r="B277" s="87">
        <v>0</v>
      </c>
      <c r="C277" s="88">
        <v>271.01</v>
      </c>
      <c r="D277" s="67">
        <f t="shared" si="20"/>
        <v>0</v>
      </c>
      <c r="E277" s="87">
        <v>8957</v>
      </c>
      <c r="F277" s="88">
        <v>269.33999999999997</v>
      </c>
      <c r="G277" s="67">
        <f t="shared" si="21"/>
        <v>2412478.38</v>
      </c>
      <c r="H277" s="87">
        <v>0</v>
      </c>
      <c r="I277" s="88">
        <v>271.01</v>
      </c>
      <c r="J277" s="67">
        <f t="shared" si="22"/>
        <v>0</v>
      </c>
      <c r="K277" s="87">
        <v>1208</v>
      </c>
      <c r="L277" s="88">
        <v>269.33999999999997</v>
      </c>
      <c r="M277" s="67">
        <f t="shared" si="23"/>
        <v>325362.71999999997</v>
      </c>
      <c r="N277" s="72">
        <f t="shared" si="24"/>
        <v>2737841.0999999996</v>
      </c>
    </row>
    <row r="278" spans="1:14" x14ac:dyDescent="0.25">
      <c r="A278" s="46" t="s">
        <v>885</v>
      </c>
      <c r="B278" s="87">
        <v>3009</v>
      </c>
      <c r="C278" s="88">
        <v>206.73</v>
      </c>
      <c r="D278" s="67">
        <f t="shared" si="20"/>
        <v>622050.56999999995</v>
      </c>
      <c r="E278" s="87">
        <v>23213</v>
      </c>
      <c r="F278" s="88">
        <v>204.95</v>
      </c>
      <c r="G278" s="67">
        <f t="shared" si="21"/>
        <v>4757504.3499999996</v>
      </c>
      <c r="H278" s="87">
        <v>570</v>
      </c>
      <c r="I278" s="88">
        <v>206.73</v>
      </c>
      <c r="J278" s="67">
        <f t="shared" si="22"/>
        <v>117836.09999999999</v>
      </c>
      <c r="K278" s="87">
        <v>4393</v>
      </c>
      <c r="L278" s="88">
        <v>204.95</v>
      </c>
      <c r="M278" s="67">
        <f t="shared" si="23"/>
        <v>900345.35</v>
      </c>
      <c r="N278" s="72">
        <f t="shared" si="24"/>
        <v>6397736.3700000001</v>
      </c>
    </row>
    <row r="279" spans="1:14" x14ac:dyDescent="0.25">
      <c r="A279" s="46" t="s">
        <v>886</v>
      </c>
      <c r="B279" s="87">
        <v>141</v>
      </c>
      <c r="C279" s="88">
        <v>211.22</v>
      </c>
      <c r="D279" s="67">
        <f t="shared" si="20"/>
        <v>29782.02</v>
      </c>
      <c r="E279" s="87">
        <v>25753</v>
      </c>
      <c r="F279" s="88">
        <v>209.36</v>
      </c>
      <c r="G279" s="67">
        <f t="shared" si="21"/>
        <v>5391648.0800000001</v>
      </c>
      <c r="H279" s="87">
        <v>0</v>
      </c>
      <c r="I279" s="88">
        <v>211.22</v>
      </c>
      <c r="J279" s="67">
        <f t="shared" si="22"/>
        <v>0</v>
      </c>
      <c r="K279" s="87">
        <v>0</v>
      </c>
      <c r="L279" s="88">
        <v>209.36</v>
      </c>
      <c r="M279" s="67">
        <f t="shared" si="23"/>
        <v>0</v>
      </c>
      <c r="N279" s="72">
        <f t="shared" si="24"/>
        <v>5421430.0999999996</v>
      </c>
    </row>
    <row r="280" spans="1:14" x14ac:dyDescent="0.25">
      <c r="A280" s="46" t="s">
        <v>887</v>
      </c>
      <c r="B280" s="87">
        <v>678</v>
      </c>
      <c r="C280" s="88">
        <v>220.18</v>
      </c>
      <c r="D280" s="67">
        <f t="shared" si="20"/>
        <v>149282.04</v>
      </c>
      <c r="E280" s="87">
        <v>26997</v>
      </c>
      <c r="F280" s="88">
        <v>218.19</v>
      </c>
      <c r="G280" s="67">
        <f t="shared" si="21"/>
        <v>5890475.4299999997</v>
      </c>
      <c r="H280" s="87">
        <v>138</v>
      </c>
      <c r="I280" s="88">
        <v>220.18</v>
      </c>
      <c r="J280" s="67">
        <f t="shared" si="22"/>
        <v>30384.84</v>
      </c>
      <c r="K280" s="87">
        <v>5492</v>
      </c>
      <c r="L280" s="88">
        <v>218.19</v>
      </c>
      <c r="M280" s="67">
        <f t="shared" si="23"/>
        <v>1198299.48</v>
      </c>
      <c r="N280" s="72">
        <f t="shared" si="24"/>
        <v>7268441.79</v>
      </c>
    </row>
    <row r="281" spans="1:14" x14ac:dyDescent="0.25">
      <c r="A281" s="46" t="s">
        <v>888</v>
      </c>
      <c r="B281" s="87">
        <v>0</v>
      </c>
      <c r="C281" s="88">
        <v>168.27</v>
      </c>
      <c r="D281" s="67">
        <f t="shared" si="20"/>
        <v>0</v>
      </c>
      <c r="E281" s="87">
        <v>8559</v>
      </c>
      <c r="F281" s="88">
        <v>167.22</v>
      </c>
      <c r="G281" s="67">
        <f t="shared" si="21"/>
        <v>1431235.98</v>
      </c>
      <c r="H281" s="87">
        <v>0</v>
      </c>
      <c r="I281" s="88">
        <v>168.27</v>
      </c>
      <c r="J281" s="67">
        <f t="shared" si="22"/>
        <v>0</v>
      </c>
      <c r="K281" s="87">
        <v>0</v>
      </c>
      <c r="L281" s="88">
        <v>167.22</v>
      </c>
      <c r="M281" s="67">
        <f t="shared" si="23"/>
        <v>0</v>
      </c>
      <c r="N281" s="72">
        <f t="shared" si="24"/>
        <v>1431235.98</v>
      </c>
    </row>
    <row r="282" spans="1:14" x14ac:dyDescent="0.25">
      <c r="A282" s="46" t="s">
        <v>889</v>
      </c>
      <c r="B282" s="87">
        <v>379</v>
      </c>
      <c r="C282" s="88">
        <v>213.8</v>
      </c>
      <c r="D282" s="67">
        <f t="shared" si="20"/>
        <v>81030.2</v>
      </c>
      <c r="E282" s="87">
        <v>36005</v>
      </c>
      <c r="F282" s="88">
        <v>211.97</v>
      </c>
      <c r="G282" s="67">
        <f t="shared" si="21"/>
        <v>7631979.8499999996</v>
      </c>
      <c r="H282" s="87">
        <v>2</v>
      </c>
      <c r="I282" s="88">
        <v>213.8</v>
      </c>
      <c r="J282" s="67">
        <f t="shared" si="22"/>
        <v>427.6</v>
      </c>
      <c r="K282" s="87">
        <v>192</v>
      </c>
      <c r="L282" s="88">
        <v>211.97</v>
      </c>
      <c r="M282" s="67">
        <f t="shared" si="23"/>
        <v>40698.239999999998</v>
      </c>
      <c r="N282" s="72">
        <f t="shared" si="24"/>
        <v>7754135.8899999997</v>
      </c>
    </row>
    <row r="283" spans="1:14" x14ac:dyDescent="0.25">
      <c r="A283" s="46" t="s">
        <v>890</v>
      </c>
      <c r="B283" s="87">
        <v>366</v>
      </c>
      <c r="C283" s="88">
        <v>171.52</v>
      </c>
      <c r="D283" s="67">
        <f t="shared" si="20"/>
        <v>62776.320000000007</v>
      </c>
      <c r="E283" s="87">
        <v>17467</v>
      </c>
      <c r="F283" s="88">
        <v>170.1</v>
      </c>
      <c r="G283" s="67">
        <f t="shared" si="21"/>
        <v>2971136.6999999997</v>
      </c>
      <c r="H283" s="87">
        <v>57</v>
      </c>
      <c r="I283" s="88">
        <v>171.52</v>
      </c>
      <c r="J283" s="67">
        <f t="shared" si="22"/>
        <v>9776.6400000000012</v>
      </c>
      <c r="K283" s="87">
        <v>2699</v>
      </c>
      <c r="L283" s="88">
        <v>170.1</v>
      </c>
      <c r="M283" s="67">
        <f t="shared" si="23"/>
        <v>459099.89999999997</v>
      </c>
      <c r="N283" s="72">
        <f t="shared" si="24"/>
        <v>3502789.5599999996</v>
      </c>
    </row>
    <row r="284" spans="1:14" x14ac:dyDescent="0.25">
      <c r="A284" s="46" t="s">
        <v>891</v>
      </c>
      <c r="B284" s="87">
        <v>95</v>
      </c>
      <c r="C284" s="88">
        <v>178.26</v>
      </c>
      <c r="D284" s="67">
        <f t="shared" si="20"/>
        <v>16934.7</v>
      </c>
      <c r="E284" s="87">
        <v>36621</v>
      </c>
      <c r="F284" s="88">
        <v>176.88</v>
      </c>
      <c r="G284" s="67">
        <f t="shared" si="21"/>
        <v>6477522.4799999995</v>
      </c>
      <c r="H284" s="87">
        <v>20</v>
      </c>
      <c r="I284" s="88">
        <v>178.26</v>
      </c>
      <c r="J284" s="67">
        <f t="shared" si="22"/>
        <v>3565.2</v>
      </c>
      <c r="K284" s="87">
        <v>7772</v>
      </c>
      <c r="L284" s="88">
        <v>176.88</v>
      </c>
      <c r="M284" s="67">
        <f t="shared" si="23"/>
        <v>1374711.3599999999</v>
      </c>
      <c r="N284" s="72">
        <f t="shared" si="24"/>
        <v>7872733.7399999993</v>
      </c>
    </row>
    <row r="285" spans="1:14" x14ac:dyDescent="0.25">
      <c r="A285" s="46" t="s">
        <v>892</v>
      </c>
      <c r="B285" s="87">
        <v>5280</v>
      </c>
      <c r="C285" s="88">
        <v>189.14</v>
      </c>
      <c r="D285" s="67">
        <f t="shared" si="20"/>
        <v>998659.2</v>
      </c>
      <c r="E285" s="87">
        <v>14785</v>
      </c>
      <c r="F285" s="88">
        <v>187.8</v>
      </c>
      <c r="G285" s="67">
        <f t="shared" si="21"/>
        <v>2776623</v>
      </c>
      <c r="H285" s="87">
        <v>1254</v>
      </c>
      <c r="I285" s="88">
        <v>189.14</v>
      </c>
      <c r="J285" s="67">
        <f t="shared" si="22"/>
        <v>237181.55999999997</v>
      </c>
      <c r="K285" s="87">
        <v>3512</v>
      </c>
      <c r="L285" s="88">
        <v>187.8</v>
      </c>
      <c r="M285" s="67">
        <f t="shared" si="23"/>
        <v>659553.60000000009</v>
      </c>
      <c r="N285" s="72">
        <f t="shared" si="24"/>
        <v>4672017.3600000003</v>
      </c>
    </row>
    <row r="286" spans="1:14" x14ac:dyDescent="0.25">
      <c r="A286" s="46" t="s">
        <v>893</v>
      </c>
      <c r="B286" s="87">
        <v>1829</v>
      </c>
      <c r="C286" s="88">
        <v>164.54</v>
      </c>
      <c r="D286" s="67">
        <f t="shared" si="20"/>
        <v>300943.65999999997</v>
      </c>
      <c r="E286" s="87">
        <v>16376</v>
      </c>
      <c r="F286" s="88">
        <v>163.16999999999999</v>
      </c>
      <c r="G286" s="67">
        <f t="shared" si="21"/>
        <v>2672071.92</v>
      </c>
      <c r="H286" s="87">
        <v>0</v>
      </c>
      <c r="I286" s="88">
        <v>164.54</v>
      </c>
      <c r="J286" s="67">
        <f t="shared" si="22"/>
        <v>0</v>
      </c>
      <c r="K286" s="87">
        <v>0</v>
      </c>
      <c r="L286" s="88">
        <v>163.16999999999999</v>
      </c>
      <c r="M286" s="67">
        <f t="shared" si="23"/>
        <v>0</v>
      </c>
      <c r="N286" s="72">
        <f t="shared" si="24"/>
        <v>2973015.58</v>
      </c>
    </row>
    <row r="287" spans="1:14" x14ac:dyDescent="0.25">
      <c r="A287" s="46" t="s">
        <v>894</v>
      </c>
      <c r="B287" s="87">
        <v>548</v>
      </c>
      <c r="C287" s="88">
        <v>173.55</v>
      </c>
      <c r="D287" s="67">
        <f t="shared" si="20"/>
        <v>95105.400000000009</v>
      </c>
      <c r="E287" s="87">
        <v>23289</v>
      </c>
      <c r="F287" s="88">
        <v>172.17</v>
      </c>
      <c r="G287" s="67">
        <f t="shared" si="21"/>
        <v>4009667.13</v>
      </c>
      <c r="H287" s="87">
        <v>160</v>
      </c>
      <c r="I287" s="88">
        <v>173.55</v>
      </c>
      <c r="J287" s="67">
        <f t="shared" si="22"/>
        <v>27768</v>
      </c>
      <c r="K287" s="87">
        <v>6794</v>
      </c>
      <c r="L287" s="88">
        <v>172.17</v>
      </c>
      <c r="M287" s="67">
        <f t="shared" si="23"/>
        <v>1169722.98</v>
      </c>
      <c r="N287" s="72">
        <f t="shared" si="24"/>
        <v>5302263.51</v>
      </c>
    </row>
    <row r="288" spans="1:14" x14ac:dyDescent="0.25">
      <c r="A288" s="46" t="s">
        <v>895</v>
      </c>
      <c r="B288" s="87">
        <v>0</v>
      </c>
      <c r="C288" s="88">
        <v>181.13</v>
      </c>
      <c r="D288" s="67">
        <f t="shared" si="20"/>
        <v>0</v>
      </c>
      <c r="E288" s="87">
        <v>33559</v>
      </c>
      <c r="F288" s="88">
        <v>179.86</v>
      </c>
      <c r="G288" s="67">
        <f t="shared" si="21"/>
        <v>6035921.7400000002</v>
      </c>
      <c r="H288" s="87">
        <v>0</v>
      </c>
      <c r="I288" s="88">
        <v>181.13</v>
      </c>
      <c r="J288" s="67">
        <f t="shared" si="22"/>
        <v>0</v>
      </c>
      <c r="K288" s="87">
        <v>0</v>
      </c>
      <c r="L288" s="88">
        <v>179.86</v>
      </c>
      <c r="M288" s="67">
        <f t="shared" si="23"/>
        <v>0</v>
      </c>
      <c r="N288" s="72">
        <f t="shared" si="24"/>
        <v>6035921.7400000002</v>
      </c>
    </row>
    <row r="289" spans="1:14" x14ac:dyDescent="0.25">
      <c r="A289" s="46" t="s">
        <v>896</v>
      </c>
      <c r="B289" s="87">
        <v>162</v>
      </c>
      <c r="C289" s="88">
        <v>181.52</v>
      </c>
      <c r="D289" s="67">
        <f t="shared" si="20"/>
        <v>29406.240000000002</v>
      </c>
      <c r="E289" s="87">
        <v>15385</v>
      </c>
      <c r="F289" s="88">
        <v>179.93</v>
      </c>
      <c r="G289" s="67">
        <f t="shared" si="21"/>
        <v>2768223.0500000003</v>
      </c>
      <c r="H289" s="87">
        <v>30</v>
      </c>
      <c r="I289" s="88">
        <v>181.52</v>
      </c>
      <c r="J289" s="67">
        <f t="shared" si="22"/>
        <v>5445.6</v>
      </c>
      <c r="K289" s="87">
        <v>2813</v>
      </c>
      <c r="L289" s="88">
        <v>179.93</v>
      </c>
      <c r="M289" s="67">
        <f t="shared" si="23"/>
        <v>506143.09</v>
      </c>
      <c r="N289" s="72">
        <f t="shared" si="24"/>
        <v>3309217.9800000004</v>
      </c>
    </row>
    <row r="290" spans="1:14" x14ac:dyDescent="0.25">
      <c r="A290" s="46" t="s">
        <v>897</v>
      </c>
      <c r="B290" s="87">
        <v>1662</v>
      </c>
      <c r="C290" s="88">
        <v>227.58</v>
      </c>
      <c r="D290" s="67">
        <f t="shared" si="20"/>
        <v>378237.96</v>
      </c>
      <c r="E290" s="87">
        <v>38445</v>
      </c>
      <c r="F290" s="88">
        <v>225.78</v>
      </c>
      <c r="G290" s="67">
        <f t="shared" si="21"/>
        <v>8680112.0999999996</v>
      </c>
      <c r="H290" s="87">
        <v>257</v>
      </c>
      <c r="I290" s="88">
        <v>227.58</v>
      </c>
      <c r="J290" s="67">
        <f t="shared" si="22"/>
        <v>58488.060000000005</v>
      </c>
      <c r="K290" s="87">
        <v>5940</v>
      </c>
      <c r="L290" s="88">
        <v>225.78</v>
      </c>
      <c r="M290" s="67">
        <f t="shared" si="23"/>
        <v>1341133.2</v>
      </c>
      <c r="N290" s="72">
        <f t="shared" si="24"/>
        <v>10457971.32</v>
      </c>
    </row>
    <row r="291" spans="1:14" x14ac:dyDescent="0.25">
      <c r="A291" s="46" t="s">
        <v>898</v>
      </c>
      <c r="B291" s="87">
        <v>1560</v>
      </c>
      <c r="C291" s="88">
        <v>239.22</v>
      </c>
      <c r="D291" s="67">
        <f t="shared" si="20"/>
        <v>373183.2</v>
      </c>
      <c r="E291" s="87">
        <v>36338</v>
      </c>
      <c r="F291" s="88">
        <v>237.24</v>
      </c>
      <c r="G291" s="67">
        <f t="shared" si="21"/>
        <v>8620827.120000001</v>
      </c>
      <c r="H291" s="87">
        <v>118</v>
      </c>
      <c r="I291" s="88">
        <v>239.22</v>
      </c>
      <c r="J291" s="67">
        <f t="shared" si="22"/>
        <v>28227.96</v>
      </c>
      <c r="K291" s="87">
        <v>2737</v>
      </c>
      <c r="L291" s="88">
        <v>237.24</v>
      </c>
      <c r="M291" s="67">
        <f t="shared" si="23"/>
        <v>649325.88</v>
      </c>
      <c r="N291" s="72">
        <f t="shared" si="24"/>
        <v>9671564.1600000001</v>
      </c>
    </row>
    <row r="292" spans="1:14" x14ac:dyDescent="0.25">
      <c r="A292" s="46" t="s">
        <v>899</v>
      </c>
      <c r="B292" s="87">
        <v>2658</v>
      </c>
      <c r="C292" s="88">
        <v>201.51</v>
      </c>
      <c r="D292" s="67">
        <f t="shared" si="20"/>
        <v>535613.57999999996</v>
      </c>
      <c r="E292" s="87">
        <v>27896</v>
      </c>
      <c r="F292" s="88">
        <v>199.6</v>
      </c>
      <c r="G292" s="67">
        <f t="shared" si="21"/>
        <v>5568041.5999999996</v>
      </c>
      <c r="H292" s="87">
        <v>94</v>
      </c>
      <c r="I292" s="88">
        <v>201.51</v>
      </c>
      <c r="J292" s="67">
        <f t="shared" si="22"/>
        <v>18941.939999999999</v>
      </c>
      <c r="K292" s="87">
        <v>991</v>
      </c>
      <c r="L292" s="88">
        <v>199.6</v>
      </c>
      <c r="M292" s="67">
        <f t="shared" si="23"/>
        <v>197803.6</v>
      </c>
      <c r="N292" s="72">
        <f t="shared" si="24"/>
        <v>6320400.7199999997</v>
      </c>
    </row>
    <row r="293" spans="1:14" x14ac:dyDescent="0.25">
      <c r="A293" s="46" t="s">
        <v>900</v>
      </c>
      <c r="B293" s="87">
        <v>0</v>
      </c>
      <c r="C293" s="88">
        <v>228.52</v>
      </c>
      <c r="D293" s="67">
        <f t="shared" si="20"/>
        <v>0</v>
      </c>
      <c r="E293" s="87">
        <v>16919</v>
      </c>
      <c r="F293" s="88">
        <v>226.46</v>
      </c>
      <c r="G293" s="67">
        <f t="shared" si="21"/>
        <v>3831476.74</v>
      </c>
      <c r="H293" s="87">
        <v>0</v>
      </c>
      <c r="I293" s="88">
        <v>228.52</v>
      </c>
      <c r="J293" s="67">
        <f t="shared" si="22"/>
        <v>0</v>
      </c>
      <c r="K293" s="87">
        <v>1215</v>
      </c>
      <c r="L293" s="88">
        <v>226.46</v>
      </c>
      <c r="M293" s="67">
        <f t="shared" si="23"/>
        <v>275148.90000000002</v>
      </c>
      <c r="N293" s="72">
        <f t="shared" si="24"/>
        <v>4106625.64</v>
      </c>
    </row>
    <row r="294" spans="1:14" x14ac:dyDescent="0.25">
      <c r="A294" s="46" t="s">
        <v>901</v>
      </c>
      <c r="B294" s="87">
        <v>0</v>
      </c>
      <c r="C294" s="88">
        <v>235.37</v>
      </c>
      <c r="D294" s="67">
        <f t="shared" si="20"/>
        <v>0</v>
      </c>
      <c r="E294" s="87">
        <v>92018</v>
      </c>
      <c r="F294" s="88">
        <v>233.49</v>
      </c>
      <c r="G294" s="67">
        <f t="shared" si="21"/>
        <v>21485282.82</v>
      </c>
      <c r="H294" s="87">
        <v>0</v>
      </c>
      <c r="I294" s="88">
        <v>235.37</v>
      </c>
      <c r="J294" s="67">
        <f t="shared" si="22"/>
        <v>0</v>
      </c>
      <c r="K294" s="87">
        <v>14668</v>
      </c>
      <c r="L294" s="88">
        <v>233.49</v>
      </c>
      <c r="M294" s="67">
        <f t="shared" si="23"/>
        <v>3424831.3200000003</v>
      </c>
      <c r="N294" s="72">
        <f t="shared" si="24"/>
        <v>24910114.140000001</v>
      </c>
    </row>
    <row r="295" spans="1:14" x14ac:dyDescent="0.25">
      <c r="A295" s="46" t="s">
        <v>902</v>
      </c>
      <c r="B295" s="87">
        <v>18</v>
      </c>
      <c r="C295" s="88">
        <v>181.63</v>
      </c>
      <c r="D295" s="67">
        <f t="shared" si="20"/>
        <v>3269.34</v>
      </c>
      <c r="E295" s="87">
        <v>13740</v>
      </c>
      <c r="F295" s="88">
        <v>180.16</v>
      </c>
      <c r="G295" s="67">
        <f t="shared" si="21"/>
        <v>2475398.4</v>
      </c>
      <c r="H295" s="87">
        <v>2</v>
      </c>
      <c r="I295" s="88">
        <v>181.63</v>
      </c>
      <c r="J295" s="67">
        <f t="shared" si="22"/>
        <v>363.26</v>
      </c>
      <c r="K295" s="87">
        <v>1677</v>
      </c>
      <c r="L295" s="88">
        <v>180.16</v>
      </c>
      <c r="M295" s="67">
        <f t="shared" si="23"/>
        <v>302128.32</v>
      </c>
      <c r="N295" s="72">
        <f t="shared" si="24"/>
        <v>2781159.32</v>
      </c>
    </row>
    <row r="296" spans="1:14" x14ac:dyDescent="0.25">
      <c r="A296" s="46" t="s">
        <v>903</v>
      </c>
      <c r="B296" s="87">
        <v>60</v>
      </c>
      <c r="C296" s="88">
        <v>193.47</v>
      </c>
      <c r="D296" s="67">
        <f t="shared" si="20"/>
        <v>11608.2</v>
      </c>
      <c r="E296" s="87">
        <v>18358</v>
      </c>
      <c r="F296" s="88">
        <v>191.8</v>
      </c>
      <c r="G296" s="67">
        <f t="shared" si="21"/>
        <v>3521064.4000000004</v>
      </c>
      <c r="H296" s="87">
        <v>9</v>
      </c>
      <c r="I296" s="88">
        <v>193.47</v>
      </c>
      <c r="J296" s="67">
        <f t="shared" si="22"/>
        <v>1741.23</v>
      </c>
      <c r="K296" s="87">
        <v>2842</v>
      </c>
      <c r="L296" s="88">
        <v>191.8</v>
      </c>
      <c r="M296" s="67">
        <f t="shared" si="23"/>
        <v>545095.6</v>
      </c>
      <c r="N296" s="72">
        <f t="shared" si="24"/>
        <v>4079509.4300000006</v>
      </c>
    </row>
    <row r="297" spans="1:14" x14ac:dyDescent="0.25">
      <c r="A297" s="46" t="s">
        <v>904</v>
      </c>
      <c r="B297" s="87">
        <v>538</v>
      </c>
      <c r="C297" s="88">
        <v>206.25</v>
      </c>
      <c r="D297" s="67">
        <f t="shared" si="20"/>
        <v>110962.5</v>
      </c>
      <c r="E297" s="87">
        <v>17027</v>
      </c>
      <c r="F297" s="88">
        <v>204.69</v>
      </c>
      <c r="G297" s="67">
        <f t="shared" si="21"/>
        <v>3485256.63</v>
      </c>
      <c r="H297" s="87">
        <v>125</v>
      </c>
      <c r="I297" s="88">
        <v>206.25</v>
      </c>
      <c r="J297" s="67">
        <f t="shared" si="22"/>
        <v>25781.25</v>
      </c>
      <c r="K297" s="87">
        <v>3968</v>
      </c>
      <c r="L297" s="88">
        <v>204.69</v>
      </c>
      <c r="M297" s="67">
        <f t="shared" si="23"/>
        <v>812209.92</v>
      </c>
      <c r="N297" s="72">
        <f t="shared" si="24"/>
        <v>4434210.3</v>
      </c>
    </row>
    <row r="298" spans="1:14" x14ac:dyDescent="0.25">
      <c r="A298" s="46" t="s">
        <v>905</v>
      </c>
      <c r="B298" s="87">
        <v>0</v>
      </c>
      <c r="C298" s="88">
        <v>188.73</v>
      </c>
      <c r="D298" s="67">
        <f t="shared" si="20"/>
        <v>0</v>
      </c>
      <c r="E298" s="87">
        <v>16944</v>
      </c>
      <c r="F298" s="88">
        <v>187.15</v>
      </c>
      <c r="G298" s="67">
        <f t="shared" si="21"/>
        <v>3171069.6</v>
      </c>
      <c r="H298" s="87">
        <v>0</v>
      </c>
      <c r="I298" s="88">
        <v>188.73</v>
      </c>
      <c r="J298" s="67">
        <f t="shared" si="22"/>
        <v>0</v>
      </c>
      <c r="K298" s="87">
        <v>1127</v>
      </c>
      <c r="L298" s="88">
        <v>187.15</v>
      </c>
      <c r="M298" s="67">
        <f t="shared" si="23"/>
        <v>210918.05000000002</v>
      </c>
      <c r="N298" s="72">
        <f t="shared" si="24"/>
        <v>3381987.65</v>
      </c>
    </row>
    <row r="299" spans="1:14" x14ac:dyDescent="0.25">
      <c r="A299" s="46" t="s">
        <v>906</v>
      </c>
      <c r="B299" s="87">
        <v>817</v>
      </c>
      <c r="C299" s="88">
        <v>201.42</v>
      </c>
      <c r="D299" s="67">
        <f t="shared" si="20"/>
        <v>164560.13999999998</v>
      </c>
      <c r="E299" s="87">
        <v>18722</v>
      </c>
      <c r="F299" s="88">
        <v>199.47</v>
      </c>
      <c r="G299" s="67">
        <f t="shared" si="21"/>
        <v>3734477.34</v>
      </c>
      <c r="H299" s="87">
        <v>96</v>
      </c>
      <c r="I299" s="88">
        <v>201.42</v>
      </c>
      <c r="J299" s="67">
        <f t="shared" si="22"/>
        <v>19336.32</v>
      </c>
      <c r="K299" s="87">
        <v>2192</v>
      </c>
      <c r="L299" s="88">
        <v>199.47</v>
      </c>
      <c r="M299" s="67">
        <f t="shared" si="23"/>
        <v>437238.24</v>
      </c>
      <c r="N299" s="72">
        <f t="shared" si="24"/>
        <v>4355612.04</v>
      </c>
    </row>
    <row r="300" spans="1:14" x14ac:dyDescent="0.25">
      <c r="A300" s="46" t="s">
        <v>907</v>
      </c>
      <c r="B300" s="87">
        <v>3039</v>
      </c>
      <c r="C300" s="88">
        <v>231.92</v>
      </c>
      <c r="D300" s="67">
        <f t="shared" si="20"/>
        <v>704804.88</v>
      </c>
      <c r="E300" s="87">
        <v>54909</v>
      </c>
      <c r="F300" s="88">
        <v>230.1</v>
      </c>
      <c r="G300" s="67">
        <f t="shared" si="21"/>
        <v>12634560.9</v>
      </c>
      <c r="H300" s="87">
        <v>453</v>
      </c>
      <c r="I300" s="88">
        <v>231.92</v>
      </c>
      <c r="J300" s="67">
        <f t="shared" si="22"/>
        <v>105059.76</v>
      </c>
      <c r="K300" s="87">
        <v>8185</v>
      </c>
      <c r="L300" s="88">
        <v>230.1</v>
      </c>
      <c r="M300" s="67">
        <f t="shared" si="23"/>
        <v>1883368.5</v>
      </c>
      <c r="N300" s="72">
        <f t="shared" si="24"/>
        <v>15327794.040000001</v>
      </c>
    </row>
    <row r="301" spans="1:14" x14ac:dyDescent="0.25">
      <c r="A301" s="46" t="s">
        <v>908</v>
      </c>
      <c r="B301" s="87">
        <v>1803</v>
      </c>
      <c r="C301" s="88">
        <v>216.41</v>
      </c>
      <c r="D301" s="67">
        <f t="shared" si="20"/>
        <v>390187.23</v>
      </c>
      <c r="E301" s="87">
        <v>11805</v>
      </c>
      <c r="F301" s="88">
        <v>214.61</v>
      </c>
      <c r="G301" s="67">
        <f t="shared" si="21"/>
        <v>2533471.0500000003</v>
      </c>
      <c r="H301" s="87">
        <v>29</v>
      </c>
      <c r="I301" s="88">
        <v>216.41</v>
      </c>
      <c r="J301" s="67">
        <f t="shared" si="22"/>
        <v>6275.89</v>
      </c>
      <c r="K301" s="87">
        <v>188</v>
      </c>
      <c r="L301" s="88">
        <v>214.61</v>
      </c>
      <c r="M301" s="67">
        <f t="shared" si="23"/>
        <v>40346.68</v>
      </c>
      <c r="N301" s="72">
        <f t="shared" si="24"/>
        <v>2970280.85</v>
      </c>
    </row>
    <row r="302" spans="1:14" x14ac:dyDescent="0.25">
      <c r="A302" s="46" t="s">
        <v>909</v>
      </c>
      <c r="B302" s="87">
        <v>2582</v>
      </c>
      <c r="C302" s="88">
        <v>243.94</v>
      </c>
      <c r="D302" s="67">
        <f t="shared" si="20"/>
        <v>629853.07999999996</v>
      </c>
      <c r="E302" s="87">
        <v>42407</v>
      </c>
      <c r="F302" s="88">
        <v>241.85</v>
      </c>
      <c r="G302" s="67">
        <f t="shared" si="21"/>
        <v>10256132.949999999</v>
      </c>
      <c r="H302" s="87">
        <v>339</v>
      </c>
      <c r="I302" s="88">
        <v>243.94</v>
      </c>
      <c r="J302" s="67">
        <f t="shared" si="22"/>
        <v>82695.66</v>
      </c>
      <c r="K302" s="87">
        <v>5568</v>
      </c>
      <c r="L302" s="88">
        <v>241.85</v>
      </c>
      <c r="M302" s="67">
        <f t="shared" si="23"/>
        <v>1346620.8</v>
      </c>
      <c r="N302" s="72">
        <f t="shared" si="24"/>
        <v>12315302.49</v>
      </c>
    </row>
    <row r="303" spans="1:14" x14ac:dyDescent="0.25">
      <c r="A303" s="46" t="s">
        <v>911</v>
      </c>
      <c r="B303" s="87">
        <v>366</v>
      </c>
      <c r="C303" s="88">
        <v>266</v>
      </c>
      <c r="D303" s="67">
        <f t="shared" si="20"/>
        <v>97356</v>
      </c>
      <c r="E303" s="87">
        <v>38207</v>
      </c>
      <c r="F303" s="88">
        <v>263.47000000000003</v>
      </c>
      <c r="G303" s="67">
        <f t="shared" si="21"/>
        <v>10066398.290000001</v>
      </c>
      <c r="H303" s="87">
        <v>61</v>
      </c>
      <c r="I303" s="88">
        <v>266</v>
      </c>
      <c r="J303" s="67">
        <f t="shared" si="22"/>
        <v>16226</v>
      </c>
      <c r="K303" s="87">
        <v>6357</v>
      </c>
      <c r="L303" s="88">
        <v>263.47000000000003</v>
      </c>
      <c r="M303" s="67">
        <f t="shared" si="23"/>
        <v>1674878.7900000003</v>
      </c>
      <c r="N303" s="72">
        <f t="shared" si="24"/>
        <v>11854859.080000002</v>
      </c>
    </row>
    <row r="304" spans="1:14" x14ac:dyDescent="0.25">
      <c r="A304" s="46" t="s">
        <v>912</v>
      </c>
      <c r="B304" s="87">
        <v>53</v>
      </c>
      <c r="C304" s="88">
        <v>175.52</v>
      </c>
      <c r="D304" s="67">
        <f t="shared" si="20"/>
        <v>9302.5600000000013</v>
      </c>
      <c r="E304" s="87">
        <v>20794</v>
      </c>
      <c r="F304" s="88">
        <v>174.09</v>
      </c>
      <c r="G304" s="67">
        <f t="shared" si="21"/>
        <v>3620027.46</v>
      </c>
      <c r="H304" s="87">
        <v>2</v>
      </c>
      <c r="I304" s="88">
        <v>175.52</v>
      </c>
      <c r="J304" s="67">
        <f t="shared" si="22"/>
        <v>351.04</v>
      </c>
      <c r="K304" s="87">
        <v>644</v>
      </c>
      <c r="L304" s="88">
        <v>174.09</v>
      </c>
      <c r="M304" s="67">
        <f t="shared" si="23"/>
        <v>112113.96</v>
      </c>
      <c r="N304" s="72">
        <f t="shared" si="24"/>
        <v>3741795.02</v>
      </c>
    </row>
    <row r="305" spans="1:14" x14ac:dyDescent="0.25">
      <c r="A305" s="46" t="s">
        <v>913</v>
      </c>
      <c r="B305" s="87">
        <v>0</v>
      </c>
      <c r="C305" s="88">
        <v>221.37</v>
      </c>
      <c r="D305" s="67">
        <f t="shared" si="20"/>
        <v>0</v>
      </c>
      <c r="E305" s="87">
        <v>33869</v>
      </c>
      <c r="F305" s="88">
        <v>219.4</v>
      </c>
      <c r="G305" s="67">
        <f t="shared" si="21"/>
        <v>7430858.6000000006</v>
      </c>
      <c r="H305" s="87">
        <v>0</v>
      </c>
      <c r="I305" s="88">
        <v>221.37</v>
      </c>
      <c r="J305" s="67">
        <f t="shared" si="22"/>
        <v>0</v>
      </c>
      <c r="K305" s="87">
        <v>0</v>
      </c>
      <c r="L305" s="88">
        <v>219.4</v>
      </c>
      <c r="M305" s="67">
        <f t="shared" si="23"/>
        <v>0</v>
      </c>
      <c r="N305" s="72">
        <f t="shared" si="24"/>
        <v>7430858.6000000006</v>
      </c>
    </row>
    <row r="306" spans="1:14" x14ac:dyDescent="0.25">
      <c r="A306" s="46" t="s">
        <v>914</v>
      </c>
      <c r="B306" s="87">
        <v>6215</v>
      </c>
      <c r="C306" s="88">
        <v>251.76</v>
      </c>
      <c r="D306" s="67">
        <f t="shared" si="20"/>
        <v>1564688.4</v>
      </c>
      <c r="E306" s="87">
        <v>45481</v>
      </c>
      <c r="F306" s="88">
        <v>249.49</v>
      </c>
      <c r="G306" s="67">
        <f t="shared" si="21"/>
        <v>11347054.690000001</v>
      </c>
      <c r="H306" s="87">
        <v>1060</v>
      </c>
      <c r="I306" s="88">
        <v>251.76</v>
      </c>
      <c r="J306" s="67">
        <f t="shared" si="22"/>
        <v>266865.59999999998</v>
      </c>
      <c r="K306" s="87">
        <v>7753</v>
      </c>
      <c r="L306" s="88">
        <v>249.49</v>
      </c>
      <c r="M306" s="67">
        <f t="shared" si="23"/>
        <v>1934295.97</v>
      </c>
      <c r="N306" s="72">
        <f t="shared" si="24"/>
        <v>15112904.660000002</v>
      </c>
    </row>
    <row r="307" spans="1:14" x14ac:dyDescent="0.25">
      <c r="A307" s="46" t="s">
        <v>915</v>
      </c>
      <c r="B307" s="87">
        <v>4807</v>
      </c>
      <c r="C307" s="88">
        <v>292.83999999999997</v>
      </c>
      <c r="D307" s="67">
        <f t="shared" si="20"/>
        <v>1407681.88</v>
      </c>
      <c r="E307" s="87">
        <v>22365</v>
      </c>
      <c r="F307" s="88">
        <v>290.05</v>
      </c>
      <c r="G307" s="67">
        <f t="shared" si="21"/>
        <v>6486968.25</v>
      </c>
      <c r="H307" s="87">
        <v>1460</v>
      </c>
      <c r="I307" s="88">
        <v>292.83999999999997</v>
      </c>
      <c r="J307" s="67">
        <f t="shared" si="22"/>
        <v>427546.39999999997</v>
      </c>
      <c r="K307" s="87">
        <v>6793</v>
      </c>
      <c r="L307" s="88">
        <v>290.05</v>
      </c>
      <c r="M307" s="67">
        <f t="shared" si="23"/>
        <v>1970309.6500000001</v>
      </c>
      <c r="N307" s="72">
        <f t="shared" si="24"/>
        <v>10292506.18</v>
      </c>
    </row>
    <row r="308" spans="1:14" x14ac:dyDescent="0.25">
      <c r="A308" s="46" t="s">
        <v>917</v>
      </c>
      <c r="B308" s="87">
        <v>5073</v>
      </c>
      <c r="C308" s="88">
        <v>246.06</v>
      </c>
      <c r="D308" s="67">
        <f t="shared" si="20"/>
        <v>1248262.3800000001</v>
      </c>
      <c r="E308" s="87">
        <v>21657</v>
      </c>
      <c r="F308" s="88">
        <v>243.92</v>
      </c>
      <c r="G308" s="67">
        <f t="shared" si="21"/>
        <v>5282575.4399999995</v>
      </c>
      <c r="H308" s="87">
        <v>1205</v>
      </c>
      <c r="I308" s="88">
        <v>246.06</v>
      </c>
      <c r="J308" s="67">
        <f t="shared" si="22"/>
        <v>296502.3</v>
      </c>
      <c r="K308" s="87">
        <v>5144</v>
      </c>
      <c r="L308" s="88">
        <v>243.92</v>
      </c>
      <c r="M308" s="67">
        <f t="shared" si="23"/>
        <v>1254724.48</v>
      </c>
      <c r="N308" s="72">
        <f t="shared" si="24"/>
        <v>8082064.5999999996</v>
      </c>
    </row>
    <row r="309" spans="1:14" x14ac:dyDescent="0.25">
      <c r="A309" s="46" t="s">
        <v>918</v>
      </c>
      <c r="B309" s="87">
        <v>3651</v>
      </c>
      <c r="C309" s="88">
        <v>259.39</v>
      </c>
      <c r="D309" s="67">
        <f t="shared" si="20"/>
        <v>947032.8899999999</v>
      </c>
      <c r="E309" s="87">
        <v>37108</v>
      </c>
      <c r="F309" s="88">
        <v>256.95999999999998</v>
      </c>
      <c r="G309" s="67">
        <f t="shared" si="21"/>
        <v>9535271.6799999997</v>
      </c>
      <c r="H309" s="87">
        <v>1103</v>
      </c>
      <c r="I309" s="88">
        <v>259.39</v>
      </c>
      <c r="J309" s="67">
        <f t="shared" si="22"/>
        <v>286107.17</v>
      </c>
      <c r="K309" s="87">
        <v>11214</v>
      </c>
      <c r="L309" s="88">
        <v>256.95999999999998</v>
      </c>
      <c r="M309" s="67">
        <f t="shared" si="23"/>
        <v>2881549.44</v>
      </c>
      <c r="N309" s="72">
        <f t="shared" si="24"/>
        <v>13649961.18</v>
      </c>
    </row>
    <row r="310" spans="1:14" x14ac:dyDescent="0.25">
      <c r="A310" s="46" t="s">
        <v>919</v>
      </c>
      <c r="B310" s="87">
        <v>0</v>
      </c>
      <c r="C310" s="88">
        <v>173.49</v>
      </c>
      <c r="D310" s="67">
        <f t="shared" si="20"/>
        <v>0</v>
      </c>
      <c r="E310" s="87">
        <v>21813</v>
      </c>
      <c r="F310" s="88">
        <v>172.35</v>
      </c>
      <c r="G310" s="67">
        <f t="shared" si="21"/>
        <v>3759470.55</v>
      </c>
      <c r="H310" s="87">
        <v>0</v>
      </c>
      <c r="I310" s="88">
        <v>173.49</v>
      </c>
      <c r="J310" s="67">
        <f t="shared" si="22"/>
        <v>0</v>
      </c>
      <c r="K310" s="87">
        <v>1407</v>
      </c>
      <c r="L310" s="88">
        <v>172.35</v>
      </c>
      <c r="M310" s="67">
        <f t="shared" si="23"/>
        <v>242496.44999999998</v>
      </c>
      <c r="N310" s="72">
        <f t="shared" si="24"/>
        <v>4001967</v>
      </c>
    </row>
    <row r="311" spans="1:14" x14ac:dyDescent="0.25">
      <c r="A311" s="46" t="s">
        <v>920</v>
      </c>
      <c r="B311" s="87">
        <v>1926</v>
      </c>
      <c r="C311" s="88">
        <v>190.05</v>
      </c>
      <c r="D311" s="67">
        <f t="shared" si="20"/>
        <v>366036.30000000005</v>
      </c>
      <c r="E311" s="87">
        <v>40760</v>
      </c>
      <c r="F311" s="88">
        <v>188.76</v>
      </c>
      <c r="G311" s="67">
        <f t="shared" si="21"/>
        <v>7693857.5999999996</v>
      </c>
      <c r="H311" s="87">
        <v>238</v>
      </c>
      <c r="I311" s="88">
        <v>190.05</v>
      </c>
      <c r="J311" s="67">
        <f t="shared" si="22"/>
        <v>45231.9</v>
      </c>
      <c r="K311" s="87">
        <v>5037</v>
      </c>
      <c r="L311" s="88">
        <v>188.76</v>
      </c>
      <c r="M311" s="67">
        <f t="shared" si="23"/>
        <v>950784.12</v>
      </c>
      <c r="N311" s="72">
        <f t="shared" si="24"/>
        <v>9055909.9199999999</v>
      </c>
    </row>
    <row r="312" spans="1:14" x14ac:dyDescent="0.25">
      <c r="A312" s="46" t="s">
        <v>921</v>
      </c>
      <c r="B312" s="87">
        <v>1124</v>
      </c>
      <c r="C312" s="88">
        <v>148.43</v>
      </c>
      <c r="D312" s="67">
        <f t="shared" si="20"/>
        <v>166835.32</v>
      </c>
      <c r="E312" s="87">
        <v>19762</v>
      </c>
      <c r="F312" s="88">
        <v>147.41</v>
      </c>
      <c r="G312" s="67">
        <f t="shared" si="21"/>
        <v>2913116.42</v>
      </c>
      <c r="H312" s="87">
        <v>310</v>
      </c>
      <c r="I312" s="88">
        <v>148.43</v>
      </c>
      <c r="J312" s="67">
        <f t="shared" si="22"/>
        <v>46013.3</v>
      </c>
      <c r="K312" s="87">
        <v>5452</v>
      </c>
      <c r="L312" s="88">
        <v>147.41</v>
      </c>
      <c r="M312" s="67">
        <f t="shared" si="23"/>
        <v>803679.32</v>
      </c>
      <c r="N312" s="72">
        <f t="shared" si="24"/>
        <v>3929644.36</v>
      </c>
    </row>
    <row r="313" spans="1:14" x14ac:dyDescent="0.25">
      <c r="A313" s="46" t="s">
        <v>922</v>
      </c>
      <c r="B313" s="87">
        <v>6155</v>
      </c>
      <c r="C313" s="88">
        <v>155.29</v>
      </c>
      <c r="D313" s="67">
        <f t="shared" si="20"/>
        <v>955809.95</v>
      </c>
      <c r="E313" s="87">
        <v>32017</v>
      </c>
      <c r="F313" s="88">
        <v>154.19999999999999</v>
      </c>
      <c r="G313" s="67">
        <f t="shared" si="21"/>
        <v>4937021.3999999994</v>
      </c>
      <c r="H313" s="87">
        <v>789</v>
      </c>
      <c r="I313" s="88">
        <v>155.29</v>
      </c>
      <c r="J313" s="67">
        <f t="shared" si="22"/>
        <v>122523.81</v>
      </c>
      <c r="K313" s="87">
        <v>4106</v>
      </c>
      <c r="L313" s="88">
        <v>154.19999999999999</v>
      </c>
      <c r="M313" s="67">
        <f t="shared" si="23"/>
        <v>633145.19999999995</v>
      </c>
      <c r="N313" s="72">
        <f t="shared" si="24"/>
        <v>6648500.3599999994</v>
      </c>
    </row>
    <row r="314" spans="1:14" x14ac:dyDescent="0.25">
      <c r="A314" s="46" t="s">
        <v>923</v>
      </c>
      <c r="B314" s="87">
        <v>0</v>
      </c>
      <c r="C314" s="88">
        <v>194.21</v>
      </c>
      <c r="D314" s="67">
        <f t="shared" si="20"/>
        <v>0</v>
      </c>
      <c r="E314" s="87">
        <v>19538</v>
      </c>
      <c r="F314" s="88">
        <v>192.91</v>
      </c>
      <c r="G314" s="67">
        <f t="shared" si="21"/>
        <v>3769075.58</v>
      </c>
      <c r="H314" s="87">
        <v>0</v>
      </c>
      <c r="I314" s="88">
        <v>194.21</v>
      </c>
      <c r="J314" s="67">
        <f t="shared" si="22"/>
        <v>0</v>
      </c>
      <c r="K314" s="87">
        <v>2896</v>
      </c>
      <c r="L314" s="88">
        <v>192.91</v>
      </c>
      <c r="M314" s="67">
        <f t="shared" si="23"/>
        <v>558667.36</v>
      </c>
      <c r="N314" s="72">
        <f t="shared" si="24"/>
        <v>4327742.9400000004</v>
      </c>
    </row>
    <row r="315" spans="1:14" x14ac:dyDescent="0.25">
      <c r="A315" s="46" t="s">
        <v>924</v>
      </c>
      <c r="B315" s="87">
        <v>0</v>
      </c>
      <c r="C315" s="88">
        <v>203.94</v>
      </c>
      <c r="D315" s="67">
        <f t="shared" si="20"/>
        <v>0</v>
      </c>
      <c r="E315" s="87">
        <v>3596</v>
      </c>
      <c r="F315" s="88">
        <v>202.67</v>
      </c>
      <c r="G315" s="67">
        <f t="shared" si="21"/>
        <v>728801.32</v>
      </c>
      <c r="H315" s="87">
        <v>0</v>
      </c>
      <c r="I315" s="88">
        <v>203.94</v>
      </c>
      <c r="J315" s="67">
        <f t="shared" si="22"/>
        <v>0</v>
      </c>
      <c r="K315" s="87">
        <v>406</v>
      </c>
      <c r="L315" s="88">
        <v>202.67</v>
      </c>
      <c r="M315" s="67">
        <f t="shared" si="23"/>
        <v>82284.01999999999</v>
      </c>
      <c r="N315" s="72">
        <f t="shared" si="24"/>
        <v>811085.34</v>
      </c>
    </row>
    <row r="316" spans="1:14" x14ac:dyDescent="0.25">
      <c r="A316" s="46" t="s">
        <v>925</v>
      </c>
      <c r="B316" s="87">
        <v>0</v>
      </c>
      <c r="C316" s="88">
        <v>225.98</v>
      </c>
      <c r="D316" s="67">
        <f t="shared" si="20"/>
        <v>0</v>
      </c>
      <c r="E316" s="87">
        <v>77255</v>
      </c>
      <c r="F316" s="88">
        <v>224.14</v>
      </c>
      <c r="G316" s="67">
        <f t="shared" si="21"/>
        <v>17315935.699999999</v>
      </c>
      <c r="H316" s="87">
        <v>0</v>
      </c>
      <c r="I316" s="88">
        <v>225.98</v>
      </c>
      <c r="J316" s="67">
        <f t="shared" si="22"/>
        <v>0</v>
      </c>
      <c r="K316" s="87">
        <v>16405</v>
      </c>
      <c r="L316" s="88">
        <v>224.14</v>
      </c>
      <c r="M316" s="67">
        <f t="shared" si="23"/>
        <v>3677016.6999999997</v>
      </c>
      <c r="N316" s="72">
        <f t="shared" si="24"/>
        <v>20992952.399999999</v>
      </c>
    </row>
    <row r="317" spans="1:14" x14ac:dyDescent="0.25">
      <c r="A317" s="46" t="s">
        <v>926</v>
      </c>
      <c r="B317" s="87">
        <v>1072</v>
      </c>
      <c r="C317" s="88">
        <v>206.18</v>
      </c>
      <c r="D317" s="67">
        <f t="shared" si="20"/>
        <v>221024.96000000002</v>
      </c>
      <c r="E317" s="87">
        <v>54641</v>
      </c>
      <c r="F317" s="88">
        <v>204.35</v>
      </c>
      <c r="G317" s="67">
        <f t="shared" si="21"/>
        <v>11165888.35</v>
      </c>
      <c r="H317" s="87">
        <v>214</v>
      </c>
      <c r="I317" s="88">
        <v>206.18</v>
      </c>
      <c r="J317" s="67">
        <f t="shared" si="22"/>
        <v>44122.520000000004</v>
      </c>
      <c r="K317" s="87">
        <v>10917</v>
      </c>
      <c r="L317" s="88">
        <v>204.35</v>
      </c>
      <c r="M317" s="67">
        <f t="shared" si="23"/>
        <v>2230888.9499999997</v>
      </c>
      <c r="N317" s="72">
        <f t="shared" si="24"/>
        <v>13661924.780000001</v>
      </c>
    </row>
    <row r="318" spans="1:14" x14ac:dyDescent="0.25">
      <c r="A318" s="46" t="s">
        <v>927</v>
      </c>
      <c r="B318" s="87">
        <v>366</v>
      </c>
      <c r="C318" s="88">
        <v>200.04</v>
      </c>
      <c r="D318" s="67">
        <f t="shared" si="20"/>
        <v>73214.64</v>
      </c>
      <c r="E318" s="87">
        <v>15508</v>
      </c>
      <c r="F318" s="88">
        <v>198.43</v>
      </c>
      <c r="G318" s="67">
        <f t="shared" si="21"/>
        <v>3077252.44</v>
      </c>
      <c r="H318" s="87">
        <v>32</v>
      </c>
      <c r="I318" s="88">
        <v>200.04</v>
      </c>
      <c r="J318" s="67">
        <f t="shared" si="22"/>
        <v>6401.28</v>
      </c>
      <c r="K318" s="87">
        <v>1354</v>
      </c>
      <c r="L318" s="88">
        <v>198.43</v>
      </c>
      <c r="M318" s="67">
        <f t="shared" si="23"/>
        <v>268674.22000000003</v>
      </c>
      <c r="N318" s="72">
        <f t="shared" si="24"/>
        <v>3425542.58</v>
      </c>
    </row>
    <row r="319" spans="1:14" x14ac:dyDescent="0.25">
      <c r="A319" s="46" t="s">
        <v>928</v>
      </c>
      <c r="B319" s="87">
        <v>547</v>
      </c>
      <c r="C319" s="88">
        <v>299.38</v>
      </c>
      <c r="D319" s="67">
        <f t="shared" si="20"/>
        <v>163760.85999999999</v>
      </c>
      <c r="E319" s="87">
        <v>18091</v>
      </c>
      <c r="F319" s="88">
        <v>297.56</v>
      </c>
      <c r="G319" s="67">
        <f t="shared" si="21"/>
        <v>5383157.96</v>
      </c>
      <c r="H319" s="87">
        <v>36</v>
      </c>
      <c r="I319" s="88">
        <v>299.38</v>
      </c>
      <c r="J319" s="67">
        <f t="shared" si="22"/>
        <v>10777.68</v>
      </c>
      <c r="K319" s="87">
        <v>1192</v>
      </c>
      <c r="L319" s="88">
        <v>297.56</v>
      </c>
      <c r="M319" s="67">
        <f t="shared" si="23"/>
        <v>354691.52</v>
      </c>
      <c r="N319" s="72">
        <f t="shared" si="24"/>
        <v>5912388.0200000005</v>
      </c>
    </row>
    <row r="320" spans="1:14" x14ac:dyDescent="0.25">
      <c r="A320" s="46" t="s">
        <v>929</v>
      </c>
      <c r="B320" s="87">
        <v>34</v>
      </c>
      <c r="C320" s="88">
        <v>198.59</v>
      </c>
      <c r="D320" s="67">
        <f t="shared" si="20"/>
        <v>6752.06</v>
      </c>
      <c r="E320" s="87">
        <v>19964</v>
      </c>
      <c r="F320" s="88">
        <v>196.96</v>
      </c>
      <c r="G320" s="67">
        <f t="shared" si="21"/>
        <v>3932109.44</v>
      </c>
      <c r="H320" s="87">
        <v>2</v>
      </c>
      <c r="I320" s="88">
        <v>198.59</v>
      </c>
      <c r="J320" s="67">
        <f t="shared" si="22"/>
        <v>397.18</v>
      </c>
      <c r="K320" s="87">
        <v>1095</v>
      </c>
      <c r="L320" s="88">
        <v>196.96</v>
      </c>
      <c r="M320" s="67">
        <f t="shared" si="23"/>
        <v>215671.2</v>
      </c>
      <c r="N320" s="72">
        <f t="shared" si="24"/>
        <v>4154929.88</v>
      </c>
    </row>
    <row r="321" spans="1:14" x14ac:dyDescent="0.25">
      <c r="A321" s="46" t="s">
        <v>930</v>
      </c>
      <c r="B321" s="87">
        <v>418</v>
      </c>
      <c r="C321" s="88">
        <v>224.6</v>
      </c>
      <c r="D321" s="67">
        <f t="shared" si="20"/>
        <v>93882.8</v>
      </c>
      <c r="E321" s="87">
        <v>57050</v>
      </c>
      <c r="F321" s="88">
        <v>222.92</v>
      </c>
      <c r="G321" s="67">
        <f t="shared" si="21"/>
        <v>12717586</v>
      </c>
      <c r="H321" s="87">
        <v>33</v>
      </c>
      <c r="I321" s="88">
        <v>224.6</v>
      </c>
      <c r="J321" s="67">
        <f t="shared" si="22"/>
        <v>7411.8</v>
      </c>
      <c r="K321" s="87">
        <v>4561</v>
      </c>
      <c r="L321" s="88">
        <v>222.92</v>
      </c>
      <c r="M321" s="67">
        <f t="shared" si="23"/>
        <v>1016738.12</v>
      </c>
      <c r="N321" s="72">
        <f t="shared" si="24"/>
        <v>13835618.720000001</v>
      </c>
    </row>
    <row r="322" spans="1:14" x14ac:dyDescent="0.25">
      <c r="A322" s="46" t="s">
        <v>931</v>
      </c>
      <c r="B322" s="87">
        <v>624</v>
      </c>
      <c r="C322" s="88">
        <v>196.45</v>
      </c>
      <c r="D322" s="67">
        <f t="shared" si="20"/>
        <v>122584.79999999999</v>
      </c>
      <c r="E322" s="87">
        <v>60288</v>
      </c>
      <c r="F322" s="88">
        <v>194.85</v>
      </c>
      <c r="G322" s="67">
        <f t="shared" si="21"/>
        <v>11747116.799999999</v>
      </c>
      <c r="H322" s="87">
        <v>103</v>
      </c>
      <c r="I322" s="88">
        <v>196.45</v>
      </c>
      <c r="J322" s="67">
        <f t="shared" si="22"/>
        <v>20234.349999999999</v>
      </c>
      <c r="K322" s="87">
        <v>9910</v>
      </c>
      <c r="L322" s="88">
        <v>194.85</v>
      </c>
      <c r="M322" s="67">
        <f t="shared" si="23"/>
        <v>1930963.5</v>
      </c>
      <c r="N322" s="72">
        <f t="shared" si="24"/>
        <v>13820899.449999999</v>
      </c>
    </row>
    <row r="323" spans="1:14" x14ac:dyDescent="0.25">
      <c r="A323" s="46" t="s">
        <v>932</v>
      </c>
      <c r="B323" s="87">
        <v>1830</v>
      </c>
      <c r="C323" s="88">
        <v>238.42</v>
      </c>
      <c r="D323" s="67">
        <f t="shared" si="20"/>
        <v>436308.6</v>
      </c>
      <c r="E323" s="87">
        <v>41013</v>
      </c>
      <c r="F323" s="88">
        <v>236.6</v>
      </c>
      <c r="G323" s="67">
        <f t="shared" si="21"/>
        <v>9703675.7999999989</v>
      </c>
      <c r="H323" s="87">
        <v>0</v>
      </c>
      <c r="I323" s="88">
        <v>238.42</v>
      </c>
      <c r="J323" s="67">
        <f t="shared" si="22"/>
        <v>0</v>
      </c>
      <c r="K323" s="87">
        <v>0</v>
      </c>
      <c r="L323" s="88">
        <v>236.6</v>
      </c>
      <c r="M323" s="67">
        <f t="shared" si="23"/>
        <v>0</v>
      </c>
      <c r="N323" s="72">
        <f t="shared" si="24"/>
        <v>10139984.399999999</v>
      </c>
    </row>
    <row r="324" spans="1:14" x14ac:dyDescent="0.25">
      <c r="A324" s="46" t="s">
        <v>933</v>
      </c>
      <c r="B324" s="87">
        <v>3859</v>
      </c>
      <c r="C324" s="88">
        <v>263.37</v>
      </c>
      <c r="D324" s="67">
        <f t="shared" si="20"/>
        <v>1016344.8300000001</v>
      </c>
      <c r="E324" s="87">
        <v>0</v>
      </c>
      <c r="F324" s="88">
        <v>260.91000000000003</v>
      </c>
      <c r="G324" s="67">
        <f t="shared" si="21"/>
        <v>0</v>
      </c>
      <c r="H324" s="87">
        <v>0</v>
      </c>
      <c r="I324" s="88">
        <v>263.37</v>
      </c>
      <c r="J324" s="67">
        <f t="shared" si="22"/>
        <v>0</v>
      </c>
      <c r="K324" s="87">
        <v>0</v>
      </c>
      <c r="L324" s="88">
        <v>260.91000000000003</v>
      </c>
      <c r="M324" s="67">
        <f t="shared" si="23"/>
        <v>0</v>
      </c>
      <c r="N324" s="72">
        <f t="shared" si="24"/>
        <v>1016344.8300000001</v>
      </c>
    </row>
    <row r="325" spans="1:14" x14ac:dyDescent="0.25">
      <c r="A325" s="46" t="s">
        <v>934</v>
      </c>
      <c r="B325" s="87">
        <v>450</v>
      </c>
      <c r="C325" s="88">
        <v>157.79</v>
      </c>
      <c r="D325" s="67">
        <f t="shared" si="20"/>
        <v>71005.5</v>
      </c>
      <c r="E325" s="87">
        <v>30990</v>
      </c>
      <c r="F325" s="88">
        <v>156.62</v>
      </c>
      <c r="G325" s="67">
        <f t="shared" si="21"/>
        <v>4853653.8</v>
      </c>
      <c r="H325" s="87">
        <v>36</v>
      </c>
      <c r="I325" s="88">
        <v>157.79</v>
      </c>
      <c r="J325" s="67">
        <f t="shared" si="22"/>
        <v>5680.44</v>
      </c>
      <c r="K325" s="87">
        <v>2505</v>
      </c>
      <c r="L325" s="88">
        <v>156.62</v>
      </c>
      <c r="M325" s="67">
        <f t="shared" si="23"/>
        <v>392333.10000000003</v>
      </c>
      <c r="N325" s="72">
        <f t="shared" si="24"/>
        <v>5322672.84</v>
      </c>
    </row>
    <row r="326" spans="1:14" x14ac:dyDescent="0.25">
      <c r="A326" s="46" t="s">
        <v>935</v>
      </c>
      <c r="B326" s="87">
        <v>2827</v>
      </c>
      <c r="C326" s="88">
        <v>169.19</v>
      </c>
      <c r="D326" s="67">
        <f t="shared" si="20"/>
        <v>478300.13</v>
      </c>
      <c r="E326" s="87">
        <v>39696</v>
      </c>
      <c r="F326" s="88">
        <v>167.92</v>
      </c>
      <c r="G326" s="67">
        <f t="shared" si="21"/>
        <v>6665752.3199999994</v>
      </c>
      <c r="H326" s="87">
        <v>173</v>
      </c>
      <c r="I326" s="88">
        <v>169.19</v>
      </c>
      <c r="J326" s="67">
        <f t="shared" si="22"/>
        <v>29269.87</v>
      </c>
      <c r="K326" s="87">
        <v>2423</v>
      </c>
      <c r="L326" s="88">
        <v>167.92</v>
      </c>
      <c r="M326" s="67">
        <f t="shared" si="23"/>
        <v>406870.16</v>
      </c>
      <c r="N326" s="72">
        <f t="shared" si="24"/>
        <v>7580192.4799999995</v>
      </c>
    </row>
    <row r="327" spans="1:14" x14ac:dyDescent="0.25">
      <c r="A327" s="46" t="s">
        <v>936</v>
      </c>
      <c r="B327" s="87">
        <v>166</v>
      </c>
      <c r="C327" s="88">
        <v>182.7</v>
      </c>
      <c r="D327" s="67">
        <f t="shared" si="20"/>
        <v>30328.199999999997</v>
      </c>
      <c r="E327" s="87">
        <v>26705</v>
      </c>
      <c r="F327" s="88">
        <v>181.21</v>
      </c>
      <c r="G327" s="67">
        <f t="shared" si="21"/>
        <v>4839213.05</v>
      </c>
      <c r="H327" s="87">
        <v>15</v>
      </c>
      <c r="I327" s="88">
        <v>182.7</v>
      </c>
      <c r="J327" s="67">
        <f t="shared" si="22"/>
        <v>2740.5</v>
      </c>
      <c r="K327" s="87">
        <v>2356</v>
      </c>
      <c r="L327" s="88">
        <v>181.21</v>
      </c>
      <c r="M327" s="67">
        <f t="shared" si="23"/>
        <v>426930.76</v>
      </c>
      <c r="N327" s="72">
        <f t="shared" si="24"/>
        <v>5299212.51</v>
      </c>
    </row>
    <row r="328" spans="1:14" x14ac:dyDescent="0.25">
      <c r="A328" s="46" t="s">
        <v>937</v>
      </c>
      <c r="B328" s="87">
        <v>1909</v>
      </c>
      <c r="C328" s="88">
        <v>217.87</v>
      </c>
      <c r="D328" s="67">
        <f t="shared" ref="D328:D391" si="25">C328*B328</f>
        <v>415913.83</v>
      </c>
      <c r="E328" s="87">
        <v>23650</v>
      </c>
      <c r="F328" s="88">
        <v>215.98</v>
      </c>
      <c r="G328" s="67">
        <f t="shared" ref="G328:G391" si="26">F328*E328</f>
        <v>5107927</v>
      </c>
      <c r="H328" s="87">
        <v>217</v>
      </c>
      <c r="I328" s="88">
        <v>217.87</v>
      </c>
      <c r="J328" s="67">
        <f t="shared" ref="J328:J391" si="27">I328*H328</f>
        <v>47277.79</v>
      </c>
      <c r="K328" s="87">
        <v>2684</v>
      </c>
      <c r="L328" s="88">
        <v>215.98</v>
      </c>
      <c r="M328" s="67">
        <f t="shared" ref="M328:M391" si="28">L328*K328</f>
        <v>579690.31999999995</v>
      </c>
      <c r="N328" s="72">
        <f t="shared" ref="N328:N391" si="29">M328+J328+G328+D328</f>
        <v>6150808.9400000004</v>
      </c>
    </row>
    <row r="329" spans="1:14" x14ac:dyDescent="0.25">
      <c r="A329" s="46" t="s">
        <v>938</v>
      </c>
      <c r="B329" s="87">
        <v>0</v>
      </c>
      <c r="C329" s="88">
        <v>167.23</v>
      </c>
      <c r="D329" s="67">
        <f t="shared" si="25"/>
        <v>0</v>
      </c>
      <c r="E329" s="87">
        <v>25317</v>
      </c>
      <c r="F329" s="88">
        <v>165.86</v>
      </c>
      <c r="G329" s="67">
        <f t="shared" si="26"/>
        <v>4199077.62</v>
      </c>
      <c r="H329" s="87">
        <v>0</v>
      </c>
      <c r="I329" s="88">
        <v>167.23</v>
      </c>
      <c r="J329" s="67">
        <f t="shared" si="27"/>
        <v>0</v>
      </c>
      <c r="K329" s="87">
        <v>3525</v>
      </c>
      <c r="L329" s="88">
        <v>165.86</v>
      </c>
      <c r="M329" s="67">
        <f t="shared" si="28"/>
        <v>584656.5</v>
      </c>
      <c r="N329" s="72">
        <f t="shared" si="29"/>
        <v>4783734.12</v>
      </c>
    </row>
    <row r="330" spans="1:14" x14ac:dyDescent="0.25">
      <c r="A330" s="46" t="s">
        <v>939</v>
      </c>
      <c r="B330" s="87">
        <v>0</v>
      </c>
      <c r="C330" s="88">
        <v>177.07</v>
      </c>
      <c r="D330" s="67">
        <f t="shared" si="25"/>
        <v>0</v>
      </c>
      <c r="E330" s="87">
        <v>27754</v>
      </c>
      <c r="F330" s="88">
        <v>175.51</v>
      </c>
      <c r="G330" s="67">
        <f t="shared" si="26"/>
        <v>4871104.54</v>
      </c>
      <c r="H330" s="87">
        <v>0</v>
      </c>
      <c r="I330" s="88">
        <v>177.07</v>
      </c>
      <c r="J330" s="67">
        <f t="shared" si="27"/>
        <v>0</v>
      </c>
      <c r="K330" s="87">
        <v>4393</v>
      </c>
      <c r="L330" s="88">
        <v>175.51</v>
      </c>
      <c r="M330" s="67">
        <f t="shared" si="28"/>
        <v>771015.42999999993</v>
      </c>
      <c r="N330" s="72">
        <f t="shared" si="29"/>
        <v>5642119.9699999997</v>
      </c>
    </row>
    <row r="331" spans="1:14" x14ac:dyDescent="0.25">
      <c r="A331" s="46" t="s">
        <v>940</v>
      </c>
      <c r="B331" s="87">
        <v>755</v>
      </c>
      <c r="C331" s="88">
        <v>249.11</v>
      </c>
      <c r="D331" s="67">
        <f t="shared" si="25"/>
        <v>188078.05000000002</v>
      </c>
      <c r="E331" s="87">
        <v>23930</v>
      </c>
      <c r="F331" s="88">
        <v>247.08</v>
      </c>
      <c r="G331" s="67">
        <f t="shared" si="26"/>
        <v>5912624.4000000004</v>
      </c>
      <c r="H331" s="87">
        <v>10</v>
      </c>
      <c r="I331" s="88">
        <v>249.11</v>
      </c>
      <c r="J331" s="67">
        <f t="shared" si="27"/>
        <v>2491.1000000000004</v>
      </c>
      <c r="K331" s="87">
        <v>325</v>
      </c>
      <c r="L331" s="88">
        <v>247.08</v>
      </c>
      <c r="M331" s="67">
        <f t="shared" si="28"/>
        <v>80301</v>
      </c>
      <c r="N331" s="72">
        <f t="shared" si="29"/>
        <v>6183494.5499999998</v>
      </c>
    </row>
    <row r="332" spans="1:14" x14ac:dyDescent="0.25">
      <c r="A332" s="46" t="s">
        <v>941</v>
      </c>
      <c r="B332" s="87">
        <v>335</v>
      </c>
      <c r="C332" s="88">
        <v>196.59</v>
      </c>
      <c r="D332" s="67">
        <f t="shared" si="25"/>
        <v>65857.649999999994</v>
      </c>
      <c r="E332" s="87">
        <v>28702</v>
      </c>
      <c r="F332" s="88">
        <v>194.87</v>
      </c>
      <c r="G332" s="67">
        <f t="shared" si="26"/>
        <v>5593158.7400000002</v>
      </c>
      <c r="H332" s="87">
        <v>45</v>
      </c>
      <c r="I332" s="88">
        <v>196.59</v>
      </c>
      <c r="J332" s="67">
        <f t="shared" si="27"/>
        <v>8846.5499999999993</v>
      </c>
      <c r="K332" s="87">
        <v>3842</v>
      </c>
      <c r="L332" s="88">
        <v>194.87</v>
      </c>
      <c r="M332" s="67">
        <f t="shared" si="28"/>
        <v>748690.54</v>
      </c>
      <c r="N332" s="72">
        <f t="shared" si="29"/>
        <v>6416553.4800000004</v>
      </c>
    </row>
    <row r="333" spans="1:14" x14ac:dyDescent="0.25">
      <c r="A333" s="46" t="s">
        <v>942</v>
      </c>
      <c r="B333" s="87">
        <v>0</v>
      </c>
      <c r="C333" s="88">
        <v>198.96</v>
      </c>
      <c r="D333" s="67">
        <f t="shared" si="25"/>
        <v>0</v>
      </c>
      <c r="E333" s="87">
        <v>17607</v>
      </c>
      <c r="F333" s="88">
        <v>197.49</v>
      </c>
      <c r="G333" s="67">
        <f t="shared" si="26"/>
        <v>3477206.43</v>
      </c>
      <c r="H333" s="87">
        <v>0</v>
      </c>
      <c r="I333" s="88">
        <v>198.96</v>
      </c>
      <c r="J333" s="67">
        <f t="shared" si="27"/>
        <v>0</v>
      </c>
      <c r="K333" s="87">
        <v>4626</v>
      </c>
      <c r="L333" s="88">
        <v>197.49</v>
      </c>
      <c r="M333" s="67">
        <f t="shared" si="28"/>
        <v>913588.74</v>
      </c>
      <c r="N333" s="72">
        <f t="shared" si="29"/>
        <v>4390795.17</v>
      </c>
    </row>
    <row r="334" spans="1:14" x14ac:dyDescent="0.25">
      <c r="A334" s="46" t="s">
        <v>943</v>
      </c>
      <c r="B334" s="87">
        <v>4</v>
      </c>
      <c r="C334" s="88">
        <v>226.3</v>
      </c>
      <c r="D334" s="67">
        <f t="shared" si="25"/>
        <v>905.2</v>
      </c>
      <c r="E334" s="87">
        <v>40780</v>
      </c>
      <c r="F334" s="88">
        <v>224.31</v>
      </c>
      <c r="G334" s="67">
        <f t="shared" si="26"/>
        <v>9147361.8000000007</v>
      </c>
      <c r="H334" s="87">
        <v>1</v>
      </c>
      <c r="I334" s="88">
        <v>226.3</v>
      </c>
      <c r="J334" s="67">
        <f t="shared" si="27"/>
        <v>226.3</v>
      </c>
      <c r="K334" s="87">
        <v>9830</v>
      </c>
      <c r="L334" s="88">
        <v>224.31</v>
      </c>
      <c r="M334" s="67">
        <f t="shared" si="28"/>
        <v>2204967.2999999998</v>
      </c>
      <c r="N334" s="72">
        <f t="shared" si="29"/>
        <v>11353460.6</v>
      </c>
    </row>
    <row r="335" spans="1:14" x14ac:dyDescent="0.25">
      <c r="A335" s="46" t="s">
        <v>944</v>
      </c>
      <c r="B335" s="87">
        <v>1739</v>
      </c>
      <c r="C335" s="88">
        <v>274.31</v>
      </c>
      <c r="D335" s="67">
        <f t="shared" si="25"/>
        <v>477025.09</v>
      </c>
      <c r="E335" s="87">
        <v>69863</v>
      </c>
      <c r="F335" s="88">
        <v>272.25</v>
      </c>
      <c r="G335" s="67">
        <f t="shared" si="26"/>
        <v>19020201.75</v>
      </c>
      <c r="H335" s="87">
        <v>405</v>
      </c>
      <c r="I335" s="88">
        <v>274.31</v>
      </c>
      <c r="J335" s="67">
        <f t="shared" si="27"/>
        <v>111095.55</v>
      </c>
      <c r="K335" s="87">
        <v>16268</v>
      </c>
      <c r="L335" s="88">
        <v>272.25</v>
      </c>
      <c r="M335" s="67">
        <f t="shared" si="28"/>
        <v>4428963</v>
      </c>
      <c r="N335" s="72">
        <f t="shared" si="29"/>
        <v>24037285.390000001</v>
      </c>
    </row>
    <row r="336" spans="1:14" x14ac:dyDescent="0.25">
      <c r="A336" s="46" t="s">
        <v>945</v>
      </c>
      <c r="B336" s="87">
        <v>0</v>
      </c>
      <c r="C336" s="88">
        <v>282.63</v>
      </c>
      <c r="D336" s="67">
        <f t="shared" si="25"/>
        <v>0</v>
      </c>
      <c r="E336" s="87">
        <v>21292</v>
      </c>
      <c r="F336" s="88">
        <v>279.94</v>
      </c>
      <c r="G336" s="67">
        <f t="shared" si="26"/>
        <v>5960482.4799999995</v>
      </c>
      <c r="H336" s="87">
        <v>0</v>
      </c>
      <c r="I336" s="88">
        <v>282.63</v>
      </c>
      <c r="J336" s="67">
        <f t="shared" si="27"/>
        <v>0</v>
      </c>
      <c r="K336" s="87">
        <v>4445</v>
      </c>
      <c r="L336" s="88">
        <v>279.94</v>
      </c>
      <c r="M336" s="67">
        <f t="shared" si="28"/>
        <v>1244333.3</v>
      </c>
      <c r="N336" s="72">
        <f t="shared" si="29"/>
        <v>7204815.7799999993</v>
      </c>
    </row>
    <row r="337" spans="1:14" x14ac:dyDescent="0.25">
      <c r="A337" s="46" t="s">
        <v>946</v>
      </c>
      <c r="B337" s="87">
        <v>3779</v>
      </c>
      <c r="C337" s="88">
        <v>280.44</v>
      </c>
      <c r="D337" s="67">
        <f t="shared" si="25"/>
        <v>1059782.76</v>
      </c>
      <c r="E337" s="87">
        <v>18996</v>
      </c>
      <c r="F337" s="88">
        <v>277.88</v>
      </c>
      <c r="G337" s="67">
        <f t="shared" si="26"/>
        <v>5278608.4799999995</v>
      </c>
      <c r="H337" s="87">
        <v>1872</v>
      </c>
      <c r="I337" s="88">
        <v>280.44</v>
      </c>
      <c r="J337" s="67">
        <f t="shared" si="27"/>
        <v>524983.68000000005</v>
      </c>
      <c r="K337" s="87">
        <v>9410</v>
      </c>
      <c r="L337" s="88">
        <v>277.88</v>
      </c>
      <c r="M337" s="67">
        <f t="shared" si="28"/>
        <v>2614850.7999999998</v>
      </c>
      <c r="N337" s="72">
        <f t="shared" si="29"/>
        <v>9478225.7199999988</v>
      </c>
    </row>
    <row r="338" spans="1:14" x14ac:dyDescent="0.25">
      <c r="A338" s="46" t="s">
        <v>947</v>
      </c>
      <c r="B338" s="87">
        <v>5381</v>
      </c>
      <c r="C338" s="88">
        <v>305.37</v>
      </c>
      <c r="D338" s="67">
        <f t="shared" si="25"/>
        <v>1643195.97</v>
      </c>
      <c r="E338" s="87">
        <v>55750</v>
      </c>
      <c r="F338" s="88">
        <v>302.75</v>
      </c>
      <c r="G338" s="67">
        <f t="shared" si="26"/>
        <v>16878312.5</v>
      </c>
      <c r="H338" s="87">
        <v>795</v>
      </c>
      <c r="I338" s="88">
        <v>305.37</v>
      </c>
      <c r="J338" s="67">
        <f t="shared" si="27"/>
        <v>242769.15</v>
      </c>
      <c r="K338" s="87">
        <v>8241</v>
      </c>
      <c r="L338" s="88">
        <v>302.75</v>
      </c>
      <c r="M338" s="67">
        <f t="shared" si="28"/>
        <v>2494962.75</v>
      </c>
      <c r="N338" s="72">
        <f t="shared" si="29"/>
        <v>21259240.369999997</v>
      </c>
    </row>
    <row r="339" spans="1:14" x14ac:dyDescent="0.25">
      <c r="A339" s="46" t="s">
        <v>948</v>
      </c>
      <c r="B339" s="87">
        <v>0</v>
      </c>
      <c r="C339" s="88">
        <v>269.24</v>
      </c>
      <c r="D339" s="67">
        <f t="shared" si="25"/>
        <v>0</v>
      </c>
      <c r="E339" s="87">
        <v>1422</v>
      </c>
      <c r="F339" s="88">
        <v>267.19</v>
      </c>
      <c r="G339" s="67">
        <f t="shared" si="26"/>
        <v>379944.18</v>
      </c>
      <c r="H339" s="87">
        <v>0</v>
      </c>
      <c r="I339" s="88">
        <v>269.24</v>
      </c>
      <c r="J339" s="67">
        <f t="shared" si="27"/>
        <v>0</v>
      </c>
      <c r="K339" s="87">
        <v>0</v>
      </c>
      <c r="L339" s="88">
        <v>267.19</v>
      </c>
      <c r="M339" s="67">
        <f t="shared" si="28"/>
        <v>0</v>
      </c>
      <c r="N339" s="72">
        <f t="shared" si="29"/>
        <v>379944.18</v>
      </c>
    </row>
    <row r="340" spans="1:14" x14ac:dyDescent="0.25">
      <c r="A340" s="46" t="s">
        <v>949</v>
      </c>
      <c r="B340" s="87">
        <v>0</v>
      </c>
      <c r="C340" s="88">
        <v>235.85</v>
      </c>
      <c r="D340" s="67">
        <f t="shared" si="25"/>
        <v>0</v>
      </c>
      <c r="E340" s="87">
        <v>22331</v>
      </c>
      <c r="F340" s="88">
        <v>233.85</v>
      </c>
      <c r="G340" s="67">
        <f t="shared" si="26"/>
        <v>5222104.3499999996</v>
      </c>
      <c r="H340" s="87">
        <v>0</v>
      </c>
      <c r="I340" s="88">
        <v>235.85</v>
      </c>
      <c r="J340" s="67">
        <f t="shared" si="27"/>
        <v>0</v>
      </c>
      <c r="K340" s="87">
        <v>5779</v>
      </c>
      <c r="L340" s="88">
        <v>233.85</v>
      </c>
      <c r="M340" s="67">
        <f t="shared" si="28"/>
        <v>1351419.15</v>
      </c>
      <c r="N340" s="72">
        <f t="shared" si="29"/>
        <v>6573523.5</v>
      </c>
    </row>
    <row r="341" spans="1:14" x14ac:dyDescent="0.25">
      <c r="A341" s="46" t="s">
        <v>950</v>
      </c>
      <c r="B341" s="87">
        <v>378</v>
      </c>
      <c r="C341" s="88">
        <v>281.44</v>
      </c>
      <c r="D341" s="67">
        <f t="shared" si="25"/>
        <v>106384.31999999999</v>
      </c>
      <c r="E341" s="87">
        <v>22755</v>
      </c>
      <c r="F341" s="88">
        <v>278.77999999999997</v>
      </c>
      <c r="G341" s="67">
        <f t="shared" si="26"/>
        <v>6343638.8999999994</v>
      </c>
      <c r="H341" s="87">
        <v>122</v>
      </c>
      <c r="I341" s="88">
        <v>281.44</v>
      </c>
      <c r="J341" s="67">
        <f t="shared" si="27"/>
        <v>34335.68</v>
      </c>
      <c r="K341" s="87">
        <v>7335</v>
      </c>
      <c r="L341" s="88">
        <v>278.77999999999997</v>
      </c>
      <c r="M341" s="67">
        <f t="shared" si="28"/>
        <v>2044851.2999999998</v>
      </c>
      <c r="N341" s="72">
        <f t="shared" si="29"/>
        <v>8529210.1999999993</v>
      </c>
    </row>
    <row r="342" spans="1:14" x14ac:dyDescent="0.25">
      <c r="A342" s="46" t="s">
        <v>951</v>
      </c>
      <c r="B342" s="87">
        <v>405</v>
      </c>
      <c r="C342" s="88">
        <v>282.04000000000002</v>
      </c>
      <c r="D342" s="67">
        <f t="shared" si="25"/>
        <v>114226.20000000001</v>
      </c>
      <c r="E342" s="87">
        <v>23446</v>
      </c>
      <c r="F342" s="88">
        <v>279.88</v>
      </c>
      <c r="G342" s="67">
        <f t="shared" si="26"/>
        <v>6562066.4799999995</v>
      </c>
      <c r="H342" s="87">
        <v>87</v>
      </c>
      <c r="I342" s="88">
        <v>282.04000000000002</v>
      </c>
      <c r="J342" s="67">
        <f t="shared" si="27"/>
        <v>24537.480000000003</v>
      </c>
      <c r="K342" s="87">
        <v>5047</v>
      </c>
      <c r="L342" s="88">
        <v>279.88</v>
      </c>
      <c r="M342" s="67">
        <f t="shared" si="28"/>
        <v>1412554.3599999999</v>
      </c>
      <c r="N342" s="72">
        <f t="shared" si="29"/>
        <v>8113384.5199999996</v>
      </c>
    </row>
    <row r="343" spans="1:14" x14ac:dyDescent="0.25">
      <c r="A343" s="46" t="s">
        <v>952</v>
      </c>
      <c r="B343" s="87">
        <v>104</v>
      </c>
      <c r="C343" s="88">
        <v>300.86</v>
      </c>
      <c r="D343" s="67">
        <f t="shared" si="25"/>
        <v>31289.440000000002</v>
      </c>
      <c r="E343" s="87">
        <v>59742</v>
      </c>
      <c r="F343" s="88">
        <v>298.23</v>
      </c>
      <c r="G343" s="67">
        <f t="shared" si="26"/>
        <v>17816856.66</v>
      </c>
      <c r="H343" s="87">
        <v>15</v>
      </c>
      <c r="I343" s="88">
        <v>300.86</v>
      </c>
      <c r="J343" s="67">
        <f t="shared" si="27"/>
        <v>4512.9000000000005</v>
      </c>
      <c r="K343" s="87">
        <v>8469</v>
      </c>
      <c r="L343" s="88">
        <v>298.23</v>
      </c>
      <c r="M343" s="67">
        <f t="shared" si="28"/>
        <v>2525709.87</v>
      </c>
      <c r="N343" s="72">
        <f t="shared" si="29"/>
        <v>20378368.870000001</v>
      </c>
    </row>
    <row r="344" spans="1:14" x14ac:dyDescent="0.25">
      <c r="A344" s="46" t="s">
        <v>953</v>
      </c>
      <c r="B344" s="87">
        <v>852</v>
      </c>
      <c r="C344" s="88">
        <v>260.7</v>
      </c>
      <c r="D344" s="67">
        <f t="shared" si="25"/>
        <v>222116.4</v>
      </c>
      <c r="E344" s="87">
        <v>63153</v>
      </c>
      <c r="F344" s="88">
        <v>258.77</v>
      </c>
      <c r="G344" s="67">
        <f t="shared" si="26"/>
        <v>16342101.809999999</v>
      </c>
      <c r="H344" s="87">
        <v>197</v>
      </c>
      <c r="I344" s="88">
        <v>260.7</v>
      </c>
      <c r="J344" s="67">
        <f t="shared" si="27"/>
        <v>51357.899999999994</v>
      </c>
      <c r="K344" s="87">
        <v>14610</v>
      </c>
      <c r="L344" s="88">
        <v>258.77</v>
      </c>
      <c r="M344" s="67">
        <f t="shared" si="28"/>
        <v>3780629.6999999997</v>
      </c>
      <c r="N344" s="72">
        <f t="shared" si="29"/>
        <v>20396205.809999995</v>
      </c>
    </row>
    <row r="345" spans="1:14" x14ac:dyDescent="0.25">
      <c r="A345" s="46" t="s">
        <v>954</v>
      </c>
      <c r="B345" s="87">
        <v>3377</v>
      </c>
      <c r="C345" s="88">
        <v>212.89</v>
      </c>
      <c r="D345" s="67">
        <f t="shared" si="25"/>
        <v>718929.52999999991</v>
      </c>
      <c r="E345" s="87">
        <v>13682</v>
      </c>
      <c r="F345" s="88">
        <v>211.01</v>
      </c>
      <c r="G345" s="67">
        <f t="shared" si="26"/>
        <v>2887038.82</v>
      </c>
      <c r="H345" s="87">
        <v>622</v>
      </c>
      <c r="I345" s="88">
        <v>212.89</v>
      </c>
      <c r="J345" s="67">
        <f t="shared" si="27"/>
        <v>132417.57999999999</v>
      </c>
      <c r="K345" s="87">
        <v>2520</v>
      </c>
      <c r="L345" s="88">
        <v>211.01</v>
      </c>
      <c r="M345" s="67">
        <f t="shared" si="28"/>
        <v>531745.19999999995</v>
      </c>
      <c r="N345" s="72">
        <f t="shared" si="29"/>
        <v>4270131.13</v>
      </c>
    </row>
    <row r="346" spans="1:14" x14ac:dyDescent="0.25">
      <c r="A346" s="46" t="s">
        <v>955</v>
      </c>
      <c r="B346" s="87">
        <v>4480</v>
      </c>
      <c r="C346" s="88">
        <v>220.65</v>
      </c>
      <c r="D346" s="67">
        <f t="shared" si="25"/>
        <v>988512</v>
      </c>
      <c r="E346" s="87">
        <v>28154</v>
      </c>
      <c r="F346" s="88">
        <v>218.84</v>
      </c>
      <c r="G346" s="67">
        <f t="shared" si="26"/>
        <v>6161221.3600000003</v>
      </c>
      <c r="H346" s="87">
        <v>1148</v>
      </c>
      <c r="I346" s="88">
        <v>220.65</v>
      </c>
      <c r="J346" s="67">
        <f t="shared" si="27"/>
        <v>253306.2</v>
      </c>
      <c r="K346" s="87">
        <v>7211</v>
      </c>
      <c r="L346" s="88">
        <v>218.84</v>
      </c>
      <c r="M346" s="67">
        <f t="shared" si="28"/>
        <v>1578055.24</v>
      </c>
      <c r="N346" s="72">
        <f t="shared" si="29"/>
        <v>8981094.8000000007</v>
      </c>
    </row>
    <row r="347" spans="1:14" x14ac:dyDescent="0.25">
      <c r="A347" s="46" t="s">
        <v>956</v>
      </c>
      <c r="B347" s="87">
        <v>0</v>
      </c>
      <c r="C347" s="88">
        <v>233.5</v>
      </c>
      <c r="D347" s="67">
        <f t="shared" si="25"/>
        <v>0</v>
      </c>
      <c r="E347" s="87">
        <v>2138</v>
      </c>
      <c r="F347" s="88">
        <v>231.9</v>
      </c>
      <c r="G347" s="67">
        <f t="shared" si="26"/>
        <v>495802.2</v>
      </c>
      <c r="H347" s="87">
        <v>0</v>
      </c>
      <c r="I347" s="88">
        <v>233.5</v>
      </c>
      <c r="J347" s="67">
        <f t="shared" si="27"/>
        <v>0</v>
      </c>
      <c r="K347" s="87">
        <v>0</v>
      </c>
      <c r="L347" s="88">
        <v>231.9</v>
      </c>
      <c r="M347" s="67">
        <f t="shared" si="28"/>
        <v>0</v>
      </c>
      <c r="N347" s="72">
        <f t="shared" si="29"/>
        <v>495802.2</v>
      </c>
    </row>
    <row r="348" spans="1:14" x14ac:dyDescent="0.25">
      <c r="A348" s="46" t="s">
        <v>957</v>
      </c>
      <c r="B348" s="87">
        <v>0</v>
      </c>
      <c r="C348" s="88">
        <v>252.97</v>
      </c>
      <c r="D348" s="67">
        <f t="shared" si="25"/>
        <v>0</v>
      </c>
      <c r="E348" s="87">
        <v>18088</v>
      </c>
      <c r="F348" s="88">
        <v>251.06</v>
      </c>
      <c r="G348" s="67">
        <f t="shared" si="26"/>
        <v>4541173.28</v>
      </c>
      <c r="H348" s="87">
        <v>0</v>
      </c>
      <c r="I348" s="88">
        <v>252.97</v>
      </c>
      <c r="J348" s="67">
        <f t="shared" si="27"/>
        <v>0</v>
      </c>
      <c r="K348" s="87">
        <v>7865</v>
      </c>
      <c r="L348" s="88">
        <v>251.06</v>
      </c>
      <c r="M348" s="67">
        <f t="shared" si="28"/>
        <v>1974586.9</v>
      </c>
      <c r="N348" s="72">
        <f t="shared" si="29"/>
        <v>6515760.1799999997</v>
      </c>
    </row>
    <row r="349" spans="1:14" x14ac:dyDescent="0.25">
      <c r="A349" s="46" t="s">
        <v>958</v>
      </c>
      <c r="B349" s="87">
        <v>7984</v>
      </c>
      <c r="C349" s="88">
        <v>322.79000000000002</v>
      </c>
      <c r="D349" s="67">
        <f t="shared" si="25"/>
        <v>2577155.3600000003</v>
      </c>
      <c r="E349" s="87">
        <v>62603</v>
      </c>
      <c r="F349" s="88">
        <v>320.27999999999997</v>
      </c>
      <c r="G349" s="67">
        <f t="shared" si="26"/>
        <v>20050488.84</v>
      </c>
      <c r="H349" s="87">
        <v>52</v>
      </c>
      <c r="I349" s="88">
        <v>322.79000000000002</v>
      </c>
      <c r="J349" s="67">
        <f t="shared" si="27"/>
        <v>16785.080000000002</v>
      </c>
      <c r="K349" s="87">
        <v>408</v>
      </c>
      <c r="L349" s="88">
        <v>320.27999999999997</v>
      </c>
      <c r="M349" s="67">
        <f t="shared" si="28"/>
        <v>130674.23999999999</v>
      </c>
      <c r="N349" s="72">
        <f t="shared" si="29"/>
        <v>22775103.52</v>
      </c>
    </row>
    <row r="350" spans="1:14" x14ac:dyDescent="0.25">
      <c r="A350" s="46" t="s">
        <v>959</v>
      </c>
      <c r="B350" s="87">
        <v>4054</v>
      </c>
      <c r="C350" s="88">
        <v>258.5</v>
      </c>
      <c r="D350" s="67">
        <f t="shared" si="25"/>
        <v>1047959</v>
      </c>
      <c r="E350" s="87">
        <v>44908</v>
      </c>
      <c r="F350" s="88">
        <v>256.33999999999997</v>
      </c>
      <c r="G350" s="67">
        <f t="shared" si="26"/>
        <v>11511716.719999999</v>
      </c>
      <c r="H350" s="87">
        <v>1415</v>
      </c>
      <c r="I350" s="88">
        <v>258.5</v>
      </c>
      <c r="J350" s="67">
        <f t="shared" si="27"/>
        <v>365777.5</v>
      </c>
      <c r="K350" s="87">
        <v>15679</v>
      </c>
      <c r="L350" s="88">
        <v>256.33999999999997</v>
      </c>
      <c r="M350" s="67">
        <f t="shared" si="28"/>
        <v>4019154.8599999994</v>
      </c>
      <c r="N350" s="72">
        <f t="shared" si="29"/>
        <v>16944608.079999998</v>
      </c>
    </row>
    <row r="351" spans="1:14" x14ac:dyDescent="0.25">
      <c r="A351" s="46" t="s">
        <v>960</v>
      </c>
      <c r="B351" s="87">
        <v>12173</v>
      </c>
      <c r="C351" s="88">
        <v>218.29</v>
      </c>
      <c r="D351" s="67">
        <f t="shared" si="25"/>
        <v>2657244.17</v>
      </c>
      <c r="E351" s="87">
        <v>0</v>
      </c>
      <c r="F351" s="88">
        <v>216.64</v>
      </c>
      <c r="G351" s="67">
        <f t="shared" si="26"/>
        <v>0</v>
      </c>
      <c r="H351" s="87">
        <v>584</v>
      </c>
      <c r="I351" s="88">
        <v>218.29</v>
      </c>
      <c r="J351" s="67">
        <f t="shared" si="27"/>
        <v>127481.36</v>
      </c>
      <c r="K351" s="87">
        <v>0</v>
      </c>
      <c r="L351" s="88">
        <v>216.64</v>
      </c>
      <c r="M351" s="67">
        <f t="shared" si="28"/>
        <v>0</v>
      </c>
      <c r="N351" s="72">
        <f t="shared" si="29"/>
        <v>2784725.53</v>
      </c>
    </row>
    <row r="352" spans="1:14" x14ac:dyDescent="0.25">
      <c r="A352" s="46" t="s">
        <v>961</v>
      </c>
      <c r="B352" s="87">
        <v>622</v>
      </c>
      <c r="C352" s="88">
        <v>243.61</v>
      </c>
      <c r="D352" s="67">
        <f t="shared" si="25"/>
        <v>151525.42000000001</v>
      </c>
      <c r="E352" s="87">
        <v>21481</v>
      </c>
      <c r="F352" s="88">
        <v>241.29</v>
      </c>
      <c r="G352" s="67">
        <f t="shared" si="26"/>
        <v>5183150.49</v>
      </c>
      <c r="H352" s="87">
        <v>128</v>
      </c>
      <c r="I352" s="88">
        <v>243.61</v>
      </c>
      <c r="J352" s="67">
        <f t="shared" si="27"/>
        <v>31182.080000000002</v>
      </c>
      <c r="K352" s="87">
        <v>4428</v>
      </c>
      <c r="L352" s="88">
        <v>241.29</v>
      </c>
      <c r="M352" s="67">
        <f t="shared" si="28"/>
        <v>1068432.1199999999</v>
      </c>
      <c r="N352" s="72">
        <f t="shared" si="29"/>
        <v>6434290.1100000003</v>
      </c>
    </row>
    <row r="353" spans="1:14" x14ac:dyDescent="0.25">
      <c r="A353" s="46" t="s">
        <v>962</v>
      </c>
      <c r="B353" s="87">
        <v>809</v>
      </c>
      <c r="C353" s="88">
        <v>289.04000000000002</v>
      </c>
      <c r="D353" s="67">
        <f t="shared" si="25"/>
        <v>233833.36000000002</v>
      </c>
      <c r="E353" s="87">
        <v>56898</v>
      </c>
      <c r="F353" s="88">
        <v>286.42</v>
      </c>
      <c r="G353" s="67">
        <f t="shared" si="26"/>
        <v>16296725.16</v>
      </c>
      <c r="H353" s="87">
        <v>160</v>
      </c>
      <c r="I353" s="88">
        <v>289.04000000000002</v>
      </c>
      <c r="J353" s="67">
        <f t="shared" si="27"/>
        <v>46246.400000000001</v>
      </c>
      <c r="K353" s="87">
        <v>11275</v>
      </c>
      <c r="L353" s="88">
        <v>286.42</v>
      </c>
      <c r="M353" s="67">
        <f t="shared" si="28"/>
        <v>3229385.5</v>
      </c>
      <c r="N353" s="72">
        <f t="shared" si="29"/>
        <v>19806190.419999998</v>
      </c>
    </row>
    <row r="354" spans="1:14" x14ac:dyDescent="0.25">
      <c r="A354" s="46" t="s">
        <v>963</v>
      </c>
      <c r="B354" s="87">
        <v>3148</v>
      </c>
      <c r="C354" s="88">
        <v>293.11</v>
      </c>
      <c r="D354" s="67">
        <f t="shared" si="25"/>
        <v>922710.28</v>
      </c>
      <c r="E354" s="87">
        <v>86705</v>
      </c>
      <c r="F354" s="88">
        <v>290.8</v>
      </c>
      <c r="G354" s="67">
        <f t="shared" si="26"/>
        <v>25213814</v>
      </c>
      <c r="H354" s="87">
        <v>589</v>
      </c>
      <c r="I354" s="88">
        <v>293.11</v>
      </c>
      <c r="J354" s="67">
        <f t="shared" si="27"/>
        <v>172641.79</v>
      </c>
      <c r="K354" s="87">
        <v>16233</v>
      </c>
      <c r="L354" s="88">
        <v>290.8</v>
      </c>
      <c r="M354" s="67">
        <f t="shared" si="28"/>
        <v>4720556.4000000004</v>
      </c>
      <c r="N354" s="72">
        <f t="shared" si="29"/>
        <v>31029722.470000003</v>
      </c>
    </row>
    <row r="355" spans="1:14" x14ac:dyDescent="0.25">
      <c r="A355" s="46" t="s">
        <v>964</v>
      </c>
      <c r="B355" s="87">
        <v>2924</v>
      </c>
      <c r="C355" s="88">
        <v>274.94</v>
      </c>
      <c r="D355" s="67">
        <f t="shared" si="25"/>
        <v>803924.55999999994</v>
      </c>
      <c r="E355" s="87">
        <v>58968</v>
      </c>
      <c r="F355" s="88">
        <v>272.72000000000003</v>
      </c>
      <c r="G355" s="67">
        <f t="shared" si="26"/>
        <v>16081752.960000001</v>
      </c>
      <c r="H355" s="87">
        <v>635</v>
      </c>
      <c r="I355" s="88">
        <v>274.94</v>
      </c>
      <c r="J355" s="67">
        <f t="shared" si="27"/>
        <v>174586.9</v>
      </c>
      <c r="K355" s="87">
        <v>12801</v>
      </c>
      <c r="L355" s="88">
        <v>272.72000000000003</v>
      </c>
      <c r="M355" s="67">
        <f t="shared" si="28"/>
        <v>3491088.72</v>
      </c>
      <c r="N355" s="72">
        <f t="shared" si="29"/>
        <v>20551353.140000001</v>
      </c>
    </row>
    <row r="356" spans="1:14" x14ac:dyDescent="0.25">
      <c r="A356" s="46" t="s">
        <v>965</v>
      </c>
      <c r="B356" s="87">
        <v>0</v>
      </c>
      <c r="C356" s="88">
        <v>268.52999999999997</v>
      </c>
      <c r="D356" s="67">
        <f t="shared" si="25"/>
        <v>0</v>
      </c>
      <c r="E356" s="87">
        <v>11651</v>
      </c>
      <c r="F356" s="88">
        <v>266.13</v>
      </c>
      <c r="G356" s="67">
        <f t="shared" si="26"/>
        <v>3100680.63</v>
      </c>
      <c r="H356" s="87">
        <v>0</v>
      </c>
      <c r="I356" s="88">
        <v>268.52999999999997</v>
      </c>
      <c r="J356" s="67">
        <f t="shared" si="27"/>
        <v>0</v>
      </c>
      <c r="K356" s="87">
        <v>4496</v>
      </c>
      <c r="L356" s="88">
        <v>266.13</v>
      </c>
      <c r="M356" s="67">
        <f t="shared" si="28"/>
        <v>1196520.48</v>
      </c>
      <c r="N356" s="72">
        <f t="shared" si="29"/>
        <v>4297201.1099999994</v>
      </c>
    </row>
    <row r="357" spans="1:14" x14ac:dyDescent="0.25">
      <c r="A357" s="46" t="s">
        <v>966</v>
      </c>
      <c r="B357" s="87">
        <v>3764</v>
      </c>
      <c r="C357" s="88">
        <v>278.12</v>
      </c>
      <c r="D357" s="67">
        <f t="shared" si="25"/>
        <v>1046843.68</v>
      </c>
      <c r="E357" s="87">
        <v>33984</v>
      </c>
      <c r="F357" s="88">
        <v>275.58</v>
      </c>
      <c r="G357" s="67">
        <f t="shared" si="26"/>
        <v>9365310.7199999988</v>
      </c>
      <c r="H357" s="87">
        <v>809</v>
      </c>
      <c r="I357" s="88">
        <v>278.12</v>
      </c>
      <c r="J357" s="67">
        <f t="shared" si="27"/>
        <v>224999.08000000002</v>
      </c>
      <c r="K357" s="87">
        <v>7300</v>
      </c>
      <c r="L357" s="88">
        <v>275.58</v>
      </c>
      <c r="M357" s="67">
        <f t="shared" si="28"/>
        <v>2011734</v>
      </c>
      <c r="N357" s="72">
        <f t="shared" si="29"/>
        <v>12648887.479999999</v>
      </c>
    </row>
    <row r="358" spans="1:14" x14ac:dyDescent="0.25">
      <c r="A358" s="46" t="s">
        <v>967</v>
      </c>
      <c r="B358" s="87">
        <v>378</v>
      </c>
      <c r="C358" s="88">
        <v>244.61</v>
      </c>
      <c r="D358" s="67">
        <f t="shared" si="25"/>
        <v>92462.58</v>
      </c>
      <c r="E358" s="87">
        <v>29295</v>
      </c>
      <c r="F358" s="88">
        <v>242.49</v>
      </c>
      <c r="G358" s="67">
        <f t="shared" si="26"/>
        <v>7103744.5499999998</v>
      </c>
      <c r="H358" s="87">
        <v>0</v>
      </c>
      <c r="I358" s="88">
        <v>244.61</v>
      </c>
      <c r="J358" s="67">
        <f t="shared" si="27"/>
        <v>0</v>
      </c>
      <c r="K358" s="87">
        <v>0</v>
      </c>
      <c r="L358" s="88">
        <v>242.49</v>
      </c>
      <c r="M358" s="67">
        <f t="shared" si="28"/>
        <v>0</v>
      </c>
      <c r="N358" s="72">
        <f t="shared" si="29"/>
        <v>7196207.1299999999</v>
      </c>
    </row>
    <row r="359" spans="1:14" x14ac:dyDescent="0.25">
      <c r="A359" s="46" t="s">
        <v>968</v>
      </c>
      <c r="B359" s="87">
        <v>0</v>
      </c>
      <c r="C359" s="88">
        <v>270.79000000000002</v>
      </c>
      <c r="D359" s="67">
        <f t="shared" si="25"/>
        <v>0</v>
      </c>
      <c r="E359" s="87">
        <v>18347</v>
      </c>
      <c r="F359" s="88">
        <v>268.22000000000003</v>
      </c>
      <c r="G359" s="67">
        <f t="shared" si="26"/>
        <v>4921032.3400000008</v>
      </c>
      <c r="H359" s="87">
        <v>0</v>
      </c>
      <c r="I359" s="88">
        <v>270.79000000000002</v>
      </c>
      <c r="J359" s="67">
        <f t="shared" si="27"/>
        <v>0</v>
      </c>
      <c r="K359" s="87">
        <v>4591</v>
      </c>
      <c r="L359" s="88">
        <v>268.22000000000003</v>
      </c>
      <c r="M359" s="67">
        <f t="shared" si="28"/>
        <v>1231398.02</v>
      </c>
      <c r="N359" s="72">
        <f t="shared" si="29"/>
        <v>6152430.3600000013</v>
      </c>
    </row>
    <row r="360" spans="1:14" x14ac:dyDescent="0.25">
      <c r="A360" s="46" t="s">
        <v>969</v>
      </c>
      <c r="B360" s="87">
        <v>1063</v>
      </c>
      <c r="C360" s="88">
        <v>260.95</v>
      </c>
      <c r="D360" s="67">
        <f t="shared" si="25"/>
        <v>277389.84999999998</v>
      </c>
      <c r="E360" s="87">
        <v>86118</v>
      </c>
      <c r="F360" s="88">
        <v>258.72000000000003</v>
      </c>
      <c r="G360" s="67">
        <f t="shared" si="26"/>
        <v>22280448.960000001</v>
      </c>
      <c r="H360" s="87">
        <v>0</v>
      </c>
      <c r="I360" s="88">
        <v>260.95</v>
      </c>
      <c r="J360" s="67">
        <f t="shared" si="27"/>
        <v>0</v>
      </c>
      <c r="K360" s="87">
        <v>0</v>
      </c>
      <c r="L360" s="88">
        <v>258.72000000000003</v>
      </c>
      <c r="M360" s="67">
        <f t="shared" si="28"/>
        <v>0</v>
      </c>
      <c r="N360" s="72">
        <f t="shared" si="29"/>
        <v>22557838.810000002</v>
      </c>
    </row>
    <row r="361" spans="1:14" x14ac:dyDescent="0.25">
      <c r="A361" s="46" t="s">
        <v>970</v>
      </c>
      <c r="B361" s="87">
        <v>0</v>
      </c>
      <c r="C361" s="88">
        <v>208.13</v>
      </c>
      <c r="D361" s="67">
        <f t="shared" si="25"/>
        <v>0</v>
      </c>
      <c r="E361" s="87">
        <v>42883</v>
      </c>
      <c r="F361" s="88">
        <v>206.25</v>
      </c>
      <c r="G361" s="67">
        <f t="shared" si="26"/>
        <v>8844618.75</v>
      </c>
      <c r="H361" s="87">
        <v>0</v>
      </c>
      <c r="I361" s="88">
        <v>208.13</v>
      </c>
      <c r="J361" s="67">
        <f t="shared" si="27"/>
        <v>0</v>
      </c>
      <c r="K361" s="87">
        <v>11453</v>
      </c>
      <c r="L361" s="88">
        <v>206.25</v>
      </c>
      <c r="M361" s="67">
        <f t="shared" si="28"/>
        <v>2362181.25</v>
      </c>
      <c r="N361" s="72">
        <f t="shared" si="29"/>
        <v>11206800</v>
      </c>
    </row>
    <row r="362" spans="1:14" x14ac:dyDescent="0.25">
      <c r="A362" s="46" t="s">
        <v>971</v>
      </c>
      <c r="B362" s="87">
        <v>0</v>
      </c>
      <c r="C362" s="88">
        <v>304.77</v>
      </c>
      <c r="D362" s="67">
        <f t="shared" si="25"/>
        <v>0</v>
      </c>
      <c r="E362" s="87">
        <v>59648</v>
      </c>
      <c r="F362" s="88">
        <v>302.12</v>
      </c>
      <c r="G362" s="67">
        <f t="shared" si="26"/>
        <v>18020853.760000002</v>
      </c>
      <c r="H362" s="87">
        <v>0</v>
      </c>
      <c r="I362" s="88">
        <v>304.77</v>
      </c>
      <c r="J362" s="67">
        <f t="shared" si="27"/>
        <v>0</v>
      </c>
      <c r="K362" s="87">
        <v>9999</v>
      </c>
      <c r="L362" s="88">
        <v>302.12</v>
      </c>
      <c r="M362" s="67">
        <f t="shared" si="28"/>
        <v>3020897.88</v>
      </c>
      <c r="N362" s="72">
        <f t="shared" si="29"/>
        <v>21041751.640000001</v>
      </c>
    </row>
    <row r="363" spans="1:14" x14ac:dyDescent="0.25">
      <c r="A363" s="46" t="s">
        <v>972</v>
      </c>
      <c r="B363" s="87">
        <v>0</v>
      </c>
      <c r="C363" s="88">
        <v>264.55</v>
      </c>
      <c r="D363" s="67">
        <f t="shared" si="25"/>
        <v>0</v>
      </c>
      <c r="E363" s="87">
        <v>17285</v>
      </c>
      <c r="F363" s="88">
        <v>262.31</v>
      </c>
      <c r="G363" s="67">
        <f t="shared" si="26"/>
        <v>4534028.3499999996</v>
      </c>
      <c r="H363" s="87">
        <v>0</v>
      </c>
      <c r="I363" s="88">
        <v>264.55</v>
      </c>
      <c r="J363" s="67">
        <f t="shared" si="27"/>
        <v>0</v>
      </c>
      <c r="K363" s="87">
        <v>3259</v>
      </c>
      <c r="L363" s="88">
        <v>262.31</v>
      </c>
      <c r="M363" s="67">
        <f t="shared" si="28"/>
        <v>854868.29</v>
      </c>
      <c r="N363" s="72">
        <f t="shared" si="29"/>
        <v>5388896.6399999997</v>
      </c>
    </row>
    <row r="364" spans="1:14" x14ac:dyDescent="0.25">
      <c r="A364" s="46" t="s">
        <v>973</v>
      </c>
      <c r="B364" s="87">
        <v>173</v>
      </c>
      <c r="C364" s="88">
        <v>292.76</v>
      </c>
      <c r="D364" s="67">
        <f t="shared" si="25"/>
        <v>50647.479999999996</v>
      </c>
      <c r="E364" s="87">
        <v>36990</v>
      </c>
      <c r="F364" s="88">
        <v>290.11</v>
      </c>
      <c r="G364" s="67">
        <f t="shared" si="26"/>
        <v>10731168.9</v>
      </c>
      <c r="H364" s="87">
        <v>24</v>
      </c>
      <c r="I364" s="88">
        <v>292.76</v>
      </c>
      <c r="J364" s="67">
        <f t="shared" si="27"/>
        <v>7026.24</v>
      </c>
      <c r="K364" s="87">
        <v>5158</v>
      </c>
      <c r="L364" s="88">
        <v>290.11</v>
      </c>
      <c r="M364" s="67">
        <f t="shared" si="28"/>
        <v>1496387.3800000001</v>
      </c>
      <c r="N364" s="72">
        <f t="shared" si="29"/>
        <v>12285230</v>
      </c>
    </row>
    <row r="365" spans="1:14" x14ac:dyDescent="0.25">
      <c r="A365" s="46" t="s">
        <v>974</v>
      </c>
      <c r="B365" s="87">
        <v>1176</v>
      </c>
      <c r="C365" s="88">
        <v>257.83999999999997</v>
      </c>
      <c r="D365" s="67">
        <f t="shared" si="25"/>
        <v>303219.83999999997</v>
      </c>
      <c r="E365" s="87">
        <v>14312</v>
      </c>
      <c r="F365" s="88">
        <v>255.43</v>
      </c>
      <c r="G365" s="67">
        <f t="shared" si="26"/>
        <v>3655714.16</v>
      </c>
      <c r="H365" s="87">
        <v>0</v>
      </c>
      <c r="I365" s="88">
        <v>257.83999999999997</v>
      </c>
      <c r="J365" s="67">
        <f t="shared" si="27"/>
        <v>0</v>
      </c>
      <c r="K365" s="87">
        <v>0</v>
      </c>
      <c r="L365" s="88">
        <v>255.43</v>
      </c>
      <c r="M365" s="67">
        <f t="shared" si="28"/>
        <v>0</v>
      </c>
      <c r="N365" s="72">
        <f t="shared" si="29"/>
        <v>3958934</v>
      </c>
    </row>
    <row r="366" spans="1:14" x14ac:dyDescent="0.25">
      <c r="A366" s="46" t="s">
        <v>975</v>
      </c>
      <c r="B366" s="87">
        <v>0</v>
      </c>
      <c r="C366" s="88">
        <v>343.09</v>
      </c>
      <c r="D366" s="67">
        <f t="shared" si="25"/>
        <v>0</v>
      </c>
      <c r="E366" s="87">
        <v>3237</v>
      </c>
      <c r="F366" s="88">
        <v>340.71</v>
      </c>
      <c r="G366" s="67">
        <f t="shared" si="26"/>
        <v>1102878.27</v>
      </c>
      <c r="H366" s="87">
        <v>0</v>
      </c>
      <c r="I366" s="88">
        <v>343.09</v>
      </c>
      <c r="J366" s="67">
        <f t="shared" si="27"/>
        <v>0</v>
      </c>
      <c r="K366" s="87">
        <v>0</v>
      </c>
      <c r="L366" s="88">
        <v>340.71</v>
      </c>
      <c r="M366" s="67">
        <f t="shared" si="28"/>
        <v>0</v>
      </c>
      <c r="N366" s="72">
        <f t="shared" si="29"/>
        <v>1102878.27</v>
      </c>
    </row>
    <row r="367" spans="1:14" x14ac:dyDescent="0.25">
      <c r="A367" s="46" t="s">
        <v>976</v>
      </c>
      <c r="B367" s="87">
        <v>966</v>
      </c>
      <c r="C367" s="88">
        <v>242.39</v>
      </c>
      <c r="D367" s="67">
        <f t="shared" si="25"/>
        <v>234148.74</v>
      </c>
      <c r="E367" s="87">
        <v>30048</v>
      </c>
      <c r="F367" s="88">
        <v>240.1</v>
      </c>
      <c r="G367" s="67">
        <f t="shared" si="26"/>
        <v>7214524.7999999998</v>
      </c>
      <c r="H367" s="87">
        <v>211</v>
      </c>
      <c r="I367" s="88">
        <v>242.39</v>
      </c>
      <c r="J367" s="67">
        <f t="shared" si="27"/>
        <v>51144.289999999994</v>
      </c>
      <c r="K367" s="87">
        <v>6576</v>
      </c>
      <c r="L367" s="88">
        <v>240.1</v>
      </c>
      <c r="M367" s="67">
        <f t="shared" si="28"/>
        <v>1578897.5999999999</v>
      </c>
      <c r="N367" s="72">
        <f t="shared" si="29"/>
        <v>9078715.4299999997</v>
      </c>
    </row>
    <row r="368" spans="1:14" x14ac:dyDescent="0.25">
      <c r="A368" s="46" t="s">
        <v>977</v>
      </c>
      <c r="B368" s="87">
        <v>521</v>
      </c>
      <c r="C368" s="88">
        <v>245.99</v>
      </c>
      <c r="D368" s="67">
        <f t="shared" si="25"/>
        <v>128160.79000000001</v>
      </c>
      <c r="E368" s="87">
        <v>55397</v>
      </c>
      <c r="F368" s="88">
        <v>243.93</v>
      </c>
      <c r="G368" s="67">
        <f t="shared" si="26"/>
        <v>13512990.210000001</v>
      </c>
      <c r="H368" s="87">
        <v>114</v>
      </c>
      <c r="I368" s="88">
        <v>245.99</v>
      </c>
      <c r="J368" s="67">
        <f t="shared" si="27"/>
        <v>28042.86</v>
      </c>
      <c r="K368" s="87">
        <v>12069</v>
      </c>
      <c r="L368" s="88">
        <v>243.93</v>
      </c>
      <c r="M368" s="67">
        <f t="shared" si="28"/>
        <v>2943991.17</v>
      </c>
      <c r="N368" s="72">
        <f t="shared" si="29"/>
        <v>16613185.029999999</v>
      </c>
    </row>
    <row r="369" spans="1:14" x14ac:dyDescent="0.25">
      <c r="A369" s="46" t="s">
        <v>978</v>
      </c>
      <c r="B369" s="87">
        <v>343</v>
      </c>
      <c r="C369" s="88">
        <v>257.70999999999998</v>
      </c>
      <c r="D369" s="67">
        <f t="shared" si="25"/>
        <v>88394.53</v>
      </c>
      <c r="E369" s="87">
        <v>35492</v>
      </c>
      <c r="F369" s="88">
        <v>255.62</v>
      </c>
      <c r="G369" s="67">
        <f t="shared" si="26"/>
        <v>9072465.040000001</v>
      </c>
      <c r="H369" s="87">
        <v>0</v>
      </c>
      <c r="I369" s="88">
        <v>257.70999999999998</v>
      </c>
      <c r="J369" s="67">
        <f t="shared" si="27"/>
        <v>0</v>
      </c>
      <c r="K369" s="87">
        <v>0</v>
      </c>
      <c r="L369" s="88">
        <v>255.62</v>
      </c>
      <c r="M369" s="67">
        <f t="shared" si="28"/>
        <v>0</v>
      </c>
      <c r="N369" s="72">
        <f t="shared" si="29"/>
        <v>9160859.5700000003</v>
      </c>
    </row>
    <row r="370" spans="1:14" x14ac:dyDescent="0.25">
      <c r="A370" s="46" t="s">
        <v>979</v>
      </c>
      <c r="B370" s="87">
        <v>24892</v>
      </c>
      <c r="C370" s="88">
        <v>285</v>
      </c>
      <c r="D370" s="67">
        <f t="shared" si="25"/>
        <v>7094220</v>
      </c>
      <c r="E370" s="87">
        <v>65682</v>
      </c>
      <c r="F370" s="88">
        <v>282.47000000000003</v>
      </c>
      <c r="G370" s="67">
        <f t="shared" si="26"/>
        <v>18553194.540000003</v>
      </c>
      <c r="H370" s="87">
        <v>0</v>
      </c>
      <c r="I370" s="88">
        <v>285</v>
      </c>
      <c r="J370" s="67">
        <f t="shared" si="27"/>
        <v>0</v>
      </c>
      <c r="K370" s="87">
        <v>0</v>
      </c>
      <c r="L370" s="88">
        <v>282.47000000000003</v>
      </c>
      <c r="M370" s="67">
        <f t="shared" si="28"/>
        <v>0</v>
      </c>
      <c r="N370" s="72">
        <f t="shared" si="29"/>
        <v>25647414.540000003</v>
      </c>
    </row>
    <row r="371" spans="1:14" x14ac:dyDescent="0.25">
      <c r="A371" s="46" t="s">
        <v>980</v>
      </c>
      <c r="B371" s="87">
        <v>504</v>
      </c>
      <c r="C371" s="88">
        <v>298.19</v>
      </c>
      <c r="D371" s="67">
        <f t="shared" si="25"/>
        <v>150287.76</v>
      </c>
      <c r="E371" s="87">
        <v>25209</v>
      </c>
      <c r="F371" s="88">
        <v>295.52999999999997</v>
      </c>
      <c r="G371" s="67">
        <f t="shared" si="26"/>
        <v>7450015.7699999996</v>
      </c>
      <c r="H371" s="87">
        <v>231</v>
      </c>
      <c r="I371" s="88">
        <v>298.19</v>
      </c>
      <c r="J371" s="67">
        <f t="shared" si="27"/>
        <v>68881.89</v>
      </c>
      <c r="K371" s="87">
        <v>11572</v>
      </c>
      <c r="L371" s="88">
        <v>295.52999999999997</v>
      </c>
      <c r="M371" s="67">
        <f t="shared" si="28"/>
        <v>3419873.1599999997</v>
      </c>
      <c r="N371" s="72">
        <f t="shared" si="29"/>
        <v>11089058.58</v>
      </c>
    </row>
    <row r="372" spans="1:14" x14ac:dyDescent="0.25">
      <c r="A372" s="46" t="s">
        <v>981</v>
      </c>
      <c r="B372" s="87">
        <v>0</v>
      </c>
      <c r="C372" s="88">
        <v>261.27999999999997</v>
      </c>
      <c r="D372" s="67">
        <f t="shared" si="25"/>
        <v>0</v>
      </c>
      <c r="E372" s="87">
        <v>50970</v>
      </c>
      <c r="F372" s="88">
        <v>258.97000000000003</v>
      </c>
      <c r="G372" s="67">
        <f t="shared" si="26"/>
        <v>13199700.900000002</v>
      </c>
      <c r="H372" s="87">
        <v>0</v>
      </c>
      <c r="I372" s="88">
        <v>261.27999999999997</v>
      </c>
      <c r="J372" s="67">
        <f t="shared" si="27"/>
        <v>0</v>
      </c>
      <c r="K372" s="87">
        <v>18410</v>
      </c>
      <c r="L372" s="88">
        <v>258.97000000000003</v>
      </c>
      <c r="M372" s="67">
        <f t="shared" si="28"/>
        <v>4767637.7</v>
      </c>
      <c r="N372" s="72">
        <f t="shared" si="29"/>
        <v>17967338.600000001</v>
      </c>
    </row>
    <row r="373" spans="1:14" x14ac:dyDescent="0.25">
      <c r="A373" s="46" t="s">
        <v>982</v>
      </c>
      <c r="B373" s="87">
        <v>1077</v>
      </c>
      <c r="C373" s="88">
        <v>263.07</v>
      </c>
      <c r="D373" s="67">
        <f t="shared" si="25"/>
        <v>283326.39</v>
      </c>
      <c r="E373" s="87">
        <v>51747</v>
      </c>
      <c r="F373" s="88">
        <v>260.62</v>
      </c>
      <c r="G373" s="67">
        <f t="shared" si="26"/>
        <v>13486303.140000001</v>
      </c>
      <c r="H373" s="87">
        <v>149</v>
      </c>
      <c r="I373" s="88">
        <v>263.07</v>
      </c>
      <c r="J373" s="67">
        <f t="shared" si="27"/>
        <v>39197.43</v>
      </c>
      <c r="K373" s="87">
        <v>7168</v>
      </c>
      <c r="L373" s="88">
        <v>260.62</v>
      </c>
      <c r="M373" s="67">
        <f t="shared" si="28"/>
        <v>1868124.1600000001</v>
      </c>
      <c r="N373" s="72">
        <f t="shared" si="29"/>
        <v>15676951.120000001</v>
      </c>
    </row>
    <row r="374" spans="1:14" x14ac:dyDescent="0.25">
      <c r="A374" s="46" t="s">
        <v>983</v>
      </c>
      <c r="B374" s="87">
        <v>0</v>
      </c>
      <c r="C374" s="88">
        <v>282.99</v>
      </c>
      <c r="D374" s="67">
        <f t="shared" si="25"/>
        <v>0</v>
      </c>
      <c r="E374" s="87">
        <v>36504</v>
      </c>
      <c r="F374" s="88">
        <v>280.25</v>
      </c>
      <c r="G374" s="67">
        <f t="shared" si="26"/>
        <v>10230246</v>
      </c>
      <c r="H374" s="87">
        <v>0</v>
      </c>
      <c r="I374" s="88">
        <v>282.99</v>
      </c>
      <c r="J374" s="67">
        <f t="shared" si="27"/>
        <v>0</v>
      </c>
      <c r="K374" s="87">
        <v>10370</v>
      </c>
      <c r="L374" s="88">
        <v>280.25</v>
      </c>
      <c r="M374" s="67">
        <f t="shared" si="28"/>
        <v>2906192.5</v>
      </c>
      <c r="N374" s="72">
        <f t="shared" si="29"/>
        <v>13136438.5</v>
      </c>
    </row>
    <row r="375" spans="1:14" x14ac:dyDescent="0.25">
      <c r="A375" s="46" t="s">
        <v>984</v>
      </c>
      <c r="B375" s="87">
        <v>802</v>
      </c>
      <c r="C375" s="88">
        <v>242.65</v>
      </c>
      <c r="D375" s="67">
        <f t="shared" si="25"/>
        <v>194605.30000000002</v>
      </c>
      <c r="E375" s="87">
        <v>31421</v>
      </c>
      <c r="F375" s="88">
        <v>240.26</v>
      </c>
      <c r="G375" s="67">
        <f t="shared" si="26"/>
        <v>7549209.46</v>
      </c>
      <c r="H375" s="87">
        <v>292</v>
      </c>
      <c r="I375" s="88">
        <v>242.65</v>
      </c>
      <c r="J375" s="67">
        <f t="shared" si="27"/>
        <v>70853.8</v>
      </c>
      <c r="K375" s="87">
        <v>11424</v>
      </c>
      <c r="L375" s="88">
        <v>240.26</v>
      </c>
      <c r="M375" s="67">
        <f t="shared" si="28"/>
        <v>2744730.2399999998</v>
      </c>
      <c r="N375" s="72">
        <f t="shared" si="29"/>
        <v>10559398.800000001</v>
      </c>
    </row>
    <row r="376" spans="1:14" x14ac:dyDescent="0.25">
      <c r="A376" s="46" t="s">
        <v>985</v>
      </c>
      <c r="B376" s="87">
        <v>1867</v>
      </c>
      <c r="C376" s="88">
        <v>187.15</v>
      </c>
      <c r="D376" s="67">
        <f t="shared" si="25"/>
        <v>349409.05</v>
      </c>
      <c r="E376" s="87">
        <v>27362</v>
      </c>
      <c r="F376" s="88">
        <v>185.47</v>
      </c>
      <c r="G376" s="67">
        <f t="shared" si="26"/>
        <v>5074830.1399999997</v>
      </c>
      <c r="H376" s="87">
        <v>581</v>
      </c>
      <c r="I376" s="88">
        <v>187.15</v>
      </c>
      <c r="J376" s="67">
        <f t="shared" si="27"/>
        <v>108734.15000000001</v>
      </c>
      <c r="K376" s="87">
        <v>8510</v>
      </c>
      <c r="L376" s="88">
        <v>185.47</v>
      </c>
      <c r="M376" s="67">
        <f t="shared" si="28"/>
        <v>1578349.7</v>
      </c>
      <c r="N376" s="72">
        <f t="shared" si="29"/>
        <v>7111323.0399999991</v>
      </c>
    </row>
    <row r="377" spans="1:14" x14ac:dyDescent="0.25">
      <c r="A377" s="46" t="s">
        <v>986</v>
      </c>
      <c r="B377" s="87">
        <v>272</v>
      </c>
      <c r="C377" s="88">
        <v>258.38</v>
      </c>
      <c r="D377" s="67">
        <f t="shared" si="25"/>
        <v>70279.360000000001</v>
      </c>
      <c r="E377" s="87">
        <v>27122</v>
      </c>
      <c r="F377" s="88">
        <v>256.3</v>
      </c>
      <c r="G377" s="67">
        <f t="shared" si="26"/>
        <v>6951368.6000000006</v>
      </c>
      <c r="H377" s="87">
        <v>6</v>
      </c>
      <c r="I377" s="88">
        <v>258.38</v>
      </c>
      <c r="J377" s="67">
        <f t="shared" si="27"/>
        <v>1550.28</v>
      </c>
      <c r="K377" s="87">
        <v>581</v>
      </c>
      <c r="L377" s="88">
        <v>256.3</v>
      </c>
      <c r="M377" s="67">
        <f t="shared" si="28"/>
        <v>148910.30000000002</v>
      </c>
      <c r="N377" s="72">
        <f t="shared" si="29"/>
        <v>7172108.540000001</v>
      </c>
    </row>
    <row r="378" spans="1:14" x14ac:dyDescent="0.25">
      <c r="A378" s="46" t="s">
        <v>987</v>
      </c>
      <c r="B378" s="87">
        <v>1591</v>
      </c>
      <c r="C378" s="88">
        <v>187.59</v>
      </c>
      <c r="D378" s="67">
        <f t="shared" si="25"/>
        <v>298455.69</v>
      </c>
      <c r="E378" s="87">
        <v>22117</v>
      </c>
      <c r="F378" s="88">
        <v>186.21</v>
      </c>
      <c r="G378" s="67">
        <f t="shared" si="26"/>
        <v>4118406.5700000003</v>
      </c>
      <c r="H378" s="87">
        <v>0</v>
      </c>
      <c r="I378" s="88">
        <v>187.59</v>
      </c>
      <c r="J378" s="67">
        <f t="shared" si="27"/>
        <v>0</v>
      </c>
      <c r="K378" s="87">
        <v>0</v>
      </c>
      <c r="L378" s="88">
        <v>186.21</v>
      </c>
      <c r="M378" s="67">
        <f t="shared" si="28"/>
        <v>0</v>
      </c>
      <c r="N378" s="72">
        <f t="shared" si="29"/>
        <v>4416862.2600000007</v>
      </c>
    </row>
    <row r="379" spans="1:14" x14ac:dyDescent="0.25">
      <c r="A379" s="46" t="s">
        <v>988</v>
      </c>
      <c r="B379" s="87">
        <v>75</v>
      </c>
      <c r="C379" s="88">
        <v>230.38</v>
      </c>
      <c r="D379" s="67">
        <f t="shared" si="25"/>
        <v>17278.5</v>
      </c>
      <c r="E379" s="87">
        <v>14546</v>
      </c>
      <c r="F379" s="88">
        <v>228.72</v>
      </c>
      <c r="G379" s="67">
        <f t="shared" si="26"/>
        <v>3326961.12</v>
      </c>
      <c r="H379" s="87">
        <v>4</v>
      </c>
      <c r="I379" s="88">
        <v>230.38</v>
      </c>
      <c r="J379" s="67">
        <f t="shared" si="27"/>
        <v>921.52</v>
      </c>
      <c r="K379" s="87">
        <v>792</v>
      </c>
      <c r="L379" s="88">
        <v>228.72</v>
      </c>
      <c r="M379" s="67">
        <f t="shared" si="28"/>
        <v>181146.23999999999</v>
      </c>
      <c r="N379" s="72">
        <f t="shared" si="29"/>
        <v>3526307.38</v>
      </c>
    </row>
    <row r="380" spans="1:14" x14ac:dyDescent="0.25">
      <c r="A380" s="46" t="s">
        <v>989</v>
      </c>
      <c r="B380" s="87">
        <v>0</v>
      </c>
      <c r="C380" s="88">
        <v>201.88</v>
      </c>
      <c r="D380" s="67">
        <f t="shared" si="25"/>
        <v>0</v>
      </c>
      <c r="E380" s="87">
        <v>44862</v>
      </c>
      <c r="F380" s="88">
        <v>200.21</v>
      </c>
      <c r="G380" s="67">
        <f t="shared" si="26"/>
        <v>8981821.0199999996</v>
      </c>
      <c r="H380" s="87">
        <v>0</v>
      </c>
      <c r="I380" s="88">
        <v>201.88</v>
      </c>
      <c r="J380" s="67">
        <f t="shared" si="27"/>
        <v>0</v>
      </c>
      <c r="K380" s="87">
        <v>2925</v>
      </c>
      <c r="L380" s="88">
        <v>200.21</v>
      </c>
      <c r="M380" s="67">
        <f t="shared" si="28"/>
        <v>585614.25</v>
      </c>
      <c r="N380" s="72">
        <f t="shared" si="29"/>
        <v>9567435.2699999996</v>
      </c>
    </row>
    <row r="381" spans="1:14" x14ac:dyDescent="0.25">
      <c r="A381" s="46" t="s">
        <v>990</v>
      </c>
      <c r="B381" s="87">
        <v>38</v>
      </c>
      <c r="C381" s="88">
        <v>183.11</v>
      </c>
      <c r="D381" s="67">
        <f t="shared" si="25"/>
        <v>6958.18</v>
      </c>
      <c r="E381" s="87">
        <v>17619</v>
      </c>
      <c r="F381" s="88">
        <v>181.44</v>
      </c>
      <c r="G381" s="67">
        <f t="shared" si="26"/>
        <v>3196791.36</v>
      </c>
      <c r="H381" s="87">
        <v>0</v>
      </c>
      <c r="I381" s="88">
        <v>183.11</v>
      </c>
      <c r="J381" s="67">
        <f t="shared" si="27"/>
        <v>0</v>
      </c>
      <c r="K381" s="87">
        <v>0</v>
      </c>
      <c r="L381" s="88">
        <v>181.44</v>
      </c>
      <c r="M381" s="67">
        <f t="shared" si="28"/>
        <v>0</v>
      </c>
      <c r="N381" s="72">
        <f t="shared" si="29"/>
        <v>3203749.54</v>
      </c>
    </row>
    <row r="382" spans="1:14" x14ac:dyDescent="0.25">
      <c r="A382" s="46" t="s">
        <v>991</v>
      </c>
      <c r="B382" s="87">
        <v>1568</v>
      </c>
      <c r="C382" s="88">
        <v>162.31</v>
      </c>
      <c r="D382" s="67">
        <f t="shared" si="25"/>
        <v>254502.08000000002</v>
      </c>
      <c r="E382" s="87">
        <v>18940</v>
      </c>
      <c r="F382" s="88">
        <v>161.22</v>
      </c>
      <c r="G382" s="67">
        <f t="shared" si="26"/>
        <v>3053506.8</v>
      </c>
      <c r="H382" s="87">
        <v>0</v>
      </c>
      <c r="I382" s="88">
        <v>162.31</v>
      </c>
      <c r="J382" s="67">
        <f t="shared" si="27"/>
        <v>0</v>
      </c>
      <c r="K382" s="87">
        <v>0</v>
      </c>
      <c r="L382" s="88">
        <v>161.22</v>
      </c>
      <c r="M382" s="67">
        <f t="shared" si="28"/>
        <v>0</v>
      </c>
      <c r="N382" s="72">
        <f t="shared" si="29"/>
        <v>3308008.88</v>
      </c>
    </row>
    <row r="383" spans="1:14" x14ac:dyDescent="0.25">
      <c r="A383" s="46" t="s">
        <v>992</v>
      </c>
      <c r="B383" s="87">
        <v>0</v>
      </c>
      <c r="C383" s="88">
        <v>165.76</v>
      </c>
      <c r="D383" s="67">
        <f t="shared" si="25"/>
        <v>0</v>
      </c>
      <c r="E383" s="87">
        <v>32</v>
      </c>
      <c r="F383" s="88">
        <v>164.64</v>
      </c>
      <c r="G383" s="67">
        <f t="shared" si="26"/>
        <v>5268.48</v>
      </c>
      <c r="H383" s="87">
        <v>0</v>
      </c>
      <c r="I383" s="88">
        <v>165.76</v>
      </c>
      <c r="J383" s="67">
        <f t="shared" si="27"/>
        <v>0</v>
      </c>
      <c r="K383" s="87">
        <v>0</v>
      </c>
      <c r="L383" s="88">
        <v>164.64</v>
      </c>
      <c r="M383" s="67">
        <f t="shared" si="28"/>
        <v>0</v>
      </c>
      <c r="N383" s="72">
        <f t="shared" si="29"/>
        <v>5268.48</v>
      </c>
    </row>
    <row r="384" spans="1:14" x14ac:dyDescent="0.25">
      <c r="A384" s="46" t="s">
        <v>993</v>
      </c>
      <c r="B384" s="87">
        <v>111</v>
      </c>
      <c r="C384" s="88">
        <v>179.65</v>
      </c>
      <c r="D384" s="67">
        <f t="shared" si="25"/>
        <v>19941.150000000001</v>
      </c>
      <c r="E384" s="87">
        <v>9870</v>
      </c>
      <c r="F384" s="88">
        <v>178.09</v>
      </c>
      <c r="G384" s="67">
        <f t="shared" si="26"/>
        <v>1757748.3</v>
      </c>
      <c r="H384" s="87">
        <v>0</v>
      </c>
      <c r="I384" s="88">
        <v>179.65</v>
      </c>
      <c r="J384" s="67">
        <f t="shared" si="27"/>
        <v>0</v>
      </c>
      <c r="K384" s="87">
        <v>0</v>
      </c>
      <c r="L384" s="88">
        <v>178.09</v>
      </c>
      <c r="M384" s="67">
        <f t="shared" si="28"/>
        <v>0</v>
      </c>
      <c r="N384" s="72">
        <f t="shared" si="29"/>
        <v>1777689.45</v>
      </c>
    </row>
    <row r="385" spans="1:14" x14ac:dyDescent="0.25">
      <c r="A385" s="46" t="s">
        <v>994</v>
      </c>
      <c r="B385" s="87">
        <v>1259</v>
      </c>
      <c r="C385" s="88">
        <v>182.76</v>
      </c>
      <c r="D385" s="67">
        <f t="shared" si="25"/>
        <v>230094.84</v>
      </c>
      <c r="E385" s="87">
        <v>31515</v>
      </c>
      <c r="F385" s="88">
        <v>181.09</v>
      </c>
      <c r="G385" s="67">
        <f t="shared" si="26"/>
        <v>5707051.3500000006</v>
      </c>
      <c r="H385" s="87">
        <v>259</v>
      </c>
      <c r="I385" s="88">
        <v>182.76</v>
      </c>
      <c r="J385" s="67">
        <f t="shared" si="27"/>
        <v>47334.84</v>
      </c>
      <c r="K385" s="87">
        <v>6471</v>
      </c>
      <c r="L385" s="88">
        <v>181.09</v>
      </c>
      <c r="M385" s="67">
        <f t="shared" si="28"/>
        <v>1171833.3900000001</v>
      </c>
      <c r="N385" s="72">
        <f t="shared" si="29"/>
        <v>7156314.4200000009</v>
      </c>
    </row>
    <row r="386" spans="1:14" x14ac:dyDescent="0.25">
      <c r="A386" s="46" t="s">
        <v>995</v>
      </c>
      <c r="B386" s="87">
        <v>1093</v>
      </c>
      <c r="C386" s="88">
        <v>166.27</v>
      </c>
      <c r="D386" s="67">
        <f t="shared" si="25"/>
        <v>181733.11000000002</v>
      </c>
      <c r="E386" s="87">
        <v>21716</v>
      </c>
      <c r="F386" s="88">
        <v>164.89</v>
      </c>
      <c r="G386" s="67">
        <f t="shared" si="26"/>
        <v>3580751.2399999998</v>
      </c>
      <c r="H386" s="87">
        <v>329</v>
      </c>
      <c r="I386" s="88">
        <v>166.27</v>
      </c>
      <c r="J386" s="67">
        <f t="shared" si="27"/>
        <v>54702.83</v>
      </c>
      <c r="K386" s="87">
        <v>6527</v>
      </c>
      <c r="L386" s="88">
        <v>164.89</v>
      </c>
      <c r="M386" s="67">
        <f t="shared" si="28"/>
        <v>1076237.0299999998</v>
      </c>
      <c r="N386" s="72">
        <f t="shared" si="29"/>
        <v>4893424.21</v>
      </c>
    </row>
    <row r="387" spans="1:14" x14ac:dyDescent="0.25">
      <c r="A387" s="46" t="s">
        <v>996</v>
      </c>
      <c r="B387" s="87">
        <v>581</v>
      </c>
      <c r="C387" s="88">
        <v>273.14999999999998</v>
      </c>
      <c r="D387" s="67">
        <f t="shared" si="25"/>
        <v>158700.15</v>
      </c>
      <c r="E387" s="87">
        <v>44746</v>
      </c>
      <c r="F387" s="88">
        <v>270.62</v>
      </c>
      <c r="G387" s="67">
        <f t="shared" si="26"/>
        <v>12109162.52</v>
      </c>
      <c r="H387" s="87">
        <v>126</v>
      </c>
      <c r="I387" s="88">
        <v>273.14999999999998</v>
      </c>
      <c r="J387" s="67">
        <f t="shared" si="27"/>
        <v>34416.899999999994</v>
      </c>
      <c r="K387" s="87">
        <v>9701</v>
      </c>
      <c r="L387" s="88">
        <v>270.62</v>
      </c>
      <c r="M387" s="67">
        <f t="shared" si="28"/>
        <v>2625284.62</v>
      </c>
      <c r="N387" s="72">
        <f t="shared" si="29"/>
        <v>14927564.189999999</v>
      </c>
    </row>
    <row r="388" spans="1:14" x14ac:dyDescent="0.25">
      <c r="A388" s="46" t="s">
        <v>997</v>
      </c>
      <c r="B388" s="87">
        <v>445</v>
      </c>
      <c r="C388" s="88">
        <v>213.09</v>
      </c>
      <c r="D388" s="67">
        <f t="shared" si="25"/>
        <v>94825.05</v>
      </c>
      <c r="E388" s="87">
        <v>13872</v>
      </c>
      <c r="F388" s="88">
        <v>211.37</v>
      </c>
      <c r="G388" s="67">
        <f t="shared" si="26"/>
        <v>2932124.64</v>
      </c>
      <c r="H388" s="87">
        <v>125</v>
      </c>
      <c r="I388" s="88">
        <v>213.09</v>
      </c>
      <c r="J388" s="67">
        <f t="shared" si="27"/>
        <v>26636.25</v>
      </c>
      <c r="K388" s="87">
        <v>3907</v>
      </c>
      <c r="L388" s="88">
        <v>211.37</v>
      </c>
      <c r="M388" s="67">
        <f t="shared" si="28"/>
        <v>825822.59</v>
      </c>
      <c r="N388" s="72">
        <f t="shared" si="29"/>
        <v>3879408.53</v>
      </c>
    </row>
    <row r="389" spans="1:14" x14ac:dyDescent="0.25">
      <c r="A389" s="46" t="s">
        <v>998</v>
      </c>
      <c r="B389" s="87">
        <v>0</v>
      </c>
      <c r="C389" s="88">
        <v>156.32</v>
      </c>
      <c r="D389" s="67">
        <f t="shared" si="25"/>
        <v>0</v>
      </c>
      <c r="E389" s="87">
        <v>1832</v>
      </c>
      <c r="F389" s="88">
        <v>154.82</v>
      </c>
      <c r="G389" s="67">
        <f t="shared" si="26"/>
        <v>283630.24</v>
      </c>
      <c r="H389" s="87">
        <v>0</v>
      </c>
      <c r="I389" s="88">
        <v>156.32</v>
      </c>
      <c r="J389" s="67">
        <f t="shared" si="27"/>
        <v>0</v>
      </c>
      <c r="K389" s="87">
        <v>0</v>
      </c>
      <c r="L389" s="88">
        <v>154.82</v>
      </c>
      <c r="M389" s="67">
        <f t="shared" si="28"/>
        <v>0</v>
      </c>
      <c r="N389" s="72">
        <f t="shared" si="29"/>
        <v>283630.24</v>
      </c>
    </row>
    <row r="390" spans="1:14" x14ac:dyDescent="0.25">
      <c r="A390" s="46" t="s">
        <v>999</v>
      </c>
      <c r="B390" s="87">
        <v>0</v>
      </c>
      <c r="C390" s="88">
        <v>256.45999999999998</v>
      </c>
      <c r="D390" s="67">
        <f t="shared" si="25"/>
        <v>0</v>
      </c>
      <c r="E390" s="87">
        <v>20406</v>
      </c>
      <c r="F390" s="88">
        <v>254.55</v>
      </c>
      <c r="G390" s="67">
        <f t="shared" si="26"/>
        <v>5194347.3</v>
      </c>
      <c r="H390" s="87">
        <v>0</v>
      </c>
      <c r="I390" s="88">
        <v>256.45999999999998</v>
      </c>
      <c r="J390" s="67">
        <f t="shared" si="27"/>
        <v>0</v>
      </c>
      <c r="K390" s="87">
        <v>0</v>
      </c>
      <c r="L390" s="88">
        <v>254.55</v>
      </c>
      <c r="M390" s="67">
        <f t="shared" si="28"/>
        <v>0</v>
      </c>
      <c r="N390" s="72">
        <f t="shared" si="29"/>
        <v>5194347.3</v>
      </c>
    </row>
    <row r="391" spans="1:14" x14ac:dyDescent="0.25">
      <c r="A391" s="46" t="s">
        <v>1000</v>
      </c>
      <c r="B391" s="87">
        <v>737</v>
      </c>
      <c r="C391" s="88">
        <v>226.45</v>
      </c>
      <c r="D391" s="67">
        <f t="shared" si="25"/>
        <v>166893.65</v>
      </c>
      <c r="E391" s="87">
        <v>32481</v>
      </c>
      <c r="F391" s="88">
        <v>224.61</v>
      </c>
      <c r="G391" s="67">
        <f t="shared" si="26"/>
        <v>7295557.4100000001</v>
      </c>
      <c r="H391" s="87">
        <v>87</v>
      </c>
      <c r="I391" s="88">
        <v>226.45</v>
      </c>
      <c r="J391" s="67">
        <f t="shared" si="27"/>
        <v>19701.149999999998</v>
      </c>
      <c r="K391" s="87">
        <v>3822</v>
      </c>
      <c r="L391" s="88">
        <v>224.61</v>
      </c>
      <c r="M391" s="67">
        <f t="shared" si="28"/>
        <v>858459.42</v>
      </c>
      <c r="N391" s="72">
        <f t="shared" si="29"/>
        <v>8340611.6300000008</v>
      </c>
    </row>
    <row r="392" spans="1:14" x14ac:dyDescent="0.25">
      <c r="A392" s="46" t="s">
        <v>1001</v>
      </c>
      <c r="B392" s="87">
        <v>682</v>
      </c>
      <c r="C392" s="88">
        <v>220.35</v>
      </c>
      <c r="D392" s="67">
        <f t="shared" ref="D392:D455" si="30">C392*B392</f>
        <v>150278.69999999998</v>
      </c>
      <c r="E392" s="87">
        <v>58277</v>
      </c>
      <c r="F392" s="88">
        <v>218.44</v>
      </c>
      <c r="G392" s="67">
        <f t="shared" ref="G392:G455" si="31">F392*E392</f>
        <v>12730027.879999999</v>
      </c>
      <c r="H392" s="87">
        <v>0</v>
      </c>
      <c r="I392" s="88">
        <v>220.35</v>
      </c>
      <c r="J392" s="67">
        <f t="shared" ref="J392:J455" si="32">I392*H392</f>
        <v>0</v>
      </c>
      <c r="K392" s="87">
        <v>0</v>
      </c>
      <c r="L392" s="88">
        <v>218.44</v>
      </c>
      <c r="M392" s="67">
        <f t="shared" ref="M392:M455" si="33">L392*K392</f>
        <v>0</v>
      </c>
      <c r="N392" s="72">
        <f t="shared" ref="N392:N455" si="34">M392+J392+G392+D392</f>
        <v>12880306.579999998</v>
      </c>
    </row>
    <row r="393" spans="1:14" x14ac:dyDescent="0.25">
      <c r="A393" s="46" t="s">
        <v>1002</v>
      </c>
      <c r="B393" s="87">
        <v>3787</v>
      </c>
      <c r="C393" s="88">
        <v>277.61</v>
      </c>
      <c r="D393" s="67">
        <f t="shared" si="30"/>
        <v>1051309.07</v>
      </c>
      <c r="E393" s="87">
        <v>8330</v>
      </c>
      <c r="F393" s="88">
        <v>275.68</v>
      </c>
      <c r="G393" s="67">
        <f t="shared" si="31"/>
        <v>2296414.4</v>
      </c>
      <c r="H393" s="87">
        <v>324</v>
      </c>
      <c r="I393" s="88">
        <v>277.61</v>
      </c>
      <c r="J393" s="67">
        <f t="shared" si="32"/>
        <v>89945.64</v>
      </c>
      <c r="K393" s="87">
        <v>714</v>
      </c>
      <c r="L393" s="88">
        <v>275.68</v>
      </c>
      <c r="M393" s="67">
        <f t="shared" si="33"/>
        <v>196835.52000000002</v>
      </c>
      <c r="N393" s="72">
        <f t="shared" si="34"/>
        <v>3634504.63</v>
      </c>
    </row>
    <row r="394" spans="1:14" x14ac:dyDescent="0.25">
      <c r="A394" s="46" t="s">
        <v>1003</v>
      </c>
      <c r="B394" s="87">
        <v>294</v>
      </c>
      <c r="C394" s="88">
        <v>176.49</v>
      </c>
      <c r="D394" s="67">
        <f t="shared" si="30"/>
        <v>51888.060000000005</v>
      </c>
      <c r="E394" s="87">
        <v>24240</v>
      </c>
      <c r="F394" s="88">
        <v>175.04</v>
      </c>
      <c r="G394" s="67">
        <f t="shared" si="31"/>
        <v>4242969.5999999996</v>
      </c>
      <c r="H394" s="87">
        <v>41</v>
      </c>
      <c r="I394" s="88">
        <v>176.49</v>
      </c>
      <c r="J394" s="67">
        <f t="shared" si="32"/>
        <v>7236.09</v>
      </c>
      <c r="K394" s="87">
        <v>3348</v>
      </c>
      <c r="L394" s="88">
        <v>175.04</v>
      </c>
      <c r="M394" s="67">
        <f t="shared" si="33"/>
        <v>586033.91999999993</v>
      </c>
      <c r="N394" s="72">
        <f t="shared" si="34"/>
        <v>4888127.669999999</v>
      </c>
    </row>
    <row r="395" spans="1:14" x14ac:dyDescent="0.25">
      <c r="A395" s="46" t="s">
        <v>1004</v>
      </c>
      <c r="B395" s="87">
        <v>91</v>
      </c>
      <c r="C395" s="88">
        <v>203.27</v>
      </c>
      <c r="D395" s="67">
        <f t="shared" si="30"/>
        <v>18497.57</v>
      </c>
      <c r="E395" s="87">
        <v>20119</v>
      </c>
      <c r="F395" s="88">
        <v>201.58</v>
      </c>
      <c r="G395" s="67">
        <f t="shared" si="31"/>
        <v>4055588.0200000005</v>
      </c>
      <c r="H395" s="87">
        <v>4</v>
      </c>
      <c r="I395" s="88">
        <v>203.27</v>
      </c>
      <c r="J395" s="67">
        <f t="shared" si="32"/>
        <v>813.08</v>
      </c>
      <c r="K395" s="87">
        <v>829</v>
      </c>
      <c r="L395" s="88">
        <v>201.58</v>
      </c>
      <c r="M395" s="67">
        <f t="shared" si="33"/>
        <v>167109.82</v>
      </c>
      <c r="N395" s="72">
        <f t="shared" si="34"/>
        <v>4242008.4900000012</v>
      </c>
    </row>
    <row r="396" spans="1:14" x14ac:dyDescent="0.25">
      <c r="A396" s="46" t="s">
        <v>1005</v>
      </c>
      <c r="B396" s="87">
        <v>0</v>
      </c>
      <c r="C396" s="88">
        <v>159.19999999999999</v>
      </c>
      <c r="D396" s="67">
        <f t="shared" si="30"/>
        <v>0</v>
      </c>
      <c r="E396" s="87">
        <v>19234</v>
      </c>
      <c r="F396" s="88">
        <v>158.11000000000001</v>
      </c>
      <c r="G396" s="67">
        <f t="shared" si="31"/>
        <v>3041087.74</v>
      </c>
      <c r="H396" s="87">
        <v>0</v>
      </c>
      <c r="I396" s="88">
        <v>159.19999999999999</v>
      </c>
      <c r="J396" s="67">
        <f t="shared" si="32"/>
        <v>0</v>
      </c>
      <c r="K396" s="87">
        <v>1713</v>
      </c>
      <c r="L396" s="88">
        <v>158.11000000000001</v>
      </c>
      <c r="M396" s="67">
        <f t="shared" si="33"/>
        <v>270842.43000000005</v>
      </c>
      <c r="N396" s="72">
        <f t="shared" si="34"/>
        <v>3311930.1700000004</v>
      </c>
    </row>
    <row r="397" spans="1:14" x14ac:dyDescent="0.25">
      <c r="A397" s="46" t="s">
        <v>1006</v>
      </c>
      <c r="B397" s="87">
        <v>322</v>
      </c>
      <c r="C397" s="88">
        <v>201.45</v>
      </c>
      <c r="D397" s="67">
        <f t="shared" si="30"/>
        <v>64866.899999999994</v>
      </c>
      <c r="E397" s="87">
        <v>15827</v>
      </c>
      <c r="F397" s="88">
        <v>199.72</v>
      </c>
      <c r="G397" s="67">
        <f t="shared" si="31"/>
        <v>3160968.44</v>
      </c>
      <c r="H397" s="87">
        <v>1</v>
      </c>
      <c r="I397" s="88">
        <v>201.45</v>
      </c>
      <c r="J397" s="67">
        <f t="shared" si="32"/>
        <v>201.45</v>
      </c>
      <c r="K397" s="87">
        <v>29</v>
      </c>
      <c r="L397" s="88">
        <v>199.72</v>
      </c>
      <c r="M397" s="67">
        <f t="shared" si="33"/>
        <v>5791.88</v>
      </c>
      <c r="N397" s="72">
        <f t="shared" si="34"/>
        <v>3231828.67</v>
      </c>
    </row>
    <row r="398" spans="1:14" x14ac:dyDescent="0.25">
      <c r="A398" s="46" t="s">
        <v>1007</v>
      </c>
      <c r="B398" s="87">
        <v>1098</v>
      </c>
      <c r="C398" s="88">
        <v>173.9</v>
      </c>
      <c r="D398" s="67">
        <f t="shared" si="30"/>
        <v>190942.2</v>
      </c>
      <c r="E398" s="87">
        <v>49843</v>
      </c>
      <c r="F398" s="88">
        <v>172.42</v>
      </c>
      <c r="G398" s="67">
        <f t="shared" si="31"/>
        <v>8593930.0599999987</v>
      </c>
      <c r="H398" s="87">
        <v>56</v>
      </c>
      <c r="I398" s="88">
        <v>173.9</v>
      </c>
      <c r="J398" s="67">
        <f t="shared" si="32"/>
        <v>9738.4</v>
      </c>
      <c r="K398" s="87">
        <v>2527</v>
      </c>
      <c r="L398" s="88">
        <v>172.42</v>
      </c>
      <c r="M398" s="67">
        <f t="shared" si="33"/>
        <v>435705.33999999997</v>
      </c>
      <c r="N398" s="72">
        <f t="shared" si="34"/>
        <v>9230315.9999999981</v>
      </c>
    </row>
    <row r="399" spans="1:14" x14ac:dyDescent="0.25">
      <c r="A399" s="46" t="s">
        <v>1008</v>
      </c>
      <c r="B399" s="87">
        <v>418</v>
      </c>
      <c r="C399" s="88">
        <v>187.79</v>
      </c>
      <c r="D399" s="67">
        <f t="shared" si="30"/>
        <v>78496.22</v>
      </c>
      <c r="E399" s="87">
        <v>20846</v>
      </c>
      <c r="F399" s="88">
        <v>186.25</v>
      </c>
      <c r="G399" s="67">
        <f t="shared" si="31"/>
        <v>3882567.5</v>
      </c>
      <c r="H399" s="87">
        <v>25</v>
      </c>
      <c r="I399" s="88">
        <v>187.79</v>
      </c>
      <c r="J399" s="67">
        <f t="shared" si="32"/>
        <v>4694.75</v>
      </c>
      <c r="K399" s="87">
        <v>1225</v>
      </c>
      <c r="L399" s="88">
        <v>186.25</v>
      </c>
      <c r="M399" s="67">
        <f t="shared" si="33"/>
        <v>228156.25</v>
      </c>
      <c r="N399" s="72">
        <f t="shared" si="34"/>
        <v>4193914.72</v>
      </c>
    </row>
    <row r="400" spans="1:14" x14ac:dyDescent="0.25">
      <c r="A400" s="46" t="s">
        <v>1009</v>
      </c>
      <c r="B400" s="87">
        <v>1069</v>
      </c>
      <c r="C400" s="88">
        <v>215.95</v>
      </c>
      <c r="D400" s="67">
        <f t="shared" si="30"/>
        <v>230850.55</v>
      </c>
      <c r="E400" s="87">
        <v>25020</v>
      </c>
      <c r="F400" s="88">
        <v>214.19</v>
      </c>
      <c r="G400" s="67">
        <f t="shared" si="31"/>
        <v>5359033.8</v>
      </c>
      <c r="H400" s="87">
        <v>5</v>
      </c>
      <c r="I400" s="88">
        <v>215.95</v>
      </c>
      <c r="J400" s="67">
        <f t="shared" si="32"/>
        <v>1079.75</v>
      </c>
      <c r="K400" s="87">
        <v>129</v>
      </c>
      <c r="L400" s="88">
        <v>214.19</v>
      </c>
      <c r="M400" s="67">
        <f t="shared" si="33"/>
        <v>27630.51</v>
      </c>
      <c r="N400" s="72">
        <f t="shared" si="34"/>
        <v>5618594.6099999994</v>
      </c>
    </row>
    <row r="401" spans="1:14" x14ac:dyDescent="0.25">
      <c r="A401" s="46" t="s">
        <v>1010</v>
      </c>
      <c r="B401" s="87">
        <v>1737</v>
      </c>
      <c r="C401" s="88">
        <v>214.18</v>
      </c>
      <c r="D401" s="67">
        <f t="shared" si="30"/>
        <v>372030.66000000003</v>
      </c>
      <c r="E401" s="87">
        <v>29449</v>
      </c>
      <c r="F401" s="88">
        <v>212.4</v>
      </c>
      <c r="G401" s="67">
        <f t="shared" si="31"/>
        <v>6254967.6000000006</v>
      </c>
      <c r="H401" s="87">
        <v>52</v>
      </c>
      <c r="I401" s="88">
        <v>214.18</v>
      </c>
      <c r="J401" s="67">
        <f t="shared" si="32"/>
        <v>11137.36</v>
      </c>
      <c r="K401" s="87">
        <v>882</v>
      </c>
      <c r="L401" s="88">
        <v>212.4</v>
      </c>
      <c r="M401" s="67">
        <f t="shared" si="33"/>
        <v>187336.80000000002</v>
      </c>
      <c r="N401" s="72">
        <f t="shared" si="34"/>
        <v>6825472.4200000009</v>
      </c>
    </row>
    <row r="402" spans="1:14" x14ac:dyDescent="0.25">
      <c r="A402" s="46" t="s">
        <v>1011</v>
      </c>
      <c r="B402" s="87">
        <v>1767</v>
      </c>
      <c r="C402" s="88">
        <v>229.91</v>
      </c>
      <c r="D402" s="67">
        <f t="shared" si="30"/>
        <v>406250.97</v>
      </c>
      <c r="E402" s="87">
        <v>32646</v>
      </c>
      <c r="F402" s="88">
        <v>228.22</v>
      </c>
      <c r="G402" s="67">
        <f t="shared" si="31"/>
        <v>7450470.1200000001</v>
      </c>
      <c r="H402" s="87">
        <v>48</v>
      </c>
      <c r="I402" s="88">
        <v>229.91</v>
      </c>
      <c r="J402" s="67">
        <f t="shared" si="32"/>
        <v>11035.68</v>
      </c>
      <c r="K402" s="87">
        <v>879</v>
      </c>
      <c r="L402" s="88">
        <v>228.22</v>
      </c>
      <c r="M402" s="67">
        <f t="shared" si="33"/>
        <v>200605.38</v>
      </c>
      <c r="N402" s="72">
        <f t="shared" si="34"/>
        <v>8068362.1499999994</v>
      </c>
    </row>
    <row r="403" spans="1:14" x14ac:dyDescent="0.25">
      <c r="A403" s="46" t="s">
        <v>1012</v>
      </c>
      <c r="B403" s="87">
        <v>0</v>
      </c>
      <c r="C403" s="88">
        <v>188.59</v>
      </c>
      <c r="D403" s="67">
        <f t="shared" si="30"/>
        <v>0</v>
      </c>
      <c r="E403" s="87">
        <v>8936</v>
      </c>
      <c r="F403" s="88">
        <v>187.06</v>
      </c>
      <c r="G403" s="67">
        <f t="shared" si="31"/>
        <v>1671568.16</v>
      </c>
      <c r="H403" s="87">
        <v>0</v>
      </c>
      <c r="I403" s="88">
        <v>188.59</v>
      </c>
      <c r="J403" s="67">
        <f t="shared" si="32"/>
        <v>0</v>
      </c>
      <c r="K403" s="87">
        <v>5089</v>
      </c>
      <c r="L403" s="88">
        <v>187.06</v>
      </c>
      <c r="M403" s="67">
        <f t="shared" si="33"/>
        <v>951948.34</v>
      </c>
      <c r="N403" s="72">
        <f t="shared" si="34"/>
        <v>2623516.5</v>
      </c>
    </row>
    <row r="404" spans="1:14" x14ac:dyDescent="0.25">
      <c r="A404" s="46" t="s">
        <v>1013</v>
      </c>
      <c r="B404" s="87">
        <v>1031</v>
      </c>
      <c r="C404" s="88">
        <v>224.31</v>
      </c>
      <c r="D404" s="67">
        <f t="shared" si="30"/>
        <v>231263.61000000002</v>
      </c>
      <c r="E404" s="87">
        <v>41742</v>
      </c>
      <c r="F404" s="88">
        <v>222.67</v>
      </c>
      <c r="G404" s="67">
        <f t="shared" si="31"/>
        <v>9294691.1399999987</v>
      </c>
      <c r="H404" s="87">
        <v>144</v>
      </c>
      <c r="I404" s="88">
        <v>224.31</v>
      </c>
      <c r="J404" s="67">
        <f t="shared" si="32"/>
        <v>32300.639999999999</v>
      </c>
      <c r="K404" s="87">
        <v>5841</v>
      </c>
      <c r="L404" s="88">
        <v>222.67</v>
      </c>
      <c r="M404" s="67">
        <f t="shared" si="33"/>
        <v>1300615.47</v>
      </c>
      <c r="N404" s="72">
        <f t="shared" si="34"/>
        <v>10858870.859999998</v>
      </c>
    </row>
    <row r="405" spans="1:14" x14ac:dyDescent="0.25">
      <c r="A405" s="46" t="s">
        <v>1014</v>
      </c>
      <c r="B405" s="87">
        <v>1101</v>
      </c>
      <c r="C405" s="88">
        <v>190.14</v>
      </c>
      <c r="D405" s="67">
        <f t="shared" si="30"/>
        <v>209344.13999999998</v>
      </c>
      <c r="E405" s="87">
        <v>18861</v>
      </c>
      <c r="F405" s="88">
        <v>188.54</v>
      </c>
      <c r="G405" s="67">
        <f t="shared" si="31"/>
        <v>3556052.94</v>
      </c>
      <c r="H405" s="87">
        <v>468</v>
      </c>
      <c r="I405" s="88">
        <v>190.14</v>
      </c>
      <c r="J405" s="67">
        <f t="shared" si="32"/>
        <v>88985.51999999999</v>
      </c>
      <c r="K405" s="87">
        <v>8011</v>
      </c>
      <c r="L405" s="88">
        <v>188.54</v>
      </c>
      <c r="M405" s="67">
        <f t="shared" si="33"/>
        <v>1510393.94</v>
      </c>
      <c r="N405" s="72">
        <f t="shared" si="34"/>
        <v>5364776.54</v>
      </c>
    </row>
    <row r="406" spans="1:14" x14ac:dyDescent="0.25">
      <c r="A406" s="46" t="s">
        <v>1015</v>
      </c>
      <c r="B406" s="87">
        <v>435</v>
      </c>
      <c r="C406" s="88">
        <v>258.29000000000002</v>
      </c>
      <c r="D406" s="67">
        <f t="shared" si="30"/>
        <v>112356.15000000001</v>
      </c>
      <c r="E406" s="87">
        <v>23761</v>
      </c>
      <c r="F406" s="88">
        <v>255.94</v>
      </c>
      <c r="G406" s="67">
        <f t="shared" si="31"/>
        <v>6081390.3399999999</v>
      </c>
      <c r="H406" s="87">
        <v>0</v>
      </c>
      <c r="I406" s="88">
        <v>258.29000000000002</v>
      </c>
      <c r="J406" s="67">
        <f t="shared" si="32"/>
        <v>0</v>
      </c>
      <c r="K406" s="87">
        <v>0</v>
      </c>
      <c r="L406" s="88">
        <v>255.94</v>
      </c>
      <c r="M406" s="67">
        <f t="shared" si="33"/>
        <v>0</v>
      </c>
      <c r="N406" s="72">
        <f t="shared" si="34"/>
        <v>6193746.4900000002</v>
      </c>
    </row>
    <row r="407" spans="1:14" x14ac:dyDescent="0.25">
      <c r="A407" s="46" t="s">
        <v>1016</v>
      </c>
      <c r="B407" s="87">
        <v>0</v>
      </c>
      <c r="C407" s="88">
        <v>279.64</v>
      </c>
      <c r="D407" s="67">
        <f t="shared" si="30"/>
        <v>0</v>
      </c>
      <c r="E407" s="87">
        <v>22170</v>
      </c>
      <c r="F407" s="88">
        <v>277.11</v>
      </c>
      <c r="G407" s="67">
        <f t="shared" si="31"/>
        <v>6143528.7000000002</v>
      </c>
      <c r="H407" s="87">
        <v>0</v>
      </c>
      <c r="I407" s="88">
        <v>279.64</v>
      </c>
      <c r="J407" s="67">
        <f t="shared" si="32"/>
        <v>0</v>
      </c>
      <c r="K407" s="87">
        <v>2307</v>
      </c>
      <c r="L407" s="88">
        <v>277.11</v>
      </c>
      <c r="M407" s="67">
        <f t="shared" si="33"/>
        <v>639292.77</v>
      </c>
      <c r="N407" s="72">
        <f t="shared" si="34"/>
        <v>6782821.4700000007</v>
      </c>
    </row>
    <row r="408" spans="1:14" x14ac:dyDescent="0.25">
      <c r="A408" s="46" t="s">
        <v>1017</v>
      </c>
      <c r="B408" s="87">
        <v>429</v>
      </c>
      <c r="C408" s="88">
        <v>256.97000000000003</v>
      </c>
      <c r="D408" s="67">
        <f t="shared" si="30"/>
        <v>110240.13</v>
      </c>
      <c r="E408" s="87">
        <v>18667</v>
      </c>
      <c r="F408" s="88">
        <v>254.55</v>
      </c>
      <c r="G408" s="67">
        <f t="shared" si="31"/>
        <v>4751684.8500000006</v>
      </c>
      <c r="H408" s="87">
        <v>59</v>
      </c>
      <c r="I408" s="88">
        <v>256.97000000000003</v>
      </c>
      <c r="J408" s="67">
        <f t="shared" si="32"/>
        <v>15161.230000000001</v>
      </c>
      <c r="K408" s="87">
        <v>2569</v>
      </c>
      <c r="L408" s="88">
        <v>254.55</v>
      </c>
      <c r="M408" s="67">
        <f t="shared" si="33"/>
        <v>653938.95000000007</v>
      </c>
      <c r="N408" s="72">
        <f t="shared" si="34"/>
        <v>5531025.1600000001</v>
      </c>
    </row>
    <row r="409" spans="1:14" x14ac:dyDescent="0.25">
      <c r="A409" s="46" t="s">
        <v>1018</v>
      </c>
      <c r="B409" s="87">
        <v>3561</v>
      </c>
      <c r="C409" s="88">
        <v>252.15</v>
      </c>
      <c r="D409" s="67">
        <f t="shared" si="30"/>
        <v>897906.15</v>
      </c>
      <c r="E409" s="87">
        <v>44903</v>
      </c>
      <c r="F409" s="88">
        <v>249.93</v>
      </c>
      <c r="G409" s="67">
        <f t="shared" si="31"/>
        <v>11222606.790000001</v>
      </c>
      <c r="H409" s="87">
        <v>644</v>
      </c>
      <c r="I409" s="88">
        <v>252.15</v>
      </c>
      <c r="J409" s="67">
        <f t="shared" si="32"/>
        <v>162384.6</v>
      </c>
      <c r="K409" s="87">
        <v>8126</v>
      </c>
      <c r="L409" s="88">
        <v>249.93</v>
      </c>
      <c r="M409" s="67">
        <f t="shared" si="33"/>
        <v>2030931.1800000002</v>
      </c>
      <c r="N409" s="72">
        <f t="shared" si="34"/>
        <v>14313828.720000001</v>
      </c>
    </row>
    <row r="410" spans="1:14" x14ac:dyDescent="0.25">
      <c r="A410" s="46" t="s">
        <v>1019</v>
      </c>
      <c r="B410" s="87">
        <v>1923</v>
      </c>
      <c r="C410" s="88">
        <v>296.68</v>
      </c>
      <c r="D410" s="67">
        <f t="shared" si="30"/>
        <v>570515.64</v>
      </c>
      <c r="E410" s="87">
        <v>14705</v>
      </c>
      <c r="F410" s="88">
        <v>293.99</v>
      </c>
      <c r="G410" s="67">
        <f t="shared" si="31"/>
        <v>4323122.95</v>
      </c>
      <c r="H410" s="87">
        <v>117</v>
      </c>
      <c r="I410" s="88">
        <v>296.68</v>
      </c>
      <c r="J410" s="67">
        <f t="shared" si="32"/>
        <v>34711.56</v>
      </c>
      <c r="K410" s="87">
        <v>896</v>
      </c>
      <c r="L410" s="88">
        <v>293.99</v>
      </c>
      <c r="M410" s="67">
        <f t="shared" si="33"/>
        <v>263415.04000000004</v>
      </c>
      <c r="N410" s="72">
        <f t="shared" si="34"/>
        <v>5191765.1899999995</v>
      </c>
    </row>
    <row r="411" spans="1:14" x14ac:dyDescent="0.25">
      <c r="A411" s="46" t="s">
        <v>1020</v>
      </c>
      <c r="B411" s="87">
        <v>24</v>
      </c>
      <c r="C411" s="88">
        <v>249.31</v>
      </c>
      <c r="D411" s="67">
        <f t="shared" si="30"/>
        <v>5983.4400000000005</v>
      </c>
      <c r="E411" s="87">
        <v>37223</v>
      </c>
      <c r="F411" s="88">
        <v>247.07</v>
      </c>
      <c r="G411" s="67">
        <f t="shared" si="31"/>
        <v>9196686.6099999994</v>
      </c>
      <c r="H411" s="87">
        <v>2</v>
      </c>
      <c r="I411" s="88">
        <v>249.31</v>
      </c>
      <c r="J411" s="67">
        <f t="shared" si="32"/>
        <v>498.62</v>
      </c>
      <c r="K411" s="87">
        <v>3825</v>
      </c>
      <c r="L411" s="88">
        <v>247.07</v>
      </c>
      <c r="M411" s="67">
        <f t="shared" si="33"/>
        <v>945042.75</v>
      </c>
      <c r="N411" s="72">
        <f t="shared" si="34"/>
        <v>10148211.419999998</v>
      </c>
    </row>
    <row r="412" spans="1:14" x14ac:dyDescent="0.25">
      <c r="A412" s="46" t="s">
        <v>1021</v>
      </c>
      <c r="B412" s="87">
        <v>10845</v>
      </c>
      <c r="C412" s="88">
        <v>294.57</v>
      </c>
      <c r="D412" s="67">
        <f t="shared" si="30"/>
        <v>3194611.65</v>
      </c>
      <c r="E412" s="87">
        <v>49087</v>
      </c>
      <c r="F412" s="88">
        <v>291.73</v>
      </c>
      <c r="G412" s="67">
        <f t="shared" si="31"/>
        <v>14320150.510000002</v>
      </c>
      <c r="H412" s="87">
        <v>1844</v>
      </c>
      <c r="I412" s="88">
        <v>294.57</v>
      </c>
      <c r="J412" s="67">
        <f t="shared" si="32"/>
        <v>543187.07999999996</v>
      </c>
      <c r="K412" s="87">
        <v>8346</v>
      </c>
      <c r="L412" s="88">
        <v>291.73</v>
      </c>
      <c r="M412" s="67">
        <f t="shared" si="33"/>
        <v>2434778.58</v>
      </c>
      <c r="N412" s="72">
        <f t="shared" si="34"/>
        <v>20492727.82</v>
      </c>
    </row>
    <row r="413" spans="1:14" x14ac:dyDescent="0.25">
      <c r="A413" s="46" t="s">
        <v>1022</v>
      </c>
      <c r="B413" s="87">
        <v>1492</v>
      </c>
      <c r="C413" s="88">
        <v>279.33</v>
      </c>
      <c r="D413" s="67">
        <f t="shared" si="30"/>
        <v>416760.36</v>
      </c>
      <c r="E413" s="87">
        <v>72548</v>
      </c>
      <c r="F413" s="88">
        <v>277.18</v>
      </c>
      <c r="G413" s="67">
        <f t="shared" si="31"/>
        <v>20108854.640000001</v>
      </c>
      <c r="H413" s="87">
        <v>0</v>
      </c>
      <c r="I413" s="88">
        <v>279.33</v>
      </c>
      <c r="J413" s="67">
        <f t="shared" si="32"/>
        <v>0</v>
      </c>
      <c r="K413" s="87">
        <v>0</v>
      </c>
      <c r="L413" s="88">
        <v>277.18</v>
      </c>
      <c r="M413" s="67">
        <f t="shared" si="33"/>
        <v>0</v>
      </c>
      <c r="N413" s="72">
        <f t="shared" si="34"/>
        <v>20525615</v>
      </c>
    </row>
    <row r="414" spans="1:14" x14ac:dyDescent="0.25">
      <c r="A414" s="46" t="s">
        <v>1023</v>
      </c>
      <c r="B414" s="87">
        <v>0</v>
      </c>
      <c r="C414" s="88">
        <v>205.71</v>
      </c>
      <c r="D414" s="67">
        <f t="shared" si="30"/>
        <v>0</v>
      </c>
      <c r="E414" s="87">
        <v>8650</v>
      </c>
      <c r="F414" s="88">
        <v>203.99</v>
      </c>
      <c r="G414" s="67">
        <f t="shared" si="31"/>
        <v>1764513.5</v>
      </c>
      <c r="H414" s="87">
        <v>0</v>
      </c>
      <c r="I414" s="88">
        <v>205.71</v>
      </c>
      <c r="J414" s="67">
        <f t="shared" si="32"/>
        <v>0</v>
      </c>
      <c r="K414" s="87">
        <v>0</v>
      </c>
      <c r="L414" s="88">
        <v>203.99</v>
      </c>
      <c r="M414" s="67">
        <f t="shared" si="33"/>
        <v>0</v>
      </c>
      <c r="N414" s="72">
        <f t="shared" si="34"/>
        <v>1764513.5</v>
      </c>
    </row>
    <row r="415" spans="1:14" x14ac:dyDescent="0.25">
      <c r="A415" s="46" t="s">
        <v>1024</v>
      </c>
      <c r="B415" s="87">
        <v>7925</v>
      </c>
      <c r="C415" s="88">
        <v>240.63</v>
      </c>
      <c r="D415" s="67">
        <f t="shared" si="30"/>
        <v>1906992.75</v>
      </c>
      <c r="E415" s="87">
        <v>40736</v>
      </c>
      <c r="F415" s="88">
        <v>238.56</v>
      </c>
      <c r="G415" s="67">
        <f t="shared" si="31"/>
        <v>9717980.1600000001</v>
      </c>
      <c r="H415" s="87">
        <v>452</v>
      </c>
      <c r="I415" s="88">
        <v>240.63</v>
      </c>
      <c r="J415" s="67">
        <f t="shared" si="32"/>
        <v>108764.76</v>
      </c>
      <c r="K415" s="87">
        <v>2323</v>
      </c>
      <c r="L415" s="88">
        <v>238.56</v>
      </c>
      <c r="M415" s="67">
        <f t="shared" si="33"/>
        <v>554174.88</v>
      </c>
      <c r="N415" s="72">
        <f t="shared" si="34"/>
        <v>12287912.550000001</v>
      </c>
    </row>
    <row r="416" spans="1:14" x14ac:dyDescent="0.25">
      <c r="A416" s="46" t="s">
        <v>1025</v>
      </c>
      <c r="B416" s="87">
        <v>866</v>
      </c>
      <c r="C416" s="88">
        <v>207.39</v>
      </c>
      <c r="D416" s="67">
        <f t="shared" si="30"/>
        <v>179599.74</v>
      </c>
      <c r="E416" s="87">
        <v>32184</v>
      </c>
      <c r="F416" s="88">
        <v>205.66</v>
      </c>
      <c r="G416" s="67">
        <f t="shared" si="31"/>
        <v>6618961.4399999995</v>
      </c>
      <c r="H416" s="87">
        <v>5</v>
      </c>
      <c r="I416" s="88">
        <v>207.39</v>
      </c>
      <c r="J416" s="67">
        <f t="shared" si="32"/>
        <v>1036.9499999999998</v>
      </c>
      <c r="K416" s="87">
        <v>192</v>
      </c>
      <c r="L416" s="88">
        <v>205.66</v>
      </c>
      <c r="M416" s="67">
        <f t="shared" si="33"/>
        <v>39486.720000000001</v>
      </c>
      <c r="N416" s="72">
        <f t="shared" si="34"/>
        <v>6839084.8499999996</v>
      </c>
    </row>
    <row r="417" spans="1:14" x14ac:dyDescent="0.25">
      <c r="A417" s="46" t="s">
        <v>1026</v>
      </c>
      <c r="B417" s="87">
        <v>7082</v>
      </c>
      <c r="C417" s="88">
        <v>295.99</v>
      </c>
      <c r="D417" s="67">
        <f t="shared" si="30"/>
        <v>2096201.1800000002</v>
      </c>
      <c r="E417" s="87">
        <v>32341</v>
      </c>
      <c r="F417" s="88">
        <v>293.16000000000003</v>
      </c>
      <c r="G417" s="67">
        <f t="shared" si="31"/>
        <v>9481087.5600000005</v>
      </c>
      <c r="H417" s="87">
        <v>1211</v>
      </c>
      <c r="I417" s="88">
        <v>295.99</v>
      </c>
      <c r="J417" s="67">
        <f t="shared" si="32"/>
        <v>358443.89</v>
      </c>
      <c r="K417" s="87">
        <v>5530</v>
      </c>
      <c r="L417" s="88">
        <v>293.16000000000003</v>
      </c>
      <c r="M417" s="67">
        <f t="shared" si="33"/>
        <v>1621174.8</v>
      </c>
      <c r="N417" s="72">
        <f t="shared" si="34"/>
        <v>13556907.43</v>
      </c>
    </row>
    <row r="418" spans="1:14" x14ac:dyDescent="0.25">
      <c r="A418" s="46" t="s">
        <v>1027</v>
      </c>
      <c r="B418" s="87">
        <v>2718</v>
      </c>
      <c r="C418" s="88">
        <v>273.81</v>
      </c>
      <c r="D418" s="67">
        <f t="shared" si="30"/>
        <v>744215.58</v>
      </c>
      <c r="E418" s="87">
        <v>30882</v>
      </c>
      <c r="F418" s="88">
        <v>271.68</v>
      </c>
      <c r="G418" s="67">
        <f t="shared" si="31"/>
        <v>8390021.7599999998</v>
      </c>
      <c r="H418" s="87">
        <v>407</v>
      </c>
      <c r="I418" s="88">
        <v>273.81</v>
      </c>
      <c r="J418" s="67">
        <f t="shared" si="32"/>
        <v>111440.67</v>
      </c>
      <c r="K418" s="87">
        <v>4630</v>
      </c>
      <c r="L418" s="88">
        <v>271.68</v>
      </c>
      <c r="M418" s="67">
        <f t="shared" si="33"/>
        <v>1257878.4000000001</v>
      </c>
      <c r="N418" s="72">
        <f t="shared" si="34"/>
        <v>10503556.41</v>
      </c>
    </row>
    <row r="419" spans="1:14" x14ac:dyDescent="0.25">
      <c r="A419" s="46" t="s">
        <v>1028</v>
      </c>
      <c r="B419" s="87">
        <v>314</v>
      </c>
      <c r="C419" s="88">
        <v>229.78</v>
      </c>
      <c r="D419" s="67">
        <f t="shared" si="30"/>
        <v>72150.92</v>
      </c>
      <c r="E419" s="87">
        <v>7593</v>
      </c>
      <c r="F419" s="88">
        <v>227.71</v>
      </c>
      <c r="G419" s="67">
        <f t="shared" si="31"/>
        <v>1729002.03</v>
      </c>
      <c r="H419" s="87">
        <v>36</v>
      </c>
      <c r="I419" s="88">
        <v>229.78</v>
      </c>
      <c r="J419" s="67">
        <f t="shared" si="32"/>
        <v>8272.08</v>
      </c>
      <c r="K419" s="87">
        <v>870</v>
      </c>
      <c r="L419" s="88">
        <v>227.71</v>
      </c>
      <c r="M419" s="67">
        <f t="shared" si="33"/>
        <v>198107.7</v>
      </c>
      <c r="N419" s="72">
        <f t="shared" si="34"/>
        <v>2007532.73</v>
      </c>
    </row>
    <row r="420" spans="1:14" x14ac:dyDescent="0.25">
      <c r="A420" s="46" t="s">
        <v>1029</v>
      </c>
      <c r="B420" s="87">
        <v>366</v>
      </c>
      <c r="C420" s="88">
        <v>227.59</v>
      </c>
      <c r="D420" s="67">
        <f t="shared" si="30"/>
        <v>83297.94</v>
      </c>
      <c r="E420" s="87">
        <v>10579</v>
      </c>
      <c r="F420" s="88">
        <v>225.62</v>
      </c>
      <c r="G420" s="67">
        <f t="shared" si="31"/>
        <v>2386833.98</v>
      </c>
      <c r="H420" s="87">
        <v>16</v>
      </c>
      <c r="I420" s="88">
        <v>227.59</v>
      </c>
      <c r="J420" s="67">
        <f t="shared" si="32"/>
        <v>3641.44</v>
      </c>
      <c r="K420" s="87">
        <v>468</v>
      </c>
      <c r="L420" s="88">
        <v>225.62</v>
      </c>
      <c r="M420" s="67">
        <f t="shared" si="33"/>
        <v>105590.16</v>
      </c>
      <c r="N420" s="72">
        <f t="shared" si="34"/>
        <v>2579363.52</v>
      </c>
    </row>
    <row r="421" spans="1:14" x14ac:dyDescent="0.25">
      <c r="A421" s="46" t="s">
        <v>1030</v>
      </c>
      <c r="B421" s="87">
        <v>0</v>
      </c>
      <c r="C421" s="88">
        <v>227.51</v>
      </c>
      <c r="D421" s="67">
        <f t="shared" si="30"/>
        <v>0</v>
      </c>
      <c r="E421" s="87">
        <v>27604</v>
      </c>
      <c r="F421" s="88">
        <v>225.43</v>
      </c>
      <c r="G421" s="67">
        <f t="shared" si="31"/>
        <v>6222769.7199999997</v>
      </c>
      <c r="H421" s="87">
        <v>0</v>
      </c>
      <c r="I421" s="88">
        <v>227.51</v>
      </c>
      <c r="J421" s="67">
        <f t="shared" si="32"/>
        <v>0</v>
      </c>
      <c r="K421" s="87">
        <v>8220</v>
      </c>
      <c r="L421" s="88">
        <v>225.43</v>
      </c>
      <c r="M421" s="67">
        <f t="shared" si="33"/>
        <v>1853034.6</v>
      </c>
      <c r="N421" s="72">
        <f t="shared" si="34"/>
        <v>8075804.3200000003</v>
      </c>
    </row>
    <row r="422" spans="1:14" x14ac:dyDescent="0.25">
      <c r="A422" s="46" t="s">
        <v>1031</v>
      </c>
      <c r="B422" s="87">
        <v>0</v>
      </c>
      <c r="C422" s="88">
        <v>191.75</v>
      </c>
      <c r="D422" s="67">
        <f t="shared" si="30"/>
        <v>0</v>
      </c>
      <c r="E422" s="87">
        <v>1129</v>
      </c>
      <c r="F422" s="88">
        <v>190.19</v>
      </c>
      <c r="G422" s="67">
        <f t="shared" si="31"/>
        <v>214724.51</v>
      </c>
      <c r="H422" s="87">
        <v>0</v>
      </c>
      <c r="I422" s="88">
        <v>191.75</v>
      </c>
      <c r="J422" s="67">
        <f t="shared" si="32"/>
        <v>0</v>
      </c>
      <c r="K422" s="87">
        <v>0</v>
      </c>
      <c r="L422" s="88">
        <v>190.19</v>
      </c>
      <c r="M422" s="67">
        <f t="shared" si="33"/>
        <v>0</v>
      </c>
      <c r="N422" s="72">
        <f t="shared" si="34"/>
        <v>214724.51</v>
      </c>
    </row>
    <row r="423" spans="1:14" x14ac:dyDescent="0.25">
      <c r="A423" s="46" t="s">
        <v>1032</v>
      </c>
      <c r="B423" s="87">
        <v>1349</v>
      </c>
      <c r="C423" s="88">
        <v>241.01</v>
      </c>
      <c r="D423" s="67">
        <f t="shared" si="30"/>
        <v>325122.49</v>
      </c>
      <c r="E423" s="87">
        <v>17082</v>
      </c>
      <c r="F423" s="88">
        <v>238.76</v>
      </c>
      <c r="G423" s="67">
        <f t="shared" si="31"/>
        <v>4078498.32</v>
      </c>
      <c r="H423" s="87">
        <v>248</v>
      </c>
      <c r="I423" s="88">
        <v>241.01</v>
      </c>
      <c r="J423" s="67">
        <f t="shared" si="32"/>
        <v>59770.479999999996</v>
      </c>
      <c r="K423" s="87">
        <v>3142</v>
      </c>
      <c r="L423" s="88">
        <v>238.76</v>
      </c>
      <c r="M423" s="67">
        <f t="shared" si="33"/>
        <v>750183.91999999993</v>
      </c>
      <c r="N423" s="72">
        <f t="shared" si="34"/>
        <v>5213575.21</v>
      </c>
    </row>
    <row r="424" spans="1:14" x14ac:dyDescent="0.25">
      <c r="A424" s="46" t="s">
        <v>1033</v>
      </c>
      <c r="B424" s="87">
        <v>1376</v>
      </c>
      <c r="C424" s="88">
        <v>262.54000000000002</v>
      </c>
      <c r="D424" s="67">
        <f t="shared" si="30"/>
        <v>361255.04000000004</v>
      </c>
      <c r="E424" s="87">
        <v>43603</v>
      </c>
      <c r="F424" s="88">
        <v>260.16000000000003</v>
      </c>
      <c r="G424" s="67">
        <f t="shared" si="31"/>
        <v>11343756.48</v>
      </c>
      <c r="H424" s="87">
        <v>57</v>
      </c>
      <c r="I424" s="88">
        <v>262.54000000000002</v>
      </c>
      <c r="J424" s="67">
        <f t="shared" si="32"/>
        <v>14964.78</v>
      </c>
      <c r="K424" s="87">
        <v>1807</v>
      </c>
      <c r="L424" s="88">
        <v>260.16000000000003</v>
      </c>
      <c r="M424" s="67">
        <f t="shared" si="33"/>
        <v>470109.12000000005</v>
      </c>
      <c r="N424" s="72">
        <f t="shared" si="34"/>
        <v>12190085.420000002</v>
      </c>
    </row>
    <row r="425" spans="1:14" x14ac:dyDescent="0.25">
      <c r="A425" s="46" t="s">
        <v>1034</v>
      </c>
      <c r="B425" s="87">
        <v>20877</v>
      </c>
      <c r="C425" s="88">
        <v>258.72000000000003</v>
      </c>
      <c r="D425" s="67">
        <f t="shared" si="30"/>
        <v>5401297.4400000004</v>
      </c>
      <c r="E425" s="87">
        <v>70162</v>
      </c>
      <c r="F425" s="88">
        <v>256.48</v>
      </c>
      <c r="G425" s="67">
        <f t="shared" si="31"/>
        <v>17995149.760000002</v>
      </c>
      <c r="H425" s="87">
        <v>2464</v>
      </c>
      <c r="I425" s="88">
        <v>258.72000000000003</v>
      </c>
      <c r="J425" s="67">
        <f t="shared" si="32"/>
        <v>637486.08000000007</v>
      </c>
      <c r="K425" s="87">
        <v>8282</v>
      </c>
      <c r="L425" s="88">
        <v>256.48</v>
      </c>
      <c r="M425" s="67">
        <f t="shared" si="33"/>
        <v>2124167.3600000003</v>
      </c>
      <c r="N425" s="72">
        <f t="shared" si="34"/>
        <v>26158100.640000004</v>
      </c>
    </row>
    <row r="426" spans="1:14" x14ac:dyDescent="0.25">
      <c r="A426" s="46" t="s">
        <v>1035</v>
      </c>
      <c r="B426" s="87">
        <v>744</v>
      </c>
      <c r="C426" s="88">
        <v>280.98</v>
      </c>
      <c r="D426" s="67">
        <f t="shared" si="30"/>
        <v>209049.12000000002</v>
      </c>
      <c r="E426" s="87">
        <v>21119</v>
      </c>
      <c r="F426" s="88">
        <v>278.31</v>
      </c>
      <c r="G426" s="67">
        <f t="shared" si="31"/>
        <v>5877628.8899999997</v>
      </c>
      <c r="H426" s="87">
        <v>153</v>
      </c>
      <c r="I426" s="88">
        <v>280.98</v>
      </c>
      <c r="J426" s="67">
        <f t="shared" si="32"/>
        <v>42989.94</v>
      </c>
      <c r="K426" s="87">
        <v>4334</v>
      </c>
      <c r="L426" s="88">
        <v>278.31</v>
      </c>
      <c r="M426" s="67">
        <f t="shared" si="33"/>
        <v>1206195.54</v>
      </c>
      <c r="N426" s="72">
        <f t="shared" si="34"/>
        <v>7335863.4899999993</v>
      </c>
    </row>
    <row r="427" spans="1:14" x14ac:dyDescent="0.25">
      <c r="A427" s="46" t="s">
        <v>1036</v>
      </c>
      <c r="B427" s="87">
        <v>950</v>
      </c>
      <c r="C427" s="88">
        <v>313.56</v>
      </c>
      <c r="D427" s="67">
        <f t="shared" si="30"/>
        <v>297882</v>
      </c>
      <c r="E427" s="87">
        <v>19222</v>
      </c>
      <c r="F427" s="88">
        <v>310.67</v>
      </c>
      <c r="G427" s="67">
        <f t="shared" si="31"/>
        <v>5971698.7400000002</v>
      </c>
      <c r="H427" s="87">
        <v>32</v>
      </c>
      <c r="I427" s="88">
        <v>313.56</v>
      </c>
      <c r="J427" s="67">
        <f t="shared" si="32"/>
        <v>10033.92</v>
      </c>
      <c r="K427" s="87">
        <v>638</v>
      </c>
      <c r="L427" s="88">
        <v>310.67</v>
      </c>
      <c r="M427" s="67">
        <f t="shared" si="33"/>
        <v>198207.46000000002</v>
      </c>
      <c r="N427" s="72">
        <f t="shared" si="34"/>
        <v>6477822.1200000001</v>
      </c>
    </row>
    <row r="428" spans="1:14" x14ac:dyDescent="0.25">
      <c r="A428" s="46" t="s">
        <v>1037</v>
      </c>
      <c r="B428" s="87">
        <v>966</v>
      </c>
      <c r="C428" s="88">
        <v>275.81</v>
      </c>
      <c r="D428" s="67">
        <f t="shared" si="30"/>
        <v>266432.46000000002</v>
      </c>
      <c r="E428" s="87">
        <v>60922</v>
      </c>
      <c r="F428" s="88">
        <v>273.51</v>
      </c>
      <c r="G428" s="67">
        <f t="shared" si="31"/>
        <v>16662776.219999999</v>
      </c>
      <c r="H428" s="87">
        <v>239</v>
      </c>
      <c r="I428" s="88">
        <v>275.81</v>
      </c>
      <c r="J428" s="67">
        <f t="shared" si="32"/>
        <v>65918.59</v>
      </c>
      <c r="K428" s="87">
        <v>15050</v>
      </c>
      <c r="L428" s="88">
        <v>273.51</v>
      </c>
      <c r="M428" s="67">
        <f t="shared" si="33"/>
        <v>4116325.5</v>
      </c>
      <c r="N428" s="72">
        <f t="shared" si="34"/>
        <v>21111452.77</v>
      </c>
    </row>
    <row r="429" spans="1:14" x14ac:dyDescent="0.25">
      <c r="A429" s="46" t="s">
        <v>1038</v>
      </c>
      <c r="B429" s="87">
        <v>1043</v>
      </c>
      <c r="C429" s="88">
        <v>287.23</v>
      </c>
      <c r="D429" s="67">
        <f t="shared" si="30"/>
        <v>299580.89</v>
      </c>
      <c r="E429" s="87">
        <v>20611</v>
      </c>
      <c r="F429" s="88">
        <v>284.57</v>
      </c>
      <c r="G429" s="67">
        <f t="shared" si="31"/>
        <v>5865272.2699999996</v>
      </c>
      <c r="H429" s="87">
        <v>0</v>
      </c>
      <c r="I429" s="88">
        <v>287.23</v>
      </c>
      <c r="J429" s="67">
        <f t="shared" si="32"/>
        <v>0</v>
      </c>
      <c r="K429" s="87">
        <v>0</v>
      </c>
      <c r="L429" s="88">
        <v>284.57</v>
      </c>
      <c r="M429" s="67">
        <f t="shared" si="33"/>
        <v>0</v>
      </c>
      <c r="N429" s="72">
        <f t="shared" si="34"/>
        <v>6164853.1599999992</v>
      </c>
    </row>
    <row r="430" spans="1:14" x14ac:dyDescent="0.25">
      <c r="A430" s="46" t="s">
        <v>1039</v>
      </c>
      <c r="B430" s="87">
        <v>4642</v>
      </c>
      <c r="C430" s="88">
        <v>247.31</v>
      </c>
      <c r="D430" s="67">
        <f t="shared" si="30"/>
        <v>1148013.02</v>
      </c>
      <c r="E430" s="87">
        <v>24099</v>
      </c>
      <c r="F430" s="88">
        <v>245.11</v>
      </c>
      <c r="G430" s="67">
        <f t="shared" si="31"/>
        <v>5906905.8900000006</v>
      </c>
      <c r="H430" s="87">
        <v>710</v>
      </c>
      <c r="I430" s="88">
        <v>247.31</v>
      </c>
      <c r="J430" s="67">
        <f t="shared" si="32"/>
        <v>175590.1</v>
      </c>
      <c r="K430" s="87">
        <v>3688</v>
      </c>
      <c r="L430" s="88">
        <v>245.11</v>
      </c>
      <c r="M430" s="67">
        <f t="shared" si="33"/>
        <v>903965.68</v>
      </c>
      <c r="N430" s="72">
        <f t="shared" si="34"/>
        <v>8134474.6900000013</v>
      </c>
    </row>
    <row r="431" spans="1:14" x14ac:dyDescent="0.25">
      <c r="A431" s="46" t="s">
        <v>1040</v>
      </c>
      <c r="B431" s="87">
        <v>1630</v>
      </c>
      <c r="C431" s="88">
        <v>236.93</v>
      </c>
      <c r="D431" s="67">
        <f t="shared" si="30"/>
        <v>386195.9</v>
      </c>
      <c r="E431" s="87">
        <v>40965</v>
      </c>
      <c r="F431" s="88">
        <v>234.78</v>
      </c>
      <c r="G431" s="67">
        <f t="shared" si="31"/>
        <v>9617762.6999999993</v>
      </c>
      <c r="H431" s="87">
        <v>39</v>
      </c>
      <c r="I431" s="88">
        <v>236.93</v>
      </c>
      <c r="J431" s="67">
        <f t="shared" si="32"/>
        <v>9240.27</v>
      </c>
      <c r="K431" s="87">
        <v>970</v>
      </c>
      <c r="L431" s="88">
        <v>234.78</v>
      </c>
      <c r="M431" s="67">
        <f t="shared" si="33"/>
        <v>227736.6</v>
      </c>
      <c r="N431" s="72">
        <f t="shared" si="34"/>
        <v>10240935.469999999</v>
      </c>
    </row>
    <row r="432" spans="1:14" x14ac:dyDescent="0.25">
      <c r="A432" s="46" t="s">
        <v>1041</v>
      </c>
      <c r="B432" s="87">
        <v>715</v>
      </c>
      <c r="C432" s="88">
        <v>292.35000000000002</v>
      </c>
      <c r="D432" s="67">
        <f t="shared" si="30"/>
        <v>209030.25000000003</v>
      </c>
      <c r="E432" s="87">
        <v>39498</v>
      </c>
      <c r="F432" s="88">
        <v>290.05</v>
      </c>
      <c r="G432" s="67">
        <f t="shared" si="31"/>
        <v>11456394.9</v>
      </c>
      <c r="H432" s="87">
        <v>31</v>
      </c>
      <c r="I432" s="88">
        <v>292.35000000000002</v>
      </c>
      <c r="J432" s="67">
        <f t="shared" si="32"/>
        <v>9062.85</v>
      </c>
      <c r="K432" s="87">
        <v>1733</v>
      </c>
      <c r="L432" s="88">
        <v>290.05</v>
      </c>
      <c r="M432" s="67">
        <f t="shared" si="33"/>
        <v>502656.65</v>
      </c>
      <c r="N432" s="72">
        <f t="shared" si="34"/>
        <v>12177144.65</v>
      </c>
    </row>
    <row r="433" spans="1:14" x14ac:dyDescent="0.25">
      <c r="A433" s="46" t="s">
        <v>1042</v>
      </c>
      <c r="B433" s="87">
        <v>1098</v>
      </c>
      <c r="C433" s="88">
        <v>314.88</v>
      </c>
      <c r="D433" s="67">
        <f t="shared" si="30"/>
        <v>345738.23999999999</v>
      </c>
      <c r="E433" s="87">
        <v>76245</v>
      </c>
      <c r="F433" s="88">
        <v>312.55</v>
      </c>
      <c r="G433" s="67">
        <f t="shared" si="31"/>
        <v>23830374.75</v>
      </c>
      <c r="H433" s="87">
        <v>168</v>
      </c>
      <c r="I433" s="88">
        <v>314.88</v>
      </c>
      <c r="J433" s="67">
        <f t="shared" si="32"/>
        <v>52899.839999999997</v>
      </c>
      <c r="K433" s="87">
        <v>11692</v>
      </c>
      <c r="L433" s="88">
        <v>312.55</v>
      </c>
      <c r="M433" s="67">
        <f t="shared" si="33"/>
        <v>3654334.6</v>
      </c>
      <c r="N433" s="72">
        <f t="shared" si="34"/>
        <v>27883347.43</v>
      </c>
    </row>
    <row r="434" spans="1:14" x14ac:dyDescent="0.25">
      <c r="A434" s="46" t="s">
        <v>1043</v>
      </c>
      <c r="B434" s="87">
        <v>357</v>
      </c>
      <c r="C434" s="88">
        <v>221.75</v>
      </c>
      <c r="D434" s="67">
        <f t="shared" si="30"/>
        <v>79164.75</v>
      </c>
      <c r="E434" s="87">
        <v>50209</v>
      </c>
      <c r="F434" s="88">
        <v>219.94</v>
      </c>
      <c r="G434" s="67">
        <f t="shared" si="31"/>
        <v>11042967.459999999</v>
      </c>
      <c r="H434" s="87">
        <v>12</v>
      </c>
      <c r="I434" s="88">
        <v>221.75</v>
      </c>
      <c r="J434" s="67">
        <f t="shared" si="32"/>
        <v>2661</v>
      </c>
      <c r="K434" s="87">
        <v>1712</v>
      </c>
      <c r="L434" s="88">
        <v>219.94</v>
      </c>
      <c r="M434" s="67">
        <f t="shared" si="33"/>
        <v>376537.27999999997</v>
      </c>
      <c r="N434" s="72">
        <f t="shared" si="34"/>
        <v>11501330.489999998</v>
      </c>
    </row>
    <row r="435" spans="1:14" x14ac:dyDescent="0.25">
      <c r="A435" s="46" t="s">
        <v>1044</v>
      </c>
      <c r="B435" s="87">
        <v>10738</v>
      </c>
      <c r="C435" s="88">
        <v>251.5</v>
      </c>
      <c r="D435" s="67">
        <f t="shared" si="30"/>
        <v>2700607</v>
      </c>
      <c r="E435" s="87">
        <v>17431</v>
      </c>
      <c r="F435" s="88">
        <v>249.19</v>
      </c>
      <c r="G435" s="67">
        <f t="shared" si="31"/>
        <v>4343630.8899999997</v>
      </c>
      <c r="H435" s="87">
        <v>834</v>
      </c>
      <c r="I435" s="88">
        <v>251.5</v>
      </c>
      <c r="J435" s="67">
        <f t="shared" si="32"/>
        <v>209751</v>
      </c>
      <c r="K435" s="87">
        <v>1355</v>
      </c>
      <c r="L435" s="88">
        <v>249.19</v>
      </c>
      <c r="M435" s="67">
        <f t="shared" si="33"/>
        <v>337652.45</v>
      </c>
      <c r="N435" s="72">
        <f t="shared" si="34"/>
        <v>7591641.3399999999</v>
      </c>
    </row>
    <row r="436" spans="1:14" x14ac:dyDescent="0.25">
      <c r="A436" s="46" t="s">
        <v>1045</v>
      </c>
      <c r="B436" s="87">
        <v>0</v>
      </c>
      <c r="C436" s="88">
        <v>235.22</v>
      </c>
      <c r="D436" s="67">
        <f t="shared" si="30"/>
        <v>0</v>
      </c>
      <c r="E436" s="87">
        <v>366</v>
      </c>
      <c r="F436" s="88">
        <v>233.36</v>
      </c>
      <c r="G436" s="67">
        <f t="shared" si="31"/>
        <v>85409.760000000009</v>
      </c>
      <c r="H436" s="87">
        <v>0</v>
      </c>
      <c r="I436" s="88">
        <v>235.22</v>
      </c>
      <c r="J436" s="67">
        <f t="shared" si="32"/>
        <v>0</v>
      </c>
      <c r="K436" s="87">
        <v>0</v>
      </c>
      <c r="L436" s="88">
        <v>233.36</v>
      </c>
      <c r="M436" s="67">
        <f t="shared" si="33"/>
        <v>0</v>
      </c>
      <c r="N436" s="72">
        <f t="shared" si="34"/>
        <v>85409.760000000009</v>
      </c>
    </row>
    <row r="437" spans="1:14" x14ac:dyDescent="0.25">
      <c r="A437" s="46" t="s">
        <v>1046</v>
      </c>
      <c r="B437" s="87">
        <v>1695</v>
      </c>
      <c r="C437" s="88">
        <v>221.94</v>
      </c>
      <c r="D437" s="67">
        <f t="shared" si="30"/>
        <v>376188.3</v>
      </c>
      <c r="E437" s="87">
        <v>24268</v>
      </c>
      <c r="F437" s="88">
        <v>220.37</v>
      </c>
      <c r="G437" s="67">
        <f t="shared" si="31"/>
        <v>5347939.16</v>
      </c>
      <c r="H437" s="87">
        <v>0</v>
      </c>
      <c r="I437" s="88">
        <v>221.94</v>
      </c>
      <c r="J437" s="67">
        <f t="shared" si="32"/>
        <v>0</v>
      </c>
      <c r="K437" s="87">
        <v>0</v>
      </c>
      <c r="L437" s="88">
        <v>220.37</v>
      </c>
      <c r="M437" s="67">
        <f t="shared" si="33"/>
        <v>0</v>
      </c>
      <c r="N437" s="72">
        <f t="shared" si="34"/>
        <v>5724127.46</v>
      </c>
    </row>
    <row r="438" spans="1:14" x14ac:dyDescent="0.25">
      <c r="A438" s="46" t="s">
        <v>1047</v>
      </c>
      <c r="B438" s="87">
        <v>2065</v>
      </c>
      <c r="C438" s="88">
        <v>324.81</v>
      </c>
      <c r="D438" s="67">
        <f t="shared" si="30"/>
        <v>670732.65</v>
      </c>
      <c r="E438" s="87">
        <v>29979</v>
      </c>
      <c r="F438" s="88">
        <v>321.86</v>
      </c>
      <c r="G438" s="67">
        <f t="shared" si="31"/>
        <v>9649040.9399999995</v>
      </c>
      <c r="H438" s="87">
        <v>309</v>
      </c>
      <c r="I438" s="88">
        <v>324.81</v>
      </c>
      <c r="J438" s="67">
        <f t="shared" si="32"/>
        <v>100366.29</v>
      </c>
      <c r="K438" s="87">
        <v>4492</v>
      </c>
      <c r="L438" s="88">
        <v>321.86</v>
      </c>
      <c r="M438" s="67">
        <f t="shared" si="33"/>
        <v>1445795.12</v>
      </c>
      <c r="N438" s="72">
        <f t="shared" si="34"/>
        <v>11865935</v>
      </c>
    </row>
    <row r="439" spans="1:14" x14ac:dyDescent="0.25">
      <c r="A439" s="46" t="s">
        <v>1049</v>
      </c>
      <c r="B439" s="87">
        <v>383</v>
      </c>
      <c r="C439" s="88">
        <v>250.16</v>
      </c>
      <c r="D439" s="67">
        <f t="shared" si="30"/>
        <v>95811.28</v>
      </c>
      <c r="E439" s="87">
        <v>27407</v>
      </c>
      <c r="F439" s="88">
        <v>247.86</v>
      </c>
      <c r="G439" s="67">
        <f t="shared" si="31"/>
        <v>6793099.0200000005</v>
      </c>
      <c r="H439" s="87">
        <v>3</v>
      </c>
      <c r="I439" s="88">
        <v>250.16</v>
      </c>
      <c r="J439" s="67">
        <f t="shared" si="32"/>
        <v>750.48</v>
      </c>
      <c r="K439" s="87">
        <v>225</v>
      </c>
      <c r="L439" s="88">
        <v>247.86</v>
      </c>
      <c r="M439" s="67">
        <f t="shared" si="33"/>
        <v>55768.5</v>
      </c>
      <c r="N439" s="72">
        <f t="shared" si="34"/>
        <v>6945429.2800000012</v>
      </c>
    </row>
    <row r="440" spans="1:14" x14ac:dyDescent="0.25">
      <c r="A440" s="46" t="s">
        <v>1050</v>
      </c>
      <c r="B440" s="87">
        <v>77</v>
      </c>
      <c r="C440" s="88">
        <v>253.13</v>
      </c>
      <c r="D440" s="67">
        <f t="shared" si="30"/>
        <v>19491.009999999998</v>
      </c>
      <c r="E440" s="87">
        <v>36430</v>
      </c>
      <c r="F440" s="88">
        <v>250.85</v>
      </c>
      <c r="G440" s="67">
        <f t="shared" si="31"/>
        <v>9138465.5</v>
      </c>
      <c r="H440" s="87">
        <v>0</v>
      </c>
      <c r="I440" s="88">
        <v>253.13</v>
      </c>
      <c r="J440" s="67">
        <f t="shared" si="32"/>
        <v>0</v>
      </c>
      <c r="K440" s="87">
        <v>7</v>
      </c>
      <c r="L440" s="88">
        <v>250.85</v>
      </c>
      <c r="M440" s="67">
        <f t="shared" si="33"/>
        <v>1755.95</v>
      </c>
      <c r="N440" s="72">
        <f t="shared" si="34"/>
        <v>9159712.459999999</v>
      </c>
    </row>
    <row r="441" spans="1:14" x14ac:dyDescent="0.25">
      <c r="A441" s="46" t="s">
        <v>1051</v>
      </c>
      <c r="B441" s="87">
        <v>0</v>
      </c>
      <c r="C441" s="88">
        <v>282.27</v>
      </c>
      <c r="D441" s="67">
        <f t="shared" si="30"/>
        <v>0</v>
      </c>
      <c r="E441" s="87">
        <v>57571</v>
      </c>
      <c r="F441" s="88">
        <v>280.05</v>
      </c>
      <c r="G441" s="67">
        <f t="shared" si="31"/>
        <v>16122758.550000001</v>
      </c>
      <c r="H441" s="87">
        <v>0</v>
      </c>
      <c r="I441" s="88">
        <v>282.27</v>
      </c>
      <c r="J441" s="67">
        <f t="shared" si="32"/>
        <v>0</v>
      </c>
      <c r="K441" s="87">
        <v>13808</v>
      </c>
      <c r="L441" s="88">
        <v>280.05</v>
      </c>
      <c r="M441" s="67">
        <f t="shared" si="33"/>
        <v>3866930.4000000004</v>
      </c>
      <c r="N441" s="72">
        <f t="shared" si="34"/>
        <v>19989688.950000003</v>
      </c>
    </row>
    <row r="442" spans="1:14" x14ac:dyDescent="0.25">
      <c r="A442" s="46" t="s">
        <v>1052</v>
      </c>
      <c r="B442" s="87">
        <v>0</v>
      </c>
      <c r="C442" s="88">
        <v>219.71</v>
      </c>
      <c r="D442" s="67">
        <f t="shared" si="30"/>
        <v>0</v>
      </c>
      <c r="E442" s="87">
        <v>12142</v>
      </c>
      <c r="F442" s="88">
        <v>218.08</v>
      </c>
      <c r="G442" s="67">
        <f t="shared" si="31"/>
        <v>2647927.3600000003</v>
      </c>
      <c r="H442" s="87">
        <v>0</v>
      </c>
      <c r="I442" s="88">
        <v>219.71</v>
      </c>
      <c r="J442" s="67">
        <f t="shared" si="32"/>
        <v>0</v>
      </c>
      <c r="K442" s="87">
        <v>151</v>
      </c>
      <c r="L442" s="88">
        <v>218.08</v>
      </c>
      <c r="M442" s="67">
        <f t="shared" si="33"/>
        <v>32930.080000000002</v>
      </c>
      <c r="N442" s="72">
        <f t="shared" si="34"/>
        <v>2680857.4400000004</v>
      </c>
    </row>
    <row r="443" spans="1:14" x14ac:dyDescent="0.25">
      <c r="A443" s="46" t="s">
        <v>1053</v>
      </c>
      <c r="B443" s="87">
        <v>38</v>
      </c>
      <c r="C443" s="88">
        <v>223.05</v>
      </c>
      <c r="D443" s="67">
        <f t="shared" si="30"/>
        <v>8475.9</v>
      </c>
      <c r="E443" s="87">
        <v>32668</v>
      </c>
      <c r="F443" s="88">
        <v>221.25</v>
      </c>
      <c r="G443" s="67">
        <f t="shared" si="31"/>
        <v>7227795</v>
      </c>
      <c r="H443" s="87">
        <v>4</v>
      </c>
      <c r="I443" s="88">
        <v>223.05</v>
      </c>
      <c r="J443" s="67">
        <f t="shared" si="32"/>
        <v>892.2</v>
      </c>
      <c r="K443" s="87">
        <v>3227</v>
      </c>
      <c r="L443" s="88">
        <v>221.25</v>
      </c>
      <c r="M443" s="67">
        <f t="shared" si="33"/>
        <v>713973.75</v>
      </c>
      <c r="N443" s="72">
        <f t="shared" si="34"/>
        <v>7951136.8500000006</v>
      </c>
    </row>
    <row r="444" spans="1:14" x14ac:dyDescent="0.25">
      <c r="A444" s="46" t="s">
        <v>1054</v>
      </c>
      <c r="B444" s="87">
        <v>3557</v>
      </c>
      <c r="C444" s="88">
        <v>171.69</v>
      </c>
      <c r="D444" s="67">
        <f t="shared" si="30"/>
        <v>610701.32999999996</v>
      </c>
      <c r="E444" s="87">
        <v>11226</v>
      </c>
      <c r="F444" s="88">
        <v>170.31</v>
      </c>
      <c r="G444" s="67">
        <f t="shared" si="31"/>
        <v>1911900.06</v>
      </c>
      <c r="H444" s="87">
        <v>813</v>
      </c>
      <c r="I444" s="88">
        <v>171.69</v>
      </c>
      <c r="J444" s="67">
        <f t="shared" si="32"/>
        <v>139583.97</v>
      </c>
      <c r="K444" s="87">
        <v>2564</v>
      </c>
      <c r="L444" s="88">
        <v>170.31</v>
      </c>
      <c r="M444" s="67">
        <f t="shared" si="33"/>
        <v>436674.84</v>
      </c>
      <c r="N444" s="72">
        <f t="shared" si="34"/>
        <v>3098860.2</v>
      </c>
    </row>
    <row r="445" spans="1:14" x14ac:dyDescent="0.25">
      <c r="A445" s="46" t="s">
        <v>1055</v>
      </c>
      <c r="B445" s="87">
        <v>1570</v>
      </c>
      <c r="C445" s="88">
        <v>166.3</v>
      </c>
      <c r="D445" s="67">
        <f t="shared" si="30"/>
        <v>261091.00000000003</v>
      </c>
      <c r="E445" s="87">
        <v>28718</v>
      </c>
      <c r="F445" s="88">
        <v>165.15</v>
      </c>
      <c r="G445" s="67">
        <f t="shared" si="31"/>
        <v>4742777.7</v>
      </c>
      <c r="H445" s="87">
        <v>353</v>
      </c>
      <c r="I445" s="88">
        <v>166.3</v>
      </c>
      <c r="J445" s="67">
        <f t="shared" si="32"/>
        <v>58703.9</v>
      </c>
      <c r="K445" s="87">
        <v>6459</v>
      </c>
      <c r="L445" s="88">
        <v>165.15</v>
      </c>
      <c r="M445" s="67">
        <f t="shared" si="33"/>
        <v>1066703.8500000001</v>
      </c>
      <c r="N445" s="72">
        <f t="shared" si="34"/>
        <v>6129276.4500000002</v>
      </c>
    </row>
    <row r="446" spans="1:14" x14ac:dyDescent="0.25">
      <c r="A446" s="46" t="s">
        <v>1056</v>
      </c>
      <c r="B446" s="87">
        <v>0</v>
      </c>
      <c r="C446" s="88">
        <v>133.35</v>
      </c>
      <c r="D446" s="67">
        <f t="shared" si="30"/>
        <v>0</v>
      </c>
      <c r="E446" s="87">
        <v>8162</v>
      </c>
      <c r="F446" s="88">
        <v>132.37</v>
      </c>
      <c r="G446" s="67">
        <f t="shared" si="31"/>
        <v>1080403.94</v>
      </c>
      <c r="H446" s="87">
        <v>0</v>
      </c>
      <c r="I446" s="88">
        <v>133.35</v>
      </c>
      <c r="J446" s="67">
        <f t="shared" si="32"/>
        <v>0</v>
      </c>
      <c r="K446" s="87">
        <v>4400</v>
      </c>
      <c r="L446" s="88">
        <v>132.37</v>
      </c>
      <c r="M446" s="67">
        <f t="shared" si="33"/>
        <v>582428</v>
      </c>
      <c r="N446" s="72">
        <f t="shared" si="34"/>
        <v>1662831.94</v>
      </c>
    </row>
    <row r="447" spans="1:14" x14ac:dyDescent="0.25">
      <c r="A447" s="46" t="s">
        <v>1057</v>
      </c>
      <c r="B447" s="87">
        <v>2004</v>
      </c>
      <c r="C447" s="88">
        <v>285.74</v>
      </c>
      <c r="D447" s="67">
        <f t="shared" si="30"/>
        <v>572622.96</v>
      </c>
      <c r="E447" s="87">
        <v>161029</v>
      </c>
      <c r="F447" s="88">
        <v>283.45</v>
      </c>
      <c r="G447" s="67">
        <f t="shared" si="31"/>
        <v>45643670.049999997</v>
      </c>
      <c r="H447" s="87">
        <v>389</v>
      </c>
      <c r="I447" s="88">
        <v>285.74</v>
      </c>
      <c r="J447" s="67">
        <f t="shared" si="32"/>
        <v>111152.86</v>
      </c>
      <c r="K447" s="87">
        <v>31249</v>
      </c>
      <c r="L447" s="88">
        <v>283.45</v>
      </c>
      <c r="M447" s="67">
        <f t="shared" si="33"/>
        <v>8857529.0499999989</v>
      </c>
      <c r="N447" s="72">
        <f t="shared" si="34"/>
        <v>55184974.919999994</v>
      </c>
    </row>
    <row r="448" spans="1:14" x14ac:dyDescent="0.25">
      <c r="A448" s="46" t="s">
        <v>1058</v>
      </c>
      <c r="B448" s="87">
        <v>25</v>
      </c>
      <c r="C448" s="88">
        <v>296.11</v>
      </c>
      <c r="D448" s="67">
        <f t="shared" si="30"/>
        <v>7402.75</v>
      </c>
      <c r="E448" s="87">
        <v>42680</v>
      </c>
      <c r="F448" s="88">
        <v>293.82</v>
      </c>
      <c r="G448" s="67">
        <f t="shared" si="31"/>
        <v>12540237.6</v>
      </c>
      <c r="H448" s="87">
        <v>4</v>
      </c>
      <c r="I448" s="88">
        <v>296.11</v>
      </c>
      <c r="J448" s="67">
        <f t="shared" si="32"/>
        <v>1184.44</v>
      </c>
      <c r="K448" s="87">
        <v>7333</v>
      </c>
      <c r="L448" s="88">
        <v>293.82</v>
      </c>
      <c r="M448" s="67">
        <f t="shared" si="33"/>
        <v>2154582.06</v>
      </c>
      <c r="N448" s="72">
        <f t="shared" si="34"/>
        <v>14703406.85</v>
      </c>
    </row>
    <row r="449" spans="1:14" x14ac:dyDescent="0.25">
      <c r="A449" s="46" t="s">
        <v>1059</v>
      </c>
      <c r="B449" s="87">
        <v>941</v>
      </c>
      <c r="C449" s="88">
        <v>245.27</v>
      </c>
      <c r="D449" s="67">
        <f t="shared" si="30"/>
        <v>230799.07</v>
      </c>
      <c r="E449" s="87">
        <v>56478</v>
      </c>
      <c r="F449" s="88">
        <v>243.13</v>
      </c>
      <c r="G449" s="67">
        <f t="shared" si="31"/>
        <v>13731496.140000001</v>
      </c>
      <c r="H449" s="87">
        <v>252</v>
      </c>
      <c r="I449" s="88">
        <v>245.27</v>
      </c>
      <c r="J449" s="67">
        <f t="shared" si="32"/>
        <v>61808.04</v>
      </c>
      <c r="K449" s="87">
        <v>15126</v>
      </c>
      <c r="L449" s="88">
        <v>243.13</v>
      </c>
      <c r="M449" s="67">
        <f t="shared" si="33"/>
        <v>3677584.38</v>
      </c>
      <c r="N449" s="72">
        <f t="shared" si="34"/>
        <v>17701687.630000003</v>
      </c>
    </row>
    <row r="450" spans="1:14" x14ac:dyDescent="0.25">
      <c r="A450" s="46" t="s">
        <v>1060</v>
      </c>
      <c r="B450" s="87">
        <v>22567</v>
      </c>
      <c r="C450" s="88">
        <v>295.08</v>
      </c>
      <c r="D450" s="67">
        <f t="shared" si="30"/>
        <v>6659070.3599999994</v>
      </c>
      <c r="E450" s="87">
        <v>75979</v>
      </c>
      <c r="F450" s="88">
        <v>292.72000000000003</v>
      </c>
      <c r="G450" s="67">
        <f t="shared" si="31"/>
        <v>22240572.880000003</v>
      </c>
      <c r="H450" s="87">
        <v>9886</v>
      </c>
      <c r="I450" s="88">
        <v>295.08</v>
      </c>
      <c r="J450" s="67">
        <f t="shared" si="32"/>
        <v>2917160.88</v>
      </c>
      <c r="K450" s="87">
        <v>33286</v>
      </c>
      <c r="L450" s="88">
        <v>292.72000000000003</v>
      </c>
      <c r="M450" s="67">
        <f t="shared" si="33"/>
        <v>9743477.9200000018</v>
      </c>
      <c r="N450" s="72">
        <f t="shared" si="34"/>
        <v>41560282.040000007</v>
      </c>
    </row>
    <row r="451" spans="1:14" x14ac:dyDescent="0.25">
      <c r="A451" s="46" t="s">
        <v>1061</v>
      </c>
      <c r="B451" s="87">
        <v>1440</v>
      </c>
      <c r="C451" s="88">
        <v>247.21</v>
      </c>
      <c r="D451" s="67">
        <f t="shared" si="30"/>
        <v>355982.4</v>
      </c>
      <c r="E451" s="87">
        <v>19592</v>
      </c>
      <c r="F451" s="88">
        <v>245.03</v>
      </c>
      <c r="G451" s="67">
        <f t="shared" si="31"/>
        <v>4800627.76</v>
      </c>
      <c r="H451" s="87">
        <v>366</v>
      </c>
      <c r="I451" s="88">
        <v>247.21</v>
      </c>
      <c r="J451" s="67">
        <f t="shared" si="32"/>
        <v>90478.86</v>
      </c>
      <c r="K451" s="87">
        <v>4986</v>
      </c>
      <c r="L451" s="88">
        <v>245.03</v>
      </c>
      <c r="M451" s="67">
        <f t="shared" si="33"/>
        <v>1221719.58</v>
      </c>
      <c r="N451" s="72">
        <f t="shared" si="34"/>
        <v>6468808.6000000006</v>
      </c>
    </row>
    <row r="452" spans="1:14" x14ac:dyDescent="0.25">
      <c r="A452" s="46" t="s">
        <v>1062</v>
      </c>
      <c r="B452" s="87">
        <v>0</v>
      </c>
      <c r="C452" s="88">
        <v>252.61</v>
      </c>
      <c r="D452" s="67">
        <f t="shared" si="30"/>
        <v>0</v>
      </c>
      <c r="E452" s="87">
        <v>9923</v>
      </c>
      <c r="F452" s="88">
        <v>250.7</v>
      </c>
      <c r="G452" s="67">
        <f t="shared" si="31"/>
        <v>2487696.1</v>
      </c>
      <c r="H452" s="87">
        <v>0</v>
      </c>
      <c r="I452" s="88">
        <v>252.61</v>
      </c>
      <c r="J452" s="67">
        <f t="shared" si="32"/>
        <v>0</v>
      </c>
      <c r="K452" s="87">
        <v>462</v>
      </c>
      <c r="L452" s="88">
        <v>250.7</v>
      </c>
      <c r="M452" s="67">
        <f t="shared" si="33"/>
        <v>115823.4</v>
      </c>
      <c r="N452" s="72">
        <f t="shared" si="34"/>
        <v>2603519.5</v>
      </c>
    </row>
    <row r="453" spans="1:14" x14ac:dyDescent="0.25">
      <c r="A453" s="46" t="s">
        <v>1063</v>
      </c>
      <c r="B453" s="87">
        <v>3788</v>
      </c>
      <c r="C453" s="88">
        <v>299.97000000000003</v>
      </c>
      <c r="D453" s="67">
        <f t="shared" si="30"/>
        <v>1136286.3600000001</v>
      </c>
      <c r="E453" s="87">
        <v>47289</v>
      </c>
      <c r="F453" s="88">
        <v>297.67</v>
      </c>
      <c r="G453" s="67">
        <f t="shared" si="31"/>
        <v>14076516.630000001</v>
      </c>
      <c r="H453" s="87">
        <v>1192</v>
      </c>
      <c r="I453" s="88">
        <v>299.97000000000003</v>
      </c>
      <c r="J453" s="67">
        <f t="shared" si="32"/>
        <v>357564.24000000005</v>
      </c>
      <c r="K453" s="87">
        <v>14882</v>
      </c>
      <c r="L453" s="88">
        <v>297.67</v>
      </c>
      <c r="M453" s="67">
        <f t="shared" si="33"/>
        <v>4429924.9400000004</v>
      </c>
      <c r="N453" s="72">
        <f t="shared" si="34"/>
        <v>20000292.170000002</v>
      </c>
    </row>
    <row r="454" spans="1:14" x14ac:dyDescent="0.25">
      <c r="A454" s="46" t="s">
        <v>1064</v>
      </c>
      <c r="B454" s="87">
        <v>5563</v>
      </c>
      <c r="C454" s="88">
        <v>292.47000000000003</v>
      </c>
      <c r="D454" s="67">
        <f t="shared" si="30"/>
        <v>1627010.61</v>
      </c>
      <c r="E454" s="87">
        <v>85364</v>
      </c>
      <c r="F454" s="88">
        <v>290.12</v>
      </c>
      <c r="G454" s="67">
        <f t="shared" si="31"/>
        <v>24765803.68</v>
      </c>
      <c r="H454" s="87">
        <v>1326</v>
      </c>
      <c r="I454" s="88">
        <v>292.47000000000003</v>
      </c>
      <c r="J454" s="67">
        <f t="shared" si="32"/>
        <v>387815.22000000003</v>
      </c>
      <c r="K454" s="87">
        <v>20351</v>
      </c>
      <c r="L454" s="88">
        <v>290.12</v>
      </c>
      <c r="M454" s="67">
        <f t="shared" si="33"/>
        <v>5904232.1200000001</v>
      </c>
      <c r="N454" s="72">
        <f t="shared" si="34"/>
        <v>32684861.629999999</v>
      </c>
    </row>
    <row r="455" spans="1:14" x14ac:dyDescent="0.25">
      <c r="A455" s="46" t="s">
        <v>1065</v>
      </c>
      <c r="B455" s="87">
        <v>10427</v>
      </c>
      <c r="C455" s="88">
        <v>226.39</v>
      </c>
      <c r="D455" s="67">
        <f t="shared" si="30"/>
        <v>2360568.5299999998</v>
      </c>
      <c r="E455" s="87">
        <v>41236</v>
      </c>
      <c r="F455" s="88">
        <v>224.36</v>
      </c>
      <c r="G455" s="67">
        <f t="shared" si="31"/>
        <v>9251708.9600000009</v>
      </c>
      <c r="H455" s="87">
        <v>1893</v>
      </c>
      <c r="I455" s="88">
        <v>226.39</v>
      </c>
      <c r="J455" s="67">
        <f t="shared" si="32"/>
        <v>428556.26999999996</v>
      </c>
      <c r="K455" s="87">
        <v>7487</v>
      </c>
      <c r="L455" s="88">
        <v>224.36</v>
      </c>
      <c r="M455" s="67">
        <f t="shared" si="33"/>
        <v>1679783.32</v>
      </c>
      <c r="N455" s="72">
        <f t="shared" si="34"/>
        <v>13720617.08</v>
      </c>
    </row>
    <row r="456" spans="1:14" x14ac:dyDescent="0.25">
      <c r="A456" s="46" t="s">
        <v>1066</v>
      </c>
      <c r="B456" s="87">
        <v>11094</v>
      </c>
      <c r="C456" s="88">
        <v>267.08999999999997</v>
      </c>
      <c r="D456" s="67">
        <f t="shared" ref="D456:D519" si="35">C456*B456</f>
        <v>2963096.4599999995</v>
      </c>
      <c r="E456" s="87">
        <v>42969</v>
      </c>
      <c r="F456" s="88">
        <v>264.56</v>
      </c>
      <c r="G456" s="67">
        <f t="shared" ref="G456:G519" si="36">F456*E456</f>
        <v>11367878.640000001</v>
      </c>
      <c r="H456" s="87">
        <v>1377</v>
      </c>
      <c r="I456" s="88">
        <v>267.08999999999997</v>
      </c>
      <c r="J456" s="67">
        <f t="shared" ref="J456:J519" si="37">I456*H456</f>
        <v>367782.93</v>
      </c>
      <c r="K456" s="87">
        <v>5332</v>
      </c>
      <c r="L456" s="88">
        <v>264.56</v>
      </c>
      <c r="M456" s="67">
        <f t="shared" ref="M456:M519" si="38">L456*K456</f>
        <v>1410633.92</v>
      </c>
      <c r="N456" s="72">
        <f t="shared" ref="N456:N519" si="39">M456+J456+G456+D456</f>
        <v>16109391.949999999</v>
      </c>
    </row>
    <row r="457" spans="1:14" x14ac:dyDescent="0.25">
      <c r="A457" s="46" t="s">
        <v>1067</v>
      </c>
      <c r="B457" s="87">
        <v>9817</v>
      </c>
      <c r="C457" s="88">
        <v>229.86</v>
      </c>
      <c r="D457" s="67">
        <f t="shared" si="35"/>
        <v>2256535.62</v>
      </c>
      <c r="E457" s="87">
        <v>25533</v>
      </c>
      <c r="F457" s="88">
        <v>227.87</v>
      </c>
      <c r="G457" s="67">
        <f t="shared" si="36"/>
        <v>5818204.71</v>
      </c>
      <c r="H457" s="87">
        <v>1058</v>
      </c>
      <c r="I457" s="88">
        <v>229.86</v>
      </c>
      <c r="J457" s="67">
        <f t="shared" si="37"/>
        <v>243191.88</v>
      </c>
      <c r="K457" s="87">
        <v>2750</v>
      </c>
      <c r="L457" s="88">
        <v>227.87</v>
      </c>
      <c r="M457" s="67">
        <f t="shared" si="38"/>
        <v>626642.5</v>
      </c>
      <c r="N457" s="72">
        <f t="shared" si="39"/>
        <v>8944574.7100000009</v>
      </c>
    </row>
    <row r="458" spans="1:14" x14ac:dyDescent="0.25">
      <c r="A458" s="46" t="s">
        <v>1068</v>
      </c>
      <c r="B458" s="87">
        <v>1411</v>
      </c>
      <c r="C458" s="88">
        <v>310.52999999999997</v>
      </c>
      <c r="D458" s="67">
        <f t="shared" si="35"/>
        <v>438157.82999999996</v>
      </c>
      <c r="E458" s="87">
        <v>9568</v>
      </c>
      <c r="F458" s="88">
        <v>307.83999999999997</v>
      </c>
      <c r="G458" s="67">
        <f t="shared" si="36"/>
        <v>2945413.1199999996</v>
      </c>
      <c r="H458" s="87">
        <v>349</v>
      </c>
      <c r="I458" s="88">
        <v>310.52999999999997</v>
      </c>
      <c r="J458" s="67">
        <f t="shared" si="37"/>
        <v>108374.96999999999</v>
      </c>
      <c r="K458" s="87">
        <v>2363</v>
      </c>
      <c r="L458" s="88">
        <v>307.83999999999997</v>
      </c>
      <c r="M458" s="67">
        <f t="shared" si="38"/>
        <v>727425.91999999993</v>
      </c>
      <c r="N458" s="72">
        <f t="shared" si="39"/>
        <v>4219371.84</v>
      </c>
    </row>
    <row r="459" spans="1:14" x14ac:dyDescent="0.25">
      <c r="A459" s="46" t="s">
        <v>1069</v>
      </c>
      <c r="B459" s="87">
        <v>10967</v>
      </c>
      <c r="C459" s="88">
        <v>236.45</v>
      </c>
      <c r="D459" s="67">
        <f t="shared" si="35"/>
        <v>2593147.15</v>
      </c>
      <c r="E459" s="87">
        <v>47342</v>
      </c>
      <c r="F459" s="88">
        <v>234.24</v>
      </c>
      <c r="G459" s="67">
        <f t="shared" si="36"/>
        <v>11089390.08</v>
      </c>
      <c r="H459" s="87">
        <v>0</v>
      </c>
      <c r="I459" s="88">
        <v>236.45</v>
      </c>
      <c r="J459" s="67">
        <f t="shared" si="37"/>
        <v>0</v>
      </c>
      <c r="K459" s="87">
        <v>0</v>
      </c>
      <c r="L459" s="88">
        <v>234.24</v>
      </c>
      <c r="M459" s="67">
        <f t="shared" si="38"/>
        <v>0</v>
      </c>
      <c r="N459" s="72">
        <f t="shared" si="39"/>
        <v>13682537.23</v>
      </c>
    </row>
    <row r="460" spans="1:14" x14ac:dyDescent="0.25">
      <c r="A460" s="46" t="s">
        <v>1070</v>
      </c>
      <c r="B460" s="87">
        <v>825</v>
      </c>
      <c r="C460" s="88">
        <v>260.47000000000003</v>
      </c>
      <c r="D460" s="67">
        <f t="shared" si="35"/>
        <v>214887.75000000003</v>
      </c>
      <c r="E460" s="87">
        <v>43837</v>
      </c>
      <c r="F460" s="88">
        <v>258.18</v>
      </c>
      <c r="G460" s="67">
        <f t="shared" si="36"/>
        <v>11317836.66</v>
      </c>
      <c r="H460" s="87">
        <v>159</v>
      </c>
      <c r="I460" s="88">
        <v>260.47000000000003</v>
      </c>
      <c r="J460" s="67">
        <f t="shared" si="37"/>
        <v>41414.730000000003</v>
      </c>
      <c r="K460" s="87">
        <v>8438</v>
      </c>
      <c r="L460" s="88">
        <v>258.18</v>
      </c>
      <c r="M460" s="67">
        <f t="shared" si="38"/>
        <v>2178522.84</v>
      </c>
      <c r="N460" s="72">
        <f t="shared" si="39"/>
        <v>13752661.98</v>
      </c>
    </row>
    <row r="461" spans="1:14" x14ac:dyDescent="0.25">
      <c r="A461" s="46" t="s">
        <v>1071</v>
      </c>
      <c r="B461" s="87">
        <v>40029</v>
      </c>
      <c r="C461" s="88">
        <v>224.26</v>
      </c>
      <c r="D461" s="67">
        <f t="shared" si="35"/>
        <v>8976903.5399999991</v>
      </c>
      <c r="E461" s="87">
        <v>15473</v>
      </c>
      <c r="F461" s="88">
        <v>222.28</v>
      </c>
      <c r="G461" s="67">
        <f t="shared" si="36"/>
        <v>3439338.44</v>
      </c>
      <c r="H461" s="87">
        <v>7400</v>
      </c>
      <c r="I461" s="88">
        <v>224.26</v>
      </c>
      <c r="J461" s="67">
        <f t="shared" si="37"/>
        <v>1659524</v>
      </c>
      <c r="K461" s="87">
        <v>2860</v>
      </c>
      <c r="L461" s="88">
        <v>222.28</v>
      </c>
      <c r="M461" s="67">
        <f t="shared" si="38"/>
        <v>635720.80000000005</v>
      </c>
      <c r="N461" s="72">
        <f t="shared" si="39"/>
        <v>14711486.779999999</v>
      </c>
    </row>
    <row r="462" spans="1:14" x14ac:dyDescent="0.25">
      <c r="A462" s="46" t="s">
        <v>1072</v>
      </c>
      <c r="B462" s="87">
        <v>6645</v>
      </c>
      <c r="C462" s="88">
        <v>330.02</v>
      </c>
      <c r="D462" s="67">
        <f t="shared" si="35"/>
        <v>2192982.9</v>
      </c>
      <c r="E462" s="87">
        <v>47986</v>
      </c>
      <c r="F462" s="88">
        <v>326.97000000000003</v>
      </c>
      <c r="G462" s="67">
        <f t="shared" si="36"/>
        <v>15689982.420000002</v>
      </c>
      <c r="H462" s="87">
        <v>1800</v>
      </c>
      <c r="I462" s="88">
        <v>330.02</v>
      </c>
      <c r="J462" s="67">
        <f t="shared" si="37"/>
        <v>594036</v>
      </c>
      <c r="K462" s="87">
        <v>13000</v>
      </c>
      <c r="L462" s="88">
        <v>326.97000000000003</v>
      </c>
      <c r="M462" s="67">
        <f t="shared" si="38"/>
        <v>4250610</v>
      </c>
      <c r="N462" s="72">
        <f t="shared" si="39"/>
        <v>22727611.32</v>
      </c>
    </row>
    <row r="463" spans="1:14" x14ac:dyDescent="0.25">
      <c r="A463" s="46" t="s">
        <v>1073</v>
      </c>
      <c r="B463" s="87">
        <v>8599</v>
      </c>
      <c r="C463" s="88">
        <v>249.21</v>
      </c>
      <c r="D463" s="67">
        <f t="shared" si="35"/>
        <v>2142956.79</v>
      </c>
      <c r="E463" s="87">
        <v>30547</v>
      </c>
      <c r="F463" s="88">
        <v>247.04</v>
      </c>
      <c r="G463" s="67">
        <f t="shared" si="36"/>
        <v>7546330.8799999999</v>
      </c>
      <c r="H463" s="87">
        <v>551</v>
      </c>
      <c r="I463" s="88">
        <v>249.21</v>
      </c>
      <c r="J463" s="67">
        <f t="shared" si="37"/>
        <v>137314.71</v>
      </c>
      <c r="K463" s="87">
        <v>1959</v>
      </c>
      <c r="L463" s="88">
        <v>247.04</v>
      </c>
      <c r="M463" s="67">
        <f t="shared" si="38"/>
        <v>483951.35999999999</v>
      </c>
      <c r="N463" s="72">
        <f t="shared" si="39"/>
        <v>10310553.74</v>
      </c>
    </row>
    <row r="464" spans="1:14" x14ac:dyDescent="0.25">
      <c r="A464" s="46" t="s">
        <v>1074</v>
      </c>
      <c r="B464" s="87">
        <v>12786</v>
      </c>
      <c r="C464" s="88">
        <v>236.64</v>
      </c>
      <c r="D464" s="67">
        <f t="shared" si="35"/>
        <v>3025679.04</v>
      </c>
      <c r="E464" s="87">
        <v>43633</v>
      </c>
      <c r="F464" s="88">
        <v>234.52</v>
      </c>
      <c r="G464" s="67">
        <f t="shared" si="36"/>
        <v>10232811.16</v>
      </c>
      <c r="H464" s="87">
        <v>1895</v>
      </c>
      <c r="I464" s="88">
        <v>236.64</v>
      </c>
      <c r="J464" s="67">
        <f t="shared" si="37"/>
        <v>448432.8</v>
      </c>
      <c r="K464" s="87">
        <v>6465</v>
      </c>
      <c r="L464" s="88">
        <v>234.52</v>
      </c>
      <c r="M464" s="67">
        <f t="shared" si="38"/>
        <v>1516171.8</v>
      </c>
      <c r="N464" s="72">
        <f t="shared" si="39"/>
        <v>15223094.800000001</v>
      </c>
    </row>
    <row r="465" spans="1:14" x14ac:dyDescent="0.25">
      <c r="A465" s="46" t="s">
        <v>1075</v>
      </c>
      <c r="B465" s="87">
        <v>12873</v>
      </c>
      <c r="C465" s="88">
        <v>212.96</v>
      </c>
      <c r="D465" s="67">
        <f t="shared" si="35"/>
        <v>2741434.08</v>
      </c>
      <c r="E465" s="87">
        <v>47447</v>
      </c>
      <c r="F465" s="88">
        <v>211.09</v>
      </c>
      <c r="G465" s="67">
        <f t="shared" si="36"/>
        <v>10015587.23</v>
      </c>
      <c r="H465" s="87">
        <v>3291</v>
      </c>
      <c r="I465" s="88">
        <v>212.96</v>
      </c>
      <c r="J465" s="67">
        <f t="shared" si="37"/>
        <v>700851.36</v>
      </c>
      <c r="K465" s="87">
        <v>12130</v>
      </c>
      <c r="L465" s="88">
        <v>211.09</v>
      </c>
      <c r="M465" s="67">
        <f t="shared" si="38"/>
        <v>2560521.7000000002</v>
      </c>
      <c r="N465" s="72">
        <f t="shared" si="39"/>
        <v>16018394.370000001</v>
      </c>
    </row>
    <row r="466" spans="1:14" x14ac:dyDescent="0.25">
      <c r="A466" s="46" t="s">
        <v>1076</v>
      </c>
      <c r="B466" s="87">
        <v>12377</v>
      </c>
      <c r="C466" s="88">
        <v>226.87</v>
      </c>
      <c r="D466" s="67">
        <f t="shared" si="35"/>
        <v>2807969.99</v>
      </c>
      <c r="E466" s="87">
        <v>22320</v>
      </c>
      <c r="F466" s="88">
        <v>225.11</v>
      </c>
      <c r="G466" s="67">
        <f t="shared" si="36"/>
        <v>5024455.2</v>
      </c>
      <c r="H466" s="87">
        <v>1836</v>
      </c>
      <c r="I466" s="88">
        <v>226.87</v>
      </c>
      <c r="J466" s="67">
        <f t="shared" si="37"/>
        <v>416533.32</v>
      </c>
      <c r="K466" s="87">
        <v>3312</v>
      </c>
      <c r="L466" s="88">
        <v>225.11</v>
      </c>
      <c r="M466" s="67">
        <f t="shared" si="38"/>
        <v>745564.32000000007</v>
      </c>
      <c r="N466" s="72">
        <f t="shared" si="39"/>
        <v>8994522.8300000001</v>
      </c>
    </row>
    <row r="467" spans="1:14" x14ac:dyDescent="0.25">
      <c r="A467" s="46" t="s">
        <v>1077</v>
      </c>
      <c r="B467" s="87">
        <v>3251</v>
      </c>
      <c r="C467" s="88">
        <v>244.69</v>
      </c>
      <c r="D467" s="67">
        <f t="shared" si="35"/>
        <v>795487.19</v>
      </c>
      <c r="E467" s="87">
        <v>28953</v>
      </c>
      <c r="F467" s="88">
        <v>242.49</v>
      </c>
      <c r="G467" s="67">
        <f t="shared" si="36"/>
        <v>7020812.9700000007</v>
      </c>
      <c r="H467" s="87">
        <v>860</v>
      </c>
      <c r="I467" s="88">
        <v>244.69</v>
      </c>
      <c r="J467" s="67">
        <f t="shared" si="37"/>
        <v>210433.4</v>
      </c>
      <c r="K467" s="87">
        <v>7659</v>
      </c>
      <c r="L467" s="88">
        <v>242.49</v>
      </c>
      <c r="M467" s="67">
        <f t="shared" si="38"/>
        <v>1857230.9100000001</v>
      </c>
      <c r="N467" s="72">
        <f t="shared" si="39"/>
        <v>9883964.4700000007</v>
      </c>
    </row>
    <row r="468" spans="1:14" x14ac:dyDescent="0.25">
      <c r="A468" s="46" t="s">
        <v>1078</v>
      </c>
      <c r="B468" s="87">
        <v>15363</v>
      </c>
      <c r="C468" s="88">
        <v>271.97000000000003</v>
      </c>
      <c r="D468" s="67">
        <f t="shared" si="35"/>
        <v>4178275.1100000003</v>
      </c>
      <c r="E468" s="87">
        <v>56678</v>
      </c>
      <c r="F468" s="88">
        <v>269.31</v>
      </c>
      <c r="G468" s="67">
        <f t="shared" si="36"/>
        <v>15263952.18</v>
      </c>
      <c r="H468" s="87">
        <v>1765</v>
      </c>
      <c r="I468" s="88">
        <v>271.97000000000003</v>
      </c>
      <c r="J468" s="67">
        <f t="shared" si="37"/>
        <v>480027.05000000005</v>
      </c>
      <c r="K468" s="87">
        <v>6512</v>
      </c>
      <c r="L468" s="88">
        <v>269.31</v>
      </c>
      <c r="M468" s="67">
        <f t="shared" si="38"/>
        <v>1753746.72</v>
      </c>
      <c r="N468" s="72">
        <f t="shared" si="39"/>
        <v>21676001.059999999</v>
      </c>
    </row>
    <row r="469" spans="1:14" x14ac:dyDescent="0.25">
      <c r="A469" s="46" t="s">
        <v>1079</v>
      </c>
      <c r="B469" s="87">
        <v>14143</v>
      </c>
      <c r="C469" s="88">
        <v>266.14999999999998</v>
      </c>
      <c r="D469" s="67">
        <f t="shared" si="35"/>
        <v>3764159.4499999997</v>
      </c>
      <c r="E469" s="87">
        <v>147319</v>
      </c>
      <c r="F469" s="88">
        <v>263.93</v>
      </c>
      <c r="G469" s="67">
        <f t="shared" si="36"/>
        <v>38881903.670000002</v>
      </c>
      <c r="H469" s="87">
        <v>3588</v>
      </c>
      <c r="I469" s="88">
        <v>266.14999999999998</v>
      </c>
      <c r="J469" s="67">
        <f t="shared" si="37"/>
        <v>954946.2</v>
      </c>
      <c r="K469" s="87">
        <v>37371</v>
      </c>
      <c r="L469" s="88">
        <v>263.93</v>
      </c>
      <c r="M469" s="67">
        <f t="shared" si="38"/>
        <v>9863328.0299999993</v>
      </c>
      <c r="N469" s="72">
        <f t="shared" si="39"/>
        <v>53464337.350000001</v>
      </c>
    </row>
    <row r="470" spans="1:14" x14ac:dyDescent="0.25">
      <c r="A470" s="46" t="s">
        <v>1080</v>
      </c>
      <c r="B470" s="87">
        <v>5832</v>
      </c>
      <c r="C470" s="88">
        <v>274.8</v>
      </c>
      <c r="D470" s="67">
        <f t="shared" si="35"/>
        <v>1602633.6</v>
      </c>
      <c r="E470" s="87">
        <v>46777</v>
      </c>
      <c r="F470" s="88">
        <v>272.18</v>
      </c>
      <c r="G470" s="67">
        <f t="shared" si="36"/>
        <v>12731763.859999999</v>
      </c>
      <c r="H470" s="87">
        <v>955</v>
      </c>
      <c r="I470" s="88">
        <v>274.8</v>
      </c>
      <c r="J470" s="67">
        <f t="shared" si="37"/>
        <v>262434</v>
      </c>
      <c r="K470" s="87">
        <v>7657</v>
      </c>
      <c r="L470" s="88">
        <v>272.18</v>
      </c>
      <c r="M470" s="67">
        <f t="shared" si="38"/>
        <v>2084082.26</v>
      </c>
      <c r="N470" s="72">
        <f t="shared" si="39"/>
        <v>16680913.719999999</v>
      </c>
    </row>
    <row r="471" spans="1:14" x14ac:dyDescent="0.25">
      <c r="A471" s="46" t="s">
        <v>1081</v>
      </c>
      <c r="B471" s="87">
        <v>0</v>
      </c>
      <c r="C471" s="88">
        <v>246.42</v>
      </c>
      <c r="D471" s="67">
        <f t="shared" si="35"/>
        <v>0</v>
      </c>
      <c r="E471" s="87">
        <v>46065</v>
      </c>
      <c r="F471" s="88">
        <v>244.01</v>
      </c>
      <c r="G471" s="67">
        <f t="shared" si="36"/>
        <v>11240320.65</v>
      </c>
      <c r="H471" s="87">
        <v>0</v>
      </c>
      <c r="I471" s="88">
        <v>246.42</v>
      </c>
      <c r="J471" s="67">
        <f t="shared" si="37"/>
        <v>0</v>
      </c>
      <c r="K471" s="87">
        <v>6406</v>
      </c>
      <c r="L471" s="88">
        <v>244.01</v>
      </c>
      <c r="M471" s="67">
        <f t="shared" si="38"/>
        <v>1563128.06</v>
      </c>
      <c r="N471" s="72">
        <f t="shared" si="39"/>
        <v>12803448.710000001</v>
      </c>
    </row>
    <row r="472" spans="1:14" x14ac:dyDescent="0.25">
      <c r="A472" s="46" t="s">
        <v>1082</v>
      </c>
      <c r="B472" s="87">
        <v>4666</v>
      </c>
      <c r="C472" s="88">
        <v>277.42</v>
      </c>
      <c r="D472" s="67">
        <f t="shared" si="35"/>
        <v>1294441.72</v>
      </c>
      <c r="E472" s="87">
        <v>13340</v>
      </c>
      <c r="F472" s="88">
        <v>274.8</v>
      </c>
      <c r="G472" s="67">
        <f t="shared" si="36"/>
        <v>3665832</v>
      </c>
      <c r="H472" s="87">
        <v>1289</v>
      </c>
      <c r="I472" s="88">
        <v>277.42</v>
      </c>
      <c r="J472" s="67">
        <f t="shared" si="37"/>
        <v>357594.38</v>
      </c>
      <c r="K472" s="87">
        <v>3685</v>
      </c>
      <c r="L472" s="88">
        <v>274.8</v>
      </c>
      <c r="M472" s="67">
        <f t="shared" si="38"/>
        <v>1012638</v>
      </c>
      <c r="N472" s="72">
        <f t="shared" si="39"/>
        <v>6330506.0999999996</v>
      </c>
    </row>
    <row r="473" spans="1:14" x14ac:dyDescent="0.25">
      <c r="A473" s="46" t="s">
        <v>1083</v>
      </c>
      <c r="B473" s="87">
        <v>18873</v>
      </c>
      <c r="C473" s="88">
        <v>214.81</v>
      </c>
      <c r="D473" s="67">
        <f t="shared" si="35"/>
        <v>4054109.13</v>
      </c>
      <c r="E473" s="87">
        <v>51331</v>
      </c>
      <c r="F473" s="88">
        <v>212.88</v>
      </c>
      <c r="G473" s="67">
        <f t="shared" si="36"/>
        <v>10927343.279999999</v>
      </c>
      <c r="H473" s="87">
        <v>0</v>
      </c>
      <c r="I473" s="88">
        <v>214.81</v>
      </c>
      <c r="J473" s="67">
        <f t="shared" si="37"/>
        <v>0</v>
      </c>
      <c r="K473" s="87">
        <v>0</v>
      </c>
      <c r="L473" s="88">
        <v>212.88</v>
      </c>
      <c r="M473" s="67">
        <f t="shared" si="38"/>
        <v>0</v>
      </c>
      <c r="N473" s="72">
        <f t="shared" si="39"/>
        <v>14981452.41</v>
      </c>
    </row>
    <row r="474" spans="1:14" x14ac:dyDescent="0.25">
      <c r="A474" s="46" t="s">
        <v>1084</v>
      </c>
      <c r="B474" s="87">
        <v>3684</v>
      </c>
      <c r="C474" s="88">
        <v>280.86</v>
      </c>
      <c r="D474" s="67">
        <f t="shared" si="35"/>
        <v>1034688.2400000001</v>
      </c>
      <c r="E474" s="87">
        <v>42382</v>
      </c>
      <c r="F474" s="88">
        <v>278.38</v>
      </c>
      <c r="G474" s="67">
        <f t="shared" si="36"/>
        <v>11798301.16</v>
      </c>
      <c r="H474" s="87">
        <v>795</v>
      </c>
      <c r="I474" s="88">
        <v>280.86</v>
      </c>
      <c r="J474" s="67">
        <f t="shared" si="37"/>
        <v>223283.7</v>
      </c>
      <c r="K474" s="87">
        <v>9151</v>
      </c>
      <c r="L474" s="88">
        <v>278.38</v>
      </c>
      <c r="M474" s="67">
        <f t="shared" si="38"/>
        <v>2547455.38</v>
      </c>
      <c r="N474" s="72">
        <f t="shared" si="39"/>
        <v>15603728.48</v>
      </c>
    </row>
    <row r="475" spans="1:14" x14ac:dyDescent="0.25">
      <c r="A475" s="46" t="s">
        <v>1085</v>
      </c>
      <c r="B475" s="87">
        <v>2482</v>
      </c>
      <c r="C475" s="88">
        <v>271.69</v>
      </c>
      <c r="D475" s="67">
        <f t="shared" si="35"/>
        <v>674334.58</v>
      </c>
      <c r="E475" s="87">
        <v>45077</v>
      </c>
      <c r="F475" s="88">
        <v>269.12</v>
      </c>
      <c r="G475" s="67">
        <f t="shared" si="36"/>
        <v>12131122.24</v>
      </c>
      <c r="H475" s="87">
        <v>282</v>
      </c>
      <c r="I475" s="88">
        <v>271.69</v>
      </c>
      <c r="J475" s="67">
        <f t="shared" si="37"/>
        <v>76616.58</v>
      </c>
      <c r="K475" s="87">
        <v>5112</v>
      </c>
      <c r="L475" s="88">
        <v>269.12</v>
      </c>
      <c r="M475" s="67">
        <f t="shared" si="38"/>
        <v>1375741.44</v>
      </c>
      <c r="N475" s="72">
        <f t="shared" si="39"/>
        <v>14257814.84</v>
      </c>
    </row>
    <row r="476" spans="1:14" x14ac:dyDescent="0.25">
      <c r="A476" s="46" t="s">
        <v>1086</v>
      </c>
      <c r="B476" s="87">
        <v>14564</v>
      </c>
      <c r="C476" s="88">
        <v>286.06</v>
      </c>
      <c r="D476" s="67">
        <f t="shared" si="35"/>
        <v>4166177.84</v>
      </c>
      <c r="E476" s="87">
        <v>25995</v>
      </c>
      <c r="F476" s="88">
        <v>283.16000000000003</v>
      </c>
      <c r="G476" s="67">
        <f t="shared" si="36"/>
        <v>7360744.2000000002</v>
      </c>
      <c r="H476" s="87">
        <v>5603</v>
      </c>
      <c r="I476" s="88">
        <v>286.06</v>
      </c>
      <c r="J476" s="67">
        <f t="shared" si="37"/>
        <v>1602794.18</v>
      </c>
      <c r="K476" s="87">
        <v>10000</v>
      </c>
      <c r="L476" s="88">
        <v>283.16000000000003</v>
      </c>
      <c r="M476" s="67">
        <f t="shared" si="38"/>
        <v>2831600.0000000005</v>
      </c>
      <c r="N476" s="72">
        <f t="shared" si="39"/>
        <v>15961316.220000001</v>
      </c>
    </row>
    <row r="477" spans="1:14" x14ac:dyDescent="0.25">
      <c r="A477" s="46" t="s">
        <v>1087</v>
      </c>
      <c r="B477" s="87">
        <v>23611</v>
      </c>
      <c r="C477" s="88">
        <v>281.27</v>
      </c>
      <c r="D477" s="67">
        <f t="shared" si="35"/>
        <v>6641065.9699999997</v>
      </c>
      <c r="E477" s="87">
        <v>24979</v>
      </c>
      <c r="F477" s="88">
        <v>278.74</v>
      </c>
      <c r="G477" s="67">
        <f t="shared" si="36"/>
        <v>6962646.46</v>
      </c>
      <c r="H477" s="87">
        <v>6345</v>
      </c>
      <c r="I477" s="88">
        <v>281.27</v>
      </c>
      <c r="J477" s="67">
        <f t="shared" si="37"/>
        <v>1784658.15</v>
      </c>
      <c r="K477" s="87">
        <v>6713</v>
      </c>
      <c r="L477" s="88">
        <v>278.74</v>
      </c>
      <c r="M477" s="67">
        <f t="shared" si="38"/>
        <v>1871181.62</v>
      </c>
      <c r="N477" s="72">
        <f t="shared" si="39"/>
        <v>17259552.199999999</v>
      </c>
    </row>
    <row r="478" spans="1:14" x14ac:dyDescent="0.25">
      <c r="A478" s="46" t="s">
        <v>1088</v>
      </c>
      <c r="B478" s="87">
        <v>0</v>
      </c>
      <c r="C478" s="88">
        <v>272.68</v>
      </c>
      <c r="D478" s="67">
        <f t="shared" si="35"/>
        <v>0</v>
      </c>
      <c r="E478" s="87">
        <v>48353</v>
      </c>
      <c r="F478" s="88">
        <v>270.01</v>
      </c>
      <c r="G478" s="67">
        <f t="shared" si="36"/>
        <v>13055793.529999999</v>
      </c>
      <c r="H478" s="87">
        <v>0</v>
      </c>
      <c r="I478" s="88">
        <v>272.68</v>
      </c>
      <c r="J478" s="67">
        <f t="shared" si="37"/>
        <v>0</v>
      </c>
      <c r="K478" s="87">
        <v>4939</v>
      </c>
      <c r="L478" s="88">
        <v>270.01</v>
      </c>
      <c r="M478" s="67">
        <f t="shared" si="38"/>
        <v>1333579.3899999999</v>
      </c>
      <c r="N478" s="72">
        <f t="shared" si="39"/>
        <v>14389372.92</v>
      </c>
    </row>
    <row r="479" spans="1:14" x14ac:dyDescent="0.25">
      <c r="A479" s="46" t="s">
        <v>1089</v>
      </c>
      <c r="B479" s="87">
        <v>3205</v>
      </c>
      <c r="C479" s="88">
        <v>269.2</v>
      </c>
      <c r="D479" s="67">
        <f t="shared" si="35"/>
        <v>862786</v>
      </c>
      <c r="E479" s="87">
        <v>43708</v>
      </c>
      <c r="F479" s="88">
        <v>266.61</v>
      </c>
      <c r="G479" s="67">
        <f t="shared" si="36"/>
        <v>11652989.880000001</v>
      </c>
      <c r="H479" s="87">
        <v>370</v>
      </c>
      <c r="I479" s="88">
        <v>269.2</v>
      </c>
      <c r="J479" s="67">
        <f t="shared" si="37"/>
        <v>99604</v>
      </c>
      <c r="K479" s="87">
        <v>5040</v>
      </c>
      <c r="L479" s="88">
        <v>266.61</v>
      </c>
      <c r="M479" s="67">
        <f t="shared" si="38"/>
        <v>1343714.4000000001</v>
      </c>
      <c r="N479" s="72">
        <f t="shared" si="39"/>
        <v>13959094.280000001</v>
      </c>
    </row>
    <row r="480" spans="1:14" x14ac:dyDescent="0.25">
      <c r="A480" s="46" t="s">
        <v>1090</v>
      </c>
      <c r="B480" s="87">
        <v>686</v>
      </c>
      <c r="C480" s="88">
        <v>260.04000000000002</v>
      </c>
      <c r="D480" s="67">
        <f t="shared" si="35"/>
        <v>178387.44</v>
      </c>
      <c r="E480" s="87">
        <v>52272</v>
      </c>
      <c r="F480" s="88">
        <v>257.66000000000003</v>
      </c>
      <c r="G480" s="67">
        <f t="shared" si="36"/>
        <v>13468403.520000001</v>
      </c>
      <c r="H480" s="87">
        <v>79</v>
      </c>
      <c r="I480" s="88">
        <v>260.04000000000002</v>
      </c>
      <c r="J480" s="67">
        <f t="shared" si="37"/>
        <v>20543.16</v>
      </c>
      <c r="K480" s="87">
        <v>5985</v>
      </c>
      <c r="L480" s="88">
        <v>257.66000000000003</v>
      </c>
      <c r="M480" s="67">
        <f t="shared" si="38"/>
        <v>1542095.1</v>
      </c>
      <c r="N480" s="72">
        <f t="shared" si="39"/>
        <v>15209429.220000001</v>
      </c>
    </row>
    <row r="481" spans="1:14" x14ac:dyDescent="0.25">
      <c r="A481" s="46" t="s">
        <v>1091</v>
      </c>
      <c r="B481" s="87">
        <v>49054</v>
      </c>
      <c r="C481" s="88">
        <v>279.27999999999997</v>
      </c>
      <c r="D481" s="67">
        <f t="shared" si="35"/>
        <v>13699801.119999999</v>
      </c>
      <c r="E481" s="87">
        <v>85296</v>
      </c>
      <c r="F481" s="88">
        <v>276.85000000000002</v>
      </c>
      <c r="G481" s="67">
        <f t="shared" si="36"/>
        <v>23614197.600000001</v>
      </c>
      <c r="H481" s="87">
        <v>7867</v>
      </c>
      <c r="I481" s="88">
        <v>279.27999999999997</v>
      </c>
      <c r="J481" s="67">
        <f t="shared" si="37"/>
        <v>2197095.7599999998</v>
      </c>
      <c r="K481" s="87">
        <v>13679</v>
      </c>
      <c r="L481" s="88">
        <v>276.85000000000002</v>
      </c>
      <c r="M481" s="67">
        <f t="shared" si="38"/>
        <v>3787031.1500000004</v>
      </c>
      <c r="N481" s="72">
        <f t="shared" si="39"/>
        <v>43298125.630000003</v>
      </c>
    </row>
    <row r="482" spans="1:14" x14ac:dyDescent="0.25">
      <c r="A482" s="46" t="s">
        <v>1092</v>
      </c>
      <c r="B482" s="87">
        <v>5097</v>
      </c>
      <c r="C482" s="88">
        <v>300.64</v>
      </c>
      <c r="D482" s="67">
        <f t="shared" si="35"/>
        <v>1532362.0799999998</v>
      </c>
      <c r="E482" s="87">
        <v>115512</v>
      </c>
      <c r="F482" s="88">
        <v>298.27999999999997</v>
      </c>
      <c r="G482" s="67">
        <f t="shared" si="36"/>
        <v>34454919.359999999</v>
      </c>
      <c r="H482" s="87">
        <v>798</v>
      </c>
      <c r="I482" s="88">
        <v>300.64</v>
      </c>
      <c r="J482" s="67">
        <f t="shared" si="37"/>
        <v>239910.72</v>
      </c>
      <c r="K482" s="87">
        <v>18076</v>
      </c>
      <c r="L482" s="88">
        <v>298.27999999999997</v>
      </c>
      <c r="M482" s="67">
        <f t="shared" si="38"/>
        <v>5391709.2799999993</v>
      </c>
      <c r="N482" s="72">
        <f t="shared" si="39"/>
        <v>41618901.439999998</v>
      </c>
    </row>
    <row r="483" spans="1:14" x14ac:dyDescent="0.25">
      <c r="A483" s="46" t="s">
        <v>1093</v>
      </c>
      <c r="B483" s="87">
        <v>1022</v>
      </c>
      <c r="C483" s="88">
        <v>306.10000000000002</v>
      </c>
      <c r="D483" s="67">
        <f t="shared" si="35"/>
        <v>312834.2</v>
      </c>
      <c r="E483" s="87">
        <v>69869</v>
      </c>
      <c r="F483" s="88">
        <v>303.43</v>
      </c>
      <c r="G483" s="67">
        <f t="shared" si="36"/>
        <v>21200350.670000002</v>
      </c>
      <c r="H483" s="87">
        <v>192</v>
      </c>
      <c r="I483" s="88">
        <v>306.10000000000002</v>
      </c>
      <c r="J483" s="67">
        <f t="shared" si="37"/>
        <v>58771.200000000004</v>
      </c>
      <c r="K483" s="87">
        <v>13156</v>
      </c>
      <c r="L483" s="88">
        <v>303.43</v>
      </c>
      <c r="M483" s="67">
        <f t="shared" si="38"/>
        <v>3991925.08</v>
      </c>
      <c r="N483" s="72">
        <f t="shared" si="39"/>
        <v>25563881.150000002</v>
      </c>
    </row>
    <row r="484" spans="1:14" x14ac:dyDescent="0.25">
      <c r="A484" s="46" t="s">
        <v>1094</v>
      </c>
      <c r="B484" s="87">
        <v>19772</v>
      </c>
      <c r="C484" s="88">
        <v>273.43</v>
      </c>
      <c r="D484" s="67">
        <f t="shared" si="35"/>
        <v>5406257.96</v>
      </c>
      <c r="E484" s="87">
        <v>84104</v>
      </c>
      <c r="F484" s="88">
        <v>271.11</v>
      </c>
      <c r="G484" s="67">
        <f t="shared" si="36"/>
        <v>22801435.440000001</v>
      </c>
      <c r="H484" s="87">
        <v>1837</v>
      </c>
      <c r="I484" s="88">
        <v>273.43</v>
      </c>
      <c r="J484" s="67">
        <f t="shared" si="37"/>
        <v>502290.91000000003</v>
      </c>
      <c r="K484" s="87">
        <v>7815</v>
      </c>
      <c r="L484" s="88">
        <v>271.11</v>
      </c>
      <c r="M484" s="67">
        <f t="shared" si="38"/>
        <v>2118724.65</v>
      </c>
      <c r="N484" s="72">
        <f t="shared" si="39"/>
        <v>30828708.960000001</v>
      </c>
    </row>
    <row r="485" spans="1:14" x14ac:dyDescent="0.25">
      <c r="A485" s="46" t="s">
        <v>1095</v>
      </c>
      <c r="B485" s="87">
        <v>3796</v>
      </c>
      <c r="C485" s="88">
        <v>256.35000000000002</v>
      </c>
      <c r="D485" s="67">
        <f t="shared" si="35"/>
        <v>973104.60000000009</v>
      </c>
      <c r="E485" s="87">
        <v>17611</v>
      </c>
      <c r="F485" s="88">
        <v>254.08</v>
      </c>
      <c r="G485" s="67">
        <f t="shared" si="36"/>
        <v>4474602.88</v>
      </c>
      <c r="H485" s="87">
        <v>918</v>
      </c>
      <c r="I485" s="88">
        <v>256.35000000000002</v>
      </c>
      <c r="J485" s="67">
        <f t="shared" si="37"/>
        <v>235329.30000000002</v>
      </c>
      <c r="K485" s="87">
        <v>4258</v>
      </c>
      <c r="L485" s="88">
        <v>254.08</v>
      </c>
      <c r="M485" s="67">
        <f t="shared" si="38"/>
        <v>1081872.6400000001</v>
      </c>
      <c r="N485" s="72">
        <f t="shared" si="39"/>
        <v>6764909.4199999999</v>
      </c>
    </row>
    <row r="486" spans="1:14" x14ac:dyDescent="0.25">
      <c r="A486" s="46" t="s">
        <v>1096</v>
      </c>
      <c r="B486" s="87">
        <v>9997</v>
      </c>
      <c r="C486" s="88">
        <v>229.55</v>
      </c>
      <c r="D486" s="67">
        <f t="shared" si="35"/>
        <v>2294811.35</v>
      </c>
      <c r="E486" s="87">
        <v>18076</v>
      </c>
      <c r="F486" s="88">
        <v>227.48</v>
      </c>
      <c r="G486" s="67">
        <f t="shared" si="36"/>
        <v>4111928.48</v>
      </c>
      <c r="H486" s="87">
        <v>1970</v>
      </c>
      <c r="I486" s="88">
        <v>229.55</v>
      </c>
      <c r="J486" s="67">
        <f t="shared" si="37"/>
        <v>452213.5</v>
      </c>
      <c r="K486" s="87">
        <v>3561</v>
      </c>
      <c r="L486" s="88">
        <v>227.48</v>
      </c>
      <c r="M486" s="67">
        <f t="shared" si="38"/>
        <v>810056.27999999991</v>
      </c>
      <c r="N486" s="72">
        <f t="shared" si="39"/>
        <v>7669009.6099999994</v>
      </c>
    </row>
    <row r="487" spans="1:14" x14ac:dyDescent="0.25">
      <c r="A487" s="46" t="s">
        <v>1097</v>
      </c>
      <c r="B487" s="87">
        <v>7000</v>
      </c>
      <c r="C487" s="88">
        <v>313.22000000000003</v>
      </c>
      <c r="D487" s="67">
        <f t="shared" si="35"/>
        <v>2192540</v>
      </c>
      <c r="E487" s="87">
        <v>38183</v>
      </c>
      <c r="F487" s="88">
        <v>310.70999999999998</v>
      </c>
      <c r="G487" s="67">
        <f t="shared" si="36"/>
        <v>11863839.93</v>
      </c>
      <c r="H487" s="87">
        <v>2941</v>
      </c>
      <c r="I487" s="88">
        <v>313.22000000000003</v>
      </c>
      <c r="J487" s="67">
        <f t="shared" si="37"/>
        <v>921180.02000000014</v>
      </c>
      <c r="K487" s="87">
        <v>16040</v>
      </c>
      <c r="L487" s="88">
        <v>310.70999999999998</v>
      </c>
      <c r="M487" s="67">
        <f t="shared" si="38"/>
        <v>4983788.3999999994</v>
      </c>
      <c r="N487" s="72">
        <f t="shared" si="39"/>
        <v>19961348.350000001</v>
      </c>
    </row>
    <row r="488" spans="1:14" x14ac:dyDescent="0.25">
      <c r="A488" s="46" t="s">
        <v>1098</v>
      </c>
      <c r="B488" s="87">
        <v>1341</v>
      </c>
      <c r="C488" s="88">
        <v>277.74</v>
      </c>
      <c r="D488" s="67">
        <f t="shared" si="35"/>
        <v>372449.34</v>
      </c>
      <c r="E488" s="87">
        <v>2478</v>
      </c>
      <c r="F488" s="88">
        <v>275.43</v>
      </c>
      <c r="G488" s="67">
        <f t="shared" si="36"/>
        <v>682515.54</v>
      </c>
      <c r="H488" s="87">
        <v>737</v>
      </c>
      <c r="I488" s="88">
        <v>277.74</v>
      </c>
      <c r="J488" s="67">
        <f t="shared" si="37"/>
        <v>204694.38</v>
      </c>
      <c r="K488" s="87">
        <v>1362</v>
      </c>
      <c r="L488" s="88">
        <v>275.43</v>
      </c>
      <c r="M488" s="67">
        <f t="shared" si="38"/>
        <v>375135.66000000003</v>
      </c>
      <c r="N488" s="72">
        <f t="shared" si="39"/>
        <v>1634794.9200000002</v>
      </c>
    </row>
    <row r="489" spans="1:14" x14ac:dyDescent="0.25">
      <c r="A489" s="46" t="s">
        <v>1099</v>
      </c>
      <c r="B489" s="87">
        <v>9979</v>
      </c>
      <c r="C489" s="88">
        <v>312.56</v>
      </c>
      <c r="D489" s="67">
        <f t="shared" si="35"/>
        <v>3119036.24</v>
      </c>
      <c r="E489" s="87">
        <v>17747</v>
      </c>
      <c r="F489" s="88">
        <v>309.94</v>
      </c>
      <c r="G489" s="67">
        <f t="shared" si="36"/>
        <v>5500505.1799999997</v>
      </c>
      <c r="H489" s="87">
        <v>2314</v>
      </c>
      <c r="I489" s="88">
        <v>312.56</v>
      </c>
      <c r="J489" s="67">
        <f t="shared" si="37"/>
        <v>723263.84</v>
      </c>
      <c r="K489" s="87">
        <v>4115</v>
      </c>
      <c r="L489" s="88">
        <v>309.94</v>
      </c>
      <c r="M489" s="67">
        <f t="shared" si="38"/>
        <v>1275403.1000000001</v>
      </c>
      <c r="N489" s="72">
        <f t="shared" si="39"/>
        <v>10618208.359999999</v>
      </c>
    </row>
    <row r="490" spans="1:14" x14ac:dyDescent="0.25">
      <c r="A490" s="46" t="s">
        <v>1100</v>
      </c>
      <c r="B490" s="87">
        <v>24675</v>
      </c>
      <c r="C490" s="88">
        <v>292.02</v>
      </c>
      <c r="D490" s="67">
        <f t="shared" si="35"/>
        <v>7205593.5</v>
      </c>
      <c r="E490" s="87">
        <v>72154</v>
      </c>
      <c r="F490" s="88">
        <v>289.91000000000003</v>
      </c>
      <c r="G490" s="67">
        <f t="shared" si="36"/>
        <v>20918166.140000001</v>
      </c>
      <c r="H490" s="87">
        <v>0</v>
      </c>
      <c r="I490" s="88">
        <v>292.02</v>
      </c>
      <c r="J490" s="67">
        <f t="shared" si="37"/>
        <v>0</v>
      </c>
      <c r="K490" s="87">
        <v>0</v>
      </c>
      <c r="L490" s="88">
        <v>289.91000000000003</v>
      </c>
      <c r="M490" s="67">
        <f t="shared" si="38"/>
        <v>0</v>
      </c>
      <c r="N490" s="72">
        <f t="shared" si="39"/>
        <v>28123759.640000001</v>
      </c>
    </row>
    <row r="491" spans="1:14" x14ac:dyDescent="0.25">
      <c r="A491" s="46" t="s">
        <v>1101</v>
      </c>
      <c r="B491" s="87">
        <v>3517</v>
      </c>
      <c r="C491" s="88">
        <v>335.9</v>
      </c>
      <c r="D491" s="67">
        <f t="shared" si="35"/>
        <v>1181360.2999999998</v>
      </c>
      <c r="E491" s="87">
        <v>33353</v>
      </c>
      <c r="F491" s="88">
        <v>333.21</v>
      </c>
      <c r="G491" s="67">
        <f t="shared" si="36"/>
        <v>11113553.129999999</v>
      </c>
      <c r="H491" s="87">
        <v>649</v>
      </c>
      <c r="I491" s="88">
        <v>335.9</v>
      </c>
      <c r="J491" s="67">
        <f t="shared" si="37"/>
        <v>217999.09999999998</v>
      </c>
      <c r="K491" s="87">
        <v>6152</v>
      </c>
      <c r="L491" s="88">
        <v>333.21</v>
      </c>
      <c r="M491" s="67">
        <f t="shared" si="38"/>
        <v>2049907.92</v>
      </c>
      <c r="N491" s="72">
        <f t="shared" si="39"/>
        <v>14562820.449999999</v>
      </c>
    </row>
    <row r="492" spans="1:14" x14ac:dyDescent="0.25">
      <c r="A492" s="46" t="s">
        <v>1102</v>
      </c>
      <c r="B492" s="87">
        <v>14174</v>
      </c>
      <c r="C492" s="88">
        <v>218.37</v>
      </c>
      <c r="D492" s="67">
        <f t="shared" si="35"/>
        <v>3095176.38</v>
      </c>
      <c r="E492" s="87">
        <v>19186</v>
      </c>
      <c r="F492" s="88">
        <v>216.59</v>
      </c>
      <c r="G492" s="67">
        <f t="shared" si="36"/>
        <v>4155495.74</v>
      </c>
      <c r="H492" s="87">
        <v>2281</v>
      </c>
      <c r="I492" s="88">
        <v>218.37</v>
      </c>
      <c r="J492" s="67">
        <f t="shared" si="37"/>
        <v>498101.97000000003</v>
      </c>
      <c r="K492" s="87">
        <v>3087</v>
      </c>
      <c r="L492" s="88">
        <v>216.59</v>
      </c>
      <c r="M492" s="67">
        <f t="shared" si="38"/>
        <v>668613.32999999996</v>
      </c>
      <c r="N492" s="72">
        <f t="shared" si="39"/>
        <v>8417387.4199999999</v>
      </c>
    </row>
    <row r="493" spans="1:14" x14ac:dyDescent="0.25">
      <c r="A493" s="46" t="s">
        <v>1103</v>
      </c>
      <c r="B493" s="87">
        <v>7143</v>
      </c>
      <c r="C493" s="88">
        <v>262.24</v>
      </c>
      <c r="D493" s="67">
        <f t="shared" si="35"/>
        <v>1873180.32</v>
      </c>
      <c r="E493" s="87">
        <v>41218</v>
      </c>
      <c r="F493" s="88">
        <v>259.86</v>
      </c>
      <c r="G493" s="67">
        <f t="shared" si="36"/>
        <v>10710909.48</v>
      </c>
      <c r="H493" s="87">
        <v>1858</v>
      </c>
      <c r="I493" s="88">
        <v>262.24</v>
      </c>
      <c r="J493" s="67">
        <f t="shared" si="37"/>
        <v>487241.92000000004</v>
      </c>
      <c r="K493" s="87">
        <v>10719</v>
      </c>
      <c r="L493" s="88">
        <v>259.86</v>
      </c>
      <c r="M493" s="67">
        <f t="shared" si="38"/>
        <v>2785439.3400000003</v>
      </c>
      <c r="N493" s="72">
        <f t="shared" si="39"/>
        <v>15856771.060000001</v>
      </c>
    </row>
    <row r="494" spans="1:14" x14ac:dyDescent="0.25">
      <c r="A494" s="46" t="s">
        <v>1104</v>
      </c>
      <c r="B494" s="87">
        <v>3516</v>
      </c>
      <c r="C494" s="88">
        <v>287.38</v>
      </c>
      <c r="D494" s="67">
        <f t="shared" si="35"/>
        <v>1010428.08</v>
      </c>
      <c r="E494" s="87">
        <v>29436</v>
      </c>
      <c r="F494" s="88">
        <v>284.82</v>
      </c>
      <c r="G494" s="67">
        <f t="shared" si="36"/>
        <v>8383961.5199999996</v>
      </c>
      <c r="H494" s="87">
        <v>1060</v>
      </c>
      <c r="I494" s="88">
        <v>287.38</v>
      </c>
      <c r="J494" s="67">
        <f t="shared" si="37"/>
        <v>304622.8</v>
      </c>
      <c r="K494" s="87">
        <v>8877</v>
      </c>
      <c r="L494" s="88">
        <v>284.82</v>
      </c>
      <c r="M494" s="67">
        <f t="shared" si="38"/>
        <v>2528347.14</v>
      </c>
      <c r="N494" s="72">
        <f t="shared" si="39"/>
        <v>12227359.539999999</v>
      </c>
    </row>
    <row r="495" spans="1:14" x14ac:dyDescent="0.25">
      <c r="A495" s="46" t="s">
        <v>1105</v>
      </c>
      <c r="B495" s="87">
        <v>0</v>
      </c>
      <c r="C495" s="88">
        <v>259.29000000000002</v>
      </c>
      <c r="D495" s="67">
        <f t="shared" si="35"/>
        <v>0</v>
      </c>
      <c r="E495" s="87">
        <v>25260</v>
      </c>
      <c r="F495" s="88">
        <v>257.18</v>
      </c>
      <c r="G495" s="67">
        <f t="shared" si="36"/>
        <v>6496366.7999999998</v>
      </c>
      <c r="H495" s="87">
        <v>0</v>
      </c>
      <c r="I495" s="88">
        <v>259.29000000000002</v>
      </c>
      <c r="J495" s="67">
        <f t="shared" si="37"/>
        <v>0</v>
      </c>
      <c r="K495" s="87">
        <v>4118</v>
      </c>
      <c r="L495" s="88">
        <v>257.18</v>
      </c>
      <c r="M495" s="67">
        <f t="shared" si="38"/>
        <v>1059067.24</v>
      </c>
      <c r="N495" s="72">
        <f t="shared" si="39"/>
        <v>7555434.04</v>
      </c>
    </row>
    <row r="496" spans="1:14" x14ac:dyDescent="0.25">
      <c r="A496" s="46" t="s">
        <v>1106</v>
      </c>
      <c r="B496" s="87">
        <v>23317</v>
      </c>
      <c r="C496" s="88">
        <v>279.31</v>
      </c>
      <c r="D496" s="67">
        <f t="shared" si="35"/>
        <v>6512671.2700000005</v>
      </c>
      <c r="E496" s="87">
        <v>50129</v>
      </c>
      <c r="F496" s="88">
        <v>277.32</v>
      </c>
      <c r="G496" s="67">
        <f t="shared" si="36"/>
        <v>13901774.279999999</v>
      </c>
      <c r="H496" s="87">
        <v>5128</v>
      </c>
      <c r="I496" s="88">
        <v>279.31</v>
      </c>
      <c r="J496" s="67">
        <f t="shared" si="37"/>
        <v>1432301.68</v>
      </c>
      <c r="K496" s="87">
        <v>11026</v>
      </c>
      <c r="L496" s="88">
        <v>277.32</v>
      </c>
      <c r="M496" s="67">
        <f t="shared" si="38"/>
        <v>3057730.32</v>
      </c>
      <c r="N496" s="72">
        <f t="shared" si="39"/>
        <v>24904477.550000001</v>
      </c>
    </row>
    <row r="497" spans="1:14" x14ac:dyDescent="0.25">
      <c r="A497" s="46" t="s">
        <v>1107</v>
      </c>
      <c r="B497" s="87">
        <v>8140</v>
      </c>
      <c r="C497" s="88">
        <v>291.11</v>
      </c>
      <c r="D497" s="67">
        <f t="shared" si="35"/>
        <v>2369635.4</v>
      </c>
      <c r="E497" s="87">
        <v>74097</v>
      </c>
      <c r="F497" s="88">
        <v>288.87</v>
      </c>
      <c r="G497" s="67">
        <f t="shared" si="36"/>
        <v>21404400.390000001</v>
      </c>
      <c r="H497" s="87">
        <v>2650</v>
      </c>
      <c r="I497" s="88">
        <v>291.11</v>
      </c>
      <c r="J497" s="67">
        <f t="shared" si="37"/>
        <v>771441.5</v>
      </c>
      <c r="K497" s="87">
        <v>24120</v>
      </c>
      <c r="L497" s="88">
        <v>288.87</v>
      </c>
      <c r="M497" s="67">
        <f t="shared" si="38"/>
        <v>6967544.4000000004</v>
      </c>
      <c r="N497" s="72">
        <f t="shared" si="39"/>
        <v>31513021.689999998</v>
      </c>
    </row>
    <row r="498" spans="1:14" x14ac:dyDescent="0.25">
      <c r="A498" s="46" t="s">
        <v>1108</v>
      </c>
      <c r="B498" s="87">
        <v>5857</v>
      </c>
      <c r="C498" s="88">
        <v>236.77</v>
      </c>
      <c r="D498" s="67">
        <f t="shared" si="35"/>
        <v>1386761.8900000001</v>
      </c>
      <c r="E498" s="87">
        <v>25145</v>
      </c>
      <c r="F498" s="88">
        <v>235.06</v>
      </c>
      <c r="G498" s="67">
        <f t="shared" si="36"/>
        <v>5910583.7000000002</v>
      </c>
      <c r="H498" s="87">
        <v>350</v>
      </c>
      <c r="I498" s="88">
        <v>236.77</v>
      </c>
      <c r="J498" s="67">
        <f t="shared" si="37"/>
        <v>82869.5</v>
      </c>
      <c r="K498" s="87">
        <v>1504</v>
      </c>
      <c r="L498" s="88">
        <v>235.06</v>
      </c>
      <c r="M498" s="67">
        <f t="shared" si="38"/>
        <v>353530.24</v>
      </c>
      <c r="N498" s="72">
        <f t="shared" si="39"/>
        <v>7733745.3300000001</v>
      </c>
    </row>
    <row r="499" spans="1:14" x14ac:dyDescent="0.25">
      <c r="A499" s="46" t="s">
        <v>1109</v>
      </c>
      <c r="B499" s="87">
        <v>10377</v>
      </c>
      <c r="C499" s="88">
        <v>293.56</v>
      </c>
      <c r="D499" s="67">
        <f t="shared" si="35"/>
        <v>3046272.12</v>
      </c>
      <c r="E499" s="87">
        <v>69739</v>
      </c>
      <c r="F499" s="88">
        <v>291.06</v>
      </c>
      <c r="G499" s="67">
        <f t="shared" si="36"/>
        <v>20298233.34</v>
      </c>
      <c r="H499" s="87">
        <v>3078</v>
      </c>
      <c r="I499" s="88">
        <v>293.56</v>
      </c>
      <c r="J499" s="67">
        <f t="shared" si="37"/>
        <v>903577.68</v>
      </c>
      <c r="K499" s="87">
        <v>20684</v>
      </c>
      <c r="L499" s="88">
        <v>291.06</v>
      </c>
      <c r="M499" s="67">
        <f t="shared" si="38"/>
        <v>6020285.04</v>
      </c>
      <c r="N499" s="72">
        <f t="shared" si="39"/>
        <v>30268368.18</v>
      </c>
    </row>
    <row r="500" spans="1:14" x14ac:dyDescent="0.25">
      <c r="A500" s="46" t="s">
        <v>1110</v>
      </c>
      <c r="B500" s="87">
        <v>3419</v>
      </c>
      <c r="C500" s="88">
        <v>270.08</v>
      </c>
      <c r="D500" s="67">
        <f t="shared" si="35"/>
        <v>923403.5199999999</v>
      </c>
      <c r="E500" s="87">
        <v>25496</v>
      </c>
      <c r="F500" s="88">
        <v>267.57</v>
      </c>
      <c r="G500" s="67">
        <f t="shared" si="36"/>
        <v>6821964.7199999997</v>
      </c>
      <c r="H500" s="87">
        <v>1273</v>
      </c>
      <c r="I500" s="88">
        <v>270.08</v>
      </c>
      <c r="J500" s="67">
        <f t="shared" si="37"/>
        <v>343811.83999999997</v>
      </c>
      <c r="K500" s="87">
        <v>9493</v>
      </c>
      <c r="L500" s="88">
        <v>267.57</v>
      </c>
      <c r="M500" s="67">
        <f t="shared" si="38"/>
        <v>2540042.0099999998</v>
      </c>
      <c r="N500" s="72">
        <f t="shared" si="39"/>
        <v>10629222.09</v>
      </c>
    </row>
    <row r="501" spans="1:14" x14ac:dyDescent="0.25">
      <c r="A501" s="46" t="s">
        <v>1111</v>
      </c>
      <c r="B501" s="87">
        <v>17040</v>
      </c>
      <c r="C501" s="88">
        <v>304.66000000000003</v>
      </c>
      <c r="D501" s="67">
        <f t="shared" si="35"/>
        <v>5191406.4000000004</v>
      </c>
      <c r="E501" s="87">
        <v>38396</v>
      </c>
      <c r="F501" s="88">
        <v>301.92</v>
      </c>
      <c r="G501" s="67">
        <f t="shared" si="36"/>
        <v>11592520.32</v>
      </c>
      <c r="H501" s="87">
        <v>3654</v>
      </c>
      <c r="I501" s="88">
        <v>304.66000000000003</v>
      </c>
      <c r="J501" s="67">
        <f t="shared" si="37"/>
        <v>1113227.6400000001</v>
      </c>
      <c r="K501" s="87">
        <v>8232</v>
      </c>
      <c r="L501" s="88">
        <v>301.92</v>
      </c>
      <c r="M501" s="67">
        <f t="shared" si="38"/>
        <v>2485405.44</v>
      </c>
      <c r="N501" s="72">
        <f t="shared" si="39"/>
        <v>20382559.800000001</v>
      </c>
    </row>
    <row r="502" spans="1:14" x14ac:dyDescent="0.25">
      <c r="A502" s="46" t="s">
        <v>1112</v>
      </c>
      <c r="B502" s="87">
        <v>6215</v>
      </c>
      <c r="C502" s="88">
        <v>243.63</v>
      </c>
      <c r="D502" s="67">
        <f t="shared" si="35"/>
        <v>1514160.45</v>
      </c>
      <c r="E502" s="87">
        <v>25194</v>
      </c>
      <c r="F502" s="88">
        <v>241.39</v>
      </c>
      <c r="G502" s="67">
        <f t="shared" si="36"/>
        <v>6081579.6599999992</v>
      </c>
      <c r="H502" s="87">
        <v>166</v>
      </c>
      <c r="I502" s="88">
        <v>243.63</v>
      </c>
      <c r="J502" s="67">
        <f t="shared" si="37"/>
        <v>40442.58</v>
      </c>
      <c r="K502" s="87">
        <v>673</v>
      </c>
      <c r="L502" s="88">
        <v>241.39</v>
      </c>
      <c r="M502" s="67">
        <f t="shared" si="38"/>
        <v>162455.47</v>
      </c>
      <c r="N502" s="72">
        <f t="shared" si="39"/>
        <v>7798638.1599999992</v>
      </c>
    </row>
    <row r="503" spans="1:14" x14ac:dyDescent="0.25">
      <c r="A503" s="46" t="s">
        <v>1113</v>
      </c>
      <c r="B503" s="87">
        <v>3431</v>
      </c>
      <c r="C503" s="88">
        <v>244.53</v>
      </c>
      <c r="D503" s="67">
        <f t="shared" si="35"/>
        <v>838982.43</v>
      </c>
      <c r="E503" s="87">
        <v>30746</v>
      </c>
      <c r="F503" s="88">
        <v>242.21</v>
      </c>
      <c r="G503" s="67">
        <f t="shared" si="36"/>
        <v>7446988.6600000001</v>
      </c>
      <c r="H503" s="87">
        <v>1862</v>
      </c>
      <c r="I503" s="88">
        <v>244.53</v>
      </c>
      <c r="J503" s="67">
        <f t="shared" si="37"/>
        <v>455314.86</v>
      </c>
      <c r="K503" s="87">
        <v>16681</v>
      </c>
      <c r="L503" s="88">
        <v>242.21</v>
      </c>
      <c r="M503" s="67">
        <f t="shared" si="38"/>
        <v>4040305.0100000002</v>
      </c>
      <c r="N503" s="72">
        <f t="shared" si="39"/>
        <v>12781590.960000001</v>
      </c>
    </row>
    <row r="504" spans="1:14" x14ac:dyDescent="0.25">
      <c r="A504" s="46" t="s">
        <v>1114</v>
      </c>
      <c r="B504" s="87">
        <v>2680</v>
      </c>
      <c r="C504" s="88">
        <v>330.66</v>
      </c>
      <c r="D504" s="67">
        <f t="shared" si="35"/>
        <v>886168.8</v>
      </c>
      <c r="E504" s="87">
        <v>24016</v>
      </c>
      <c r="F504" s="88">
        <v>327.58999999999997</v>
      </c>
      <c r="G504" s="67">
        <f t="shared" si="36"/>
        <v>7867401.4399999995</v>
      </c>
      <c r="H504" s="87">
        <v>0</v>
      </c>
      <c r="I504" s="88">
        <v>330.66</v>
      </c>
      <c r="J504" s="67">
        <f t="shared" si="37"/>
        <v>0</v>
      </c>
      <c r="K504" s="87">
        <v>0</v>
      </c>
      <c r="L504" s="88">
        <v>327.58999999999997</v>
      </c>
      <c r="M504" s="67">
        <f t="shared" si="38"/>
        <v>0</v>
      </c>
      <c r="N504" s="72">
        <f t="shared" si="39"/>
        <v>8753570.2400000002</v>
      </c>
    </row>
    <row r="505" spans="1:14" x14ac:dyDescent="0.25">
      <c r="A505" s="46" t="s">
        <v>1115</v>
      </c>
      <c r="B505" s="87">
        <v>0</v>
      </c>
      <c r="C505" s="88">
        <v>247.46</v>
      </c>
      <c r="D505" s="67">
        <f t="shared" si="35"/>
        <v>0</v>
      </c>
      <c r="E505" s="87">
        <v>47673</v>
      </c>
      <c r="F505" s="88">
        <v>245.22</v>
      </c>
      <c r="G505" s="67">
        <f t="shared" si="36"/>
        <v>11690373.060000001</v>
      </c>
      <c r="H505" s="87">
        <v>0</v>
      </c>
      <c r="I505" s="88">
        <v>247.46</v>
      </c>
      <c r="J505" s="67">
        <f t="shared" si="37"/>
        <v>0</v>
      </c>
      <c r="K505" s="87">
        <v>0</v>
      </c>
      <c r="L505" s="88">
        <v>245.22</v>
      </c>
      <c r="M505" s="67">
        <f t="shared" si="38"/>
        <v>0</v>
      </c>
      <c r="N505" s="72">
        <f t="shared" si="39"/>
        <v>11690373.060000001</v>
      </c>
    </row>
    <row r="506" spans="1:14" x14ac:dyDescent="0.25">
      <c r="A506" s="46" t="s">
        <v>1116</v>
      </c>
      <c r="B506" s="87">
        <v>1963</v>
      </c>
      <c r="C506" s="88">
        <v>343.82</v>
      </c>
      <c r="D506" s="67">
        <f t="shared" si="35"/>
        <v>674918.66</v>
      </c>
      <c r="E506" s="87">
        <v>63459</v>
      </c>
      <c r="F506" s="88">
        <v>341.04</v>
      </c>
      <c r="G506" s="67">
        <f t="shared" si="36"/>
        <v>21642057.360000003</v>
      </c>
      <c r="H506" s="87">
        <v>1084</v>
      </c>
      <c r="I506" s="88">
        <v>343.82</v>
      </c>
      <c r="J506" s="67">
        <f t="shared" si="37"/>
        <v>372700.88</v>
      </c>
      <c r="K506" s="87">
        <v>35037</v>
      </c>
      <c r="L506" s="88">
        <v>341.04</v>
      </c>
      <c r="M506" s="67">
        <f t="shared" si="38"/>
        <v>11949018.48</v>
      </c>
      <c r="N506" s="72">
        <f t="shared" si="39"/>
        <v>34638695.380000003</v>
      </c>
    </row>
    <row r="507" spans="1:14" x14ac:dyDescent="0.25">
      <c r="A507" s="46" t="s">
        <v>1117</v>
      </c>
      <c r="B507" s="87">
        <v>13648</v>
      </c>
      <c r="C507" s="88">
        <v>258.82</v>
      </c>
      <c r="D507" s="67">
        <f t="shared" si="35"/>
        <v>3532375.36</v>
      </c>
      <c r="E507" s="87">
        <v>46095</v>
      </c>
      <c r="F507" s="88">
        <v>256.2</v>
      </c>
      <c r="G507" s="67">
        <f t="shared" si="36"/>
        <v>11809539</v>
      </c>
      <c r="H507" s="87">
        <v>1802</v>
      </c>
      <c r="I507" s="88">
        <v>258.82</v>
      </c>
      <c r="J507" s="67">
        <f t="shared" si="37"/>
        <v>466393.64</v>
      </c>
      <c r="K507" s="87">
        <v>6088</v>
      </c>
      <c r="L507" s="88">
        <v>256.2</v>
      </c>
      <c r="M507" s="67">
        <f t="shared" si="38"/>
        <v>1559745.5999999999</v>
      </c>
      <c r="N507" s="72">
        <f t="shared" si="39"/>
        <v>17368053.600000001</v>
      </c>
    </row>
    <row r="508" spans="1:14" x14ac:dyDescent="0.25">
      <c r="A508" s="46" t="s">
        <v>1118</v>
      </c>
      <c r="B508" s="87">
        <v>10684</v>
      </c>
      <c r="C508" s="88">
        <v>282.73</v>
      </c>
      <c r="D508" s="67">
        <f t="shared" si="35"/>
        <v>3020687.3200000003</v>
      </c>
      <c r="E508" s="87">
        <v>82460</v>
      </c>
      <c r="F508" s="88">
        <v>280.26</v>
      </c>
      <c r="G508" s="67">
        <f t="shared" si="36"/>
        <v>23110239.599999998</v>
      </c>
      <c r="H508" s="87">
        <v>569</v>
      </c>
      <c r="I508" s="88">
        <v>282.73</v>
      </c>
      <c r="J508" s="67">
        <f t="shared" si="37"/>
        <v>160873.37000000002</v>
      </c>
      <c r="K508" s="87">
        <v>4393</v>
      </c>
      <c r="L508" s="88">
        <v>280.26</v>
      </c>
      <c r="M508" s="67">
        <f t="shared" si="38"/>
        <v>1231182.18</v>
      </c>
      <c r="N508" s="72">
        <f t="shared" si="39"/>
        <v>27522982.469999999</v>
      </c>
    </row>
    <row r="509" spans="1:14" x14ac:dyDescent="0.25">
      <c r="A509" s="46" t="s">
        <v>1119</v>
      </c>
      <c r="B509" s="87">
        <v>15259</v>
      </c>
      <c r="C509" s="88">
        <v>271.98</v>
      </c>
      <c r="D509" s="67">
        <f t="shared" si="35"/>
        <v>4150142.8200000003</v>
      </c>
      <c r="E509" s="87">
        <v>59928</v>
      </c>
      <c r="F509" s="88">
        <v>270.05</v>
      </c>
      <c r="G509" s="67">
        <f t="shared" si="36"/>
        <v>16183556.4</v>
      </c>
      <c r="H509" s="87">
        <v>2414</v>
      </c>
      <c r="I509" s="88">
        <v>271.98</v>
      </c>
      <c r="J509" s="67">
        <f t="shared" si="37"/>
        <v>656559.72000000009</v>
      </c>
      <c r="K509" s="87">
        <v>9483</v>
      </c>
      <c r="L509" s="88">
        <v>270.05</v>
      </c>
      <c r="M509" s="67">
        <f t="shared" si="38"/>
        <v>2560884.15</v>
      </c>
      <c r="N509" s="72">
        <f t="shared" si="39"/>
        <v>23551143.09</v>
      </c>
    </row>
    <row r="510" spans="1:14" x14ac:dyDescent="0.25">
      <c r="A510" s="46" t="s">
        <v>1120</v>
      </c>
      <c r="B510" s="87">
        <v>13219</v>
      </c>
      <c r="C510" s="88">
        <v>255.8</v>
      </c>
      <c r="D510" s="67">
        <f t="shared" si="35"/>
        <v>3381420.2</v>
      </c>
      <c r="E510" s="87">
        <v>28785</v>
      </c>
      <c r="F510" s="88">
        <v>253.3</v>
      </c>
      <c r="G510" s="67">
        <f t="shared" si="36"/>
        <v>7291240.5</v>
      </c>
      <c r="H510" s="87">
        <v>894</v>
      </c>
      <c r="I510" s="88">
        <v>255.8</v>
      </c>
      <c r="J510" s="67">
        <f t="shared" si="37"/>
        <v>228685.2</v>
      </c>
      <c r="K510" s="87">
        <v>1947</v>
      </c>
      <c r="L510" s="88">
        <v>253.3</v>
      </c>
      <c r="M510" s="67">
        <f t="shared" si="38"/>
        <v>493175.10000000003</v>
      </c>
      <c r="N510" s="72">
        <f t="shared" si="39"/>
        <v>11394521</v>
      </c>
    </row>
    <row r="511" spans="1:14" x14ac:dyDescent="0.25">
      <c r="A511" s="46" t="s">
        <v>1121</v>
      </c>
      <c r="B511" s="87">
        <v>8601</v>
      </c>
      <c r="C511" s="88">
        <v>254</v>
      </c>
      <c r="D511" s="67">
        <f t="shared" si="35"/>
        <v>2184654</v>
      </c>
      <c r="E511" s="87">
        <v>45629</v>
      </c>
      <c r="F511" s="88">
        <v>252.1</v>
      </c>
      <c r="G511" s="67">
        <f t="shared" si="36"/>
        <v>11503070.9</v>
      </c>
      <c r="H511" s="87">
        <v>3266</v>
      </c>
      <c r="I511" s="88">
        <v>254</v>
      </c>
      <c r="J511" s="67">
        <f t="shared" si="37"/>
        <v>829564</v>
      </c>
      <c r="K511" s="87">
        <v>17324</v>
      </c>
      <c r="L511" s="88">
        <v>252.1</v>
      </c>
      <c r="M511" s="67">
        <f t="shared" si="38"/>
        <v>4367380.3999999994</v>
      </c>
      <c r="N511" s="72">
        <f t="shared" si="39"/>
        <v>18884669.300000001</v>
      </c>
    </row>
    <row r="512" spans="1:14" x14ac:dyDescent="0.25">
      <c r="A512" s="46" t="s">
        <v>1122</v>
      </c>
      <c r="B512" s="87">
        <v>4863</v>
      </c>
      <c r="C512" s="88">
        <v>344.76</v>
      </c>
      <c r="D512" s="67">
        <f t="shared" si="35"/>
        <v>1676567.88</v>
      </c>
      <c r="E512" s="87">
        <v>34436</v>
      </c>
      <c r="F512" s="88">
        <v>342.02</v>
      </c>
      <c r="G512" s="67">
        <f t="shared" si="36"/>
        <v>11777800.719999999</v>
      </c>
      <c r="H512" s="87">
        <v>1218</v>
      </c>
      <c r="I512" s="88">
        <v>344.76</v>
      </c>
      <c r="J512" s="67">
        <f t="shared" si="37"/>
        <v>419917.68</v>
      </c>
      <c r="K512" s="87">
        <v>8627</v>
      </c>
      <c r="L512" s="88">
        <v>342.02</v>
      </c>
      <c r="M512" s="67">
        <f t="shared" si="38"/>
        <v>2950606.54</v>
      </c>
      <c r="N512" s="72">
        <f t="shared" si="39"/>
        <v>16824892.82</v>
      </c>
    </row>
    <row r="513" spans="1:14" x14ac:dyDescent="0.25">
      <c r="A513" s="46" t="s">
        <v>1123</v>
      </c>
      <c r="B513" s="87">
        <v>6040</v>
      </c>
      <c r="C513" s="88">
        <v>302.70999999999998</v>
      </c>
      <c r="D513" s="67">
        <f t="shared" si="35"/>
        <v>1828368.4</v>
      </c>
      <c r="E513" s="87">
        <v>40349</v>
      </c>
      <c r="F513" s="88">
        <v>299.83</v>
      </c>
      <c r="G513" s="67">
        <f t="shared" si="36"/>
        <v>12097840.67</v>
      </c>
      <c r="H513" s="87">
        <v>2838</v>
      </c>
      <c r="I513" s="88">
        <v>302.70999999999998</v>
      </c>
      <c r="J513" s="67">
        <f t="shared" si="37"/>
        <v>859090.98</v>
      </c>
      <c r="K513" s="87">
        <v>18961</v>
      </c>
      <c r="L513" s="88">
        <v>299.83</v>
      </c>
      <c r="M513" s="67">
        <f t="shared" si="38"/>
        <v>5685076.6299999999</v>
      </c>
      <c r="N513" s="72">
        <f t="shared" si="39"/>
        <v>20470376.68</v>
      </c>
    </row>
    <row r="514" spans="1:14" x14ac:dyDescent="0.25">
      <c r="A514" s="46" t="s">
        <v>1124</v>
      </c>
      <c r="B514" s="87">
        <v>15003</v>
      </c>
      <c r="C514" s="88">
        <v>248.23</v>
      </c>
      <c r="D514" s="67">
        <f t="shared" si="35"/>
        <v>3724194.69</v>
      </c>
      <c r="E514" s="87">
        <v>27194</v>
      </c>
      <c r="F514" s="88">
        <v>245.8</v>
      </c>
      <c r="G514" s="67">
        <f t="shared" si="36"/>
        <v>6684285.2000000002</v>
      </c>
      <c r="H514" s="87">
        <v>0</v>
      </c>
      <c r="I514" s="88">
        <v>248.23</v>
      </c>
      <c r="J514" s="67">
        <f t="shared" si="37"/>
        <v>0</v>
      </c>
      <c r="K514" s="87">
        <v>0</v>
      </c>
      <c r="L514" s="88">
        <v>245.8</v>
      </c>
      <c r="M514" s="67">
        <f t="shared" si="38"/>
        <v>0</v>
      </c>
      <c r="N514" s="72">
        <f t="shared" si="39"/>
        <v>10408479.890000001</v>
      </c>
    </row>
    <row r="515" spans="1:14" x14ac:dyDescent="0.25">
      <c r="A515" s="46" t="s">
        <v>1125</v>
      </c>
      <c r="B515" s="87">
        <v>14421</v>
      </c>
      <c r="C515" s="88">
        <v>288.58999999999997</v>
      </c>
      <c r="D515" s="67">
        <f t="shared" si="35"/>
        <v>4161756.3899999997</v>
      </c>
      <c r="E515" s="87">
        <v>34999</v>
      </c>
      <c r="F515" s="88">
        <v>285.61</v>
      </c>
      <c r="G515" s="67">
        <f t="shared" si="36"/>
        <v>9996064.3900000006</v>
      </c>
      <c r="H515" s="87">
        <v>4713</v>
      </c>
      <c r="I515" s="88">
        <v>288.58999999999997</v>
      </c>
      <c r="J515" s="67">
        <f t="shared" si="37"/>
        <v>1360124.67</v>
      </c>
      <c r="K515" s="87">
        <v>11439</v>
      </c>
      <c r="L515" s="88">
        <v>285.61</v>
      </c>
      <c r="M515" s="67">
        <f t="shared" si="38"/>
        <v>3267092.79</v>
      </c>
      <c r="N515" s="72">
        <f t="shared" si="39"/>
        <v>18785038.240000002</v>
      </c>
    </row>
    <row r="516" spans="1:14" x14ac:dyDescent="0.25">
      <c r="A516" s="46" t="s">
        <v>1126</v>
      </c>
      <c r="B516" s="87">
        <v>8290</v>
      </c>
      <c r="C516" s="88">
        <v>280.69</v>
      </c>
      <c r="D516" s="67">
        <f t="shared" si="35"/>
        <v>2326920.1</v>
      </c>
      <c r="E516" s="87">
        <v>32715</v>
      </c>
      <c r="F516" s="88">
        <v>278.05</v>
      </c>
      <c r="G516" s="67">
        <f t="shared" si="36"/>
        <v>9096405.75</v>
      </c>
      <c r="H516" s="87">
        <v>167</v>
      </c>
      <c r="I516" s="88">
        <v>280.69</v>
      </c>
      <c r="J516" s="67">
        <f t="shared" si="37"/>
        <v>46875.23</v>
      </c>
      <c r="K516" s="87">
        <v>658</v>
      </c>
      <c r="L516" s="88">
        <v>278.05</v>
      </c>
      <c r="M516" s="67">
        <f t="shared" si="38"/>
        <v>182956.9</v>
      </c>
      <c r="N516" s="72">
        <f t="shared" si="39"/>
        <v>11653157.98</v>
      </c>
    </row>
    <row r="517" spans="1:14" x14ac:dyDescent="0.25">
      <c r="A517" s="46" t="s">
        <v>1127</v>
      </c>
      <c r="B517" s="87">
        <v>3200</v>
      </c>
      <c r="C517" s="88">
        <v>253.43</v>
      </c>
      <c r="D517" s="67">
        <f t="shared" si="35"/>
        <v>810976</v>
      </c>
      <c r="E517" s="87">
        <v>14462</v>
      </c>
      <c r="F517" s="88">
        <v>251.1</v>
      </c>
      <c r="G517" s="67">
        <f t="shared" si="36"/>
        <v>3631408.1999999997</v>
      </c>
      <c r="H517" s="87">
        <v>0</v>
      </c>
      <c r="I517" s="88">
        <v>253.43</v>
      </c>
      <c r="J517" s="67">
        <f t="shared" si="37"/>
        <v>0</v>
      </c>
      <c r="K517" s="87">
        <v>0</v>
      </c>
      <c r="L517" s="88">
        <v>251.1</v>
      </c>
      <c r="M517" s="67">
        <f t="shared" si="38"/>
        <v>0</v>
      </c>
      <c r="N517" s="72">
        <f t="shared" si="39"/>
        <v>4442384.1999999993</v>
      </c>
    </row>
    <row r="518" spans="1:14" x14ac:dyDescent="0.25">
      <c r="A518" s="46" t="s">
        <v>1128</v>
      </c>
      <c r="B518" s="87">
        <v>2097</v>
      </c>
      <c r="C518" s="88">
        <v>297.33999999999997</v>
      </c>
      <c r="D518" s="67">
        <f t="shared" si="35"/>
        <v>623521.98</v>
      </c>
      <c r="E518" s="87">
        <v>31133</v>
      </c>
      <c r="F518" s="88">
        <v>294.56</v>
      </c>
      <c r="G518" s="67">
        <f t="shared" si="36"/>
        <v>9170536.4800000004</v>
      </c>
      <c r="H518" s="87">
        <v>154</v>
      </c>
      <c r="I518" s="88">
        <v>297.33999999999997</v>
      </c>
      <c r="J518" s="67">
        <f t="shared" si="37"/>
        <v>45790.359999999993</v>
      </c>
      <c r="K518" s="87">
        <v>2292</v>
      </c>
      <c r="L518" s="88">
        <v>294.56</v>
      </c>
      <c r="M518" s="67">
        <f t="shared" si="38"/>
        <v>675131.52</v>
      </c>
      <c r="N518" s="72">
        <f t="shared" si="39"/>
        <v>10514980.340000002</v>
      </c>
    </row>
    <row r="519" spans="1:14" x14ac:dyDescent="0.25">
      <c r="A519" s="46" t="s">
        <v>1129</v>
      </c>
      <c r="B519" s="87">
        <v>13665</v>
      </c>
      <c r="C519" s="88">
        <v>384.64</v>
      </c>
      <c r="D519" s="67">
        <f t="shared" si="35"/>
        <v>5256105.5999999996</v>
      </c>
      <c r="E519" s="87">
        <v>74587</v>
      </c>
      <c r="F519" s="88">
        <v>381.51</v>
      </c>
      <c r="G519" s="67">
        <f t="shared" si="36"/>
        <v>28455686.370000001</v>
      </c>
      <c r="H519" s="87">
        <v>2165</v>
      </c>
      <c r="I519" s="88">
        <v>384.64</v>
      </c>
      <c r="J519" s="67">
        <f t="shared" si="37"/>
        <v>832745.6</v>
      </c>
      <c r="K519" s="87">
        <v>11816</v>
      </c>
      <c r="L519" s="88">
        <v>381.51</v>
      </c>
      <c r="M519" s="67">
        <f t="shared" si="38"/>
        <v>4507922.16</v>
      </c>
      <c r="N519" s="72">
        <f t="shared" si="39"/>
        <v>39052459.730000004</v>
      </c>
    </row>
    <row r="520" spans="1:14" x14ac:dyDescent="0.25">
      <c r="A520" s="46" t="s">
        <v>1130</v>
      </c>
      <c r="B520" s="87">
        <v>10745</v>
      </c>
      <c r="C520" s="88">
        <v>293.27</v>
      </c>
      <c r="D520" s="67">
        <f t="shared" ref="D520:D583" si="40">C520*B520</f>
        <v>3151186.15</v>
      </c>
      <c r="E520" s="87">
        <v>62090</v>
      </c>
      <c r="F520" s="88">
        <v>290.61</v>
      </c>
      <c r="G520" s="67">
        <f t="shared" ref="G520:G583" si="41">F520*E520</f>
        <v>18043974.900000002</v>
      </c>
      <c r="H520" s="87">
        <v>1461</v>
      </c>
      <c r="I520" s="88">
        <v>293.27</v>
      </c>
      <c r="J520" s="67">
        <f t="shared" ref="J520:J583" si="42">I520*H520</f>
        <v>428467.47</v>
      </c>
      <c r="K520" s="87">
        <v>8441</v>
      </c>
      <c r="L520" s="88">
        <v>290.61</v>
      </c>
      <c r="M520" s="67">
        <f t="shared" ref="M520:M583" si="43">L520*K520</f>
        <v>2453039.0100000002</v>
      </c>
      <c r="N520" s="72">
        <f t="shared" ref="N520:N583" si="44">M520+J520+G520+D520</f>
        <v>24076667.530000001</v>
      </c>
    </row>
    <row r="521" spans="1:14" x14ac:dyDescent="0.25">
      <c r="A521" s="46" t="s">
        <v>1131</v>
      </c>
      <c r="B521" s="87">
        <v>4388</v>
      </c>
      <c r="C521" s="88">
        <v>321.8</v>
      </c>
      <c r="D521" s="67">
        <f t="shared" si="40"/>
        <v>1412058.4000000001</v>
      </c>
      <c r="E521" s="87">
        <v>26939</v>
      </c>
      <c r="F521" s="88">
        <v>318.69</v>
      </c>
      <c r="G521" s="67">
        <f t="shared" si="41"/>
        <v>8585189.9100000001</v>
      </c>
      <c r="H521" s="87">
        <v>0</v>
      </c>
      <c r="I521" s="88">
        <v>321.8</v>
      </c>
      <c r="J521" s="67">
        <f t="shared" si="42"/>
        <v>0</v>
      </c>
      <c r="K521" s="87">
        <v>0</v>
      </c>
      <c r="L521" s="88">
        <v>318.69</v>
      </c>
      <c r="M521" s="67">
        <f t="shared" si="43"/>
        <v>0</v>
      </c>
      <c r="N521" s="72">
        <f t="shared" si="44"/>
        <v>9997248.3100000005</v>
      </c>
    </row>
    <row r="522" spans="1:14" x14ac:dyDescent="0.25">
      <c r="A522" s="46" t="s">
        <v>1132</v>
      </c>
      <c r="B522" s="87">
        <v>11364</v>
      </c>
      <c r="C522" s="88">
        <v>263.23</v>
      </c>
      <c r="D522" s="67">
        <f t="shared" si="40"/>
        <v>2991345.72</v>
      </c>
      <c r="E522" s="87">
        <v>55783</v>
      </c>
      <c r="F522" s="88">
        <v>260.95999999999998</v>
      </c>
      <c r="G522" s="67">
        <f t="shared" si="41"/>
        <v>14557131.68</v>
      </c>
      <c r="H522" s="87">
        <v>2679</v>
      </c>
      <c r="I522" s="88">
        <v>263.23</v>
      </c>
      <c r="J522" s="67">
        <f t="shared" si="42"/>
        <v>705193.17</v>
      </c>
      <c r="K522" s="87">
        <v>13148</v>
      </c>
      <c r="L522" s="88">
        <v>260.95999999999998</v>
      </c>
      <c r="M522" s="67">
        <f t="shared" si="43"/>
        <v>3431102.0799999996</v>
      </c>
      <c r="N522" s="72">
        <f t="shared" si="44"/>
        <v>21684772.649999999</v>
      </c>
    </row>
    <row r="523" spans="1:14" x14ac:dyDescent="0.25">
      <c r="A523" s="46" t="s">
        <v>1133</v>
      </c>
      <c r="B523" s="87">
        <v>18581</v>
      </c>
      <c r="C523" s="88">
        <v>263.37</v>
      </c>
      <c r="D523" s="67">
        <f t="shared" si="40"/>
        <v>4893677.97</v>
      </c>
      <c r="E523" s="87">
        <v>58229</v>
      </c>
      <c r="F523" s="88">
        <v>260.85000000000002</v>
      </c>
      <c r="G523" s="67">
        <f t="shared" si="41"/>
        <v>15189034.650000002</v>
      </c>
      <c r="H523" s="87">
        <v>2085</v>
      </c>
      <c r="I523" s="88">
        <v>263.37</v>
      </c>
      <c r="J523" s="67">
        <f t="shared" si="42"/>
        <v>549126.44999999995</v>
      </c>
      <c r="K523" s="87">
        <v>6534</v>
      </c>
      <c r="L523" s="88">
        <v>260.85000000000002</v>
      </c>
      <c r="M523" s="67">
        <f t="shared" si="43"/>
        <v>1704393.9000000001</v>
      </c>
      <c r="N523" s="72">
        <f t="shared" si="44"/>
        <v>22336232.970000003</v>
      </c>
    </row>
    <row r="524" spans="1:14" x14ac:dyDescent="0.25">
      <c r="A524" s="46" t="s">
        <v>1134</v>
      </c>
      <c r="B524" s="87">
        <v>511</v>
      </c>
      <c r="C524" s="88">
        <v>287.35000000000002</v>
      </c>
      <c r="D524" s="67">
        <f t="shared" si="40"/>
        <v>146835.85</v>
      </c>
      <c r="E524" s="87">
        <v>38675</v>
      </c>
      <c r="F524" s="88">
        <v>284.66000000000003</v>
      </c>
      <c r="G524" s="67">
        <f t="shared" si="41"/>
        <v>11009225.500000002</v>
      </c>
      <c r="H524" s="87">
        <v>376</v>
      </c>
      <c r="I524" s="88">
        <v>287.35000000000002</v>
      </c>
      <c r="J524" s="67">
        <f t="shared" si="42"/>
        <v>108043.6</v>
      </c>
      <c r="K524" s="87">
        <v>28455</v>
      </c>
      <c r="L524" s="88">
        <v>284.66000000000003</v>
      </c>
      <c r="M524" s="67">
        <f t="shared" si="43"/>
        <v>8100000.3000000007</v>
      </c>
      <c r="N524" s="72">
        <f t="shared" si="44"/>
        <v>19364105.250000004</v>
      </c>
    </row>
    <row r="525" spans="1:14" x14ac:dyDescent="0.25">
      <c r="A525" s="46" t="s">
        <v>1135</v>
      </c>
      <c r="B525" s="87">
        <v>10397</v>
      </c>
      <c r="C525" s="88">
        <v>261.10000000000002</v>
      </c>
      <c r="D525" s="67">
        <f t="shared" si="40"/>
        <v>2714656.7</v>
      </c>
      <c r="E525" s="87">
        <v>51731</v>
      </c>
      <c r="F525" s="88">
        <v>258.87</v>
      </c>
      <c r="G525" s="67">
        <f t="shared" si="41"/>
        <v>13391603.970000001</v>
      </c>
      <c r="H525" s="87">
        <v>1149</v>
      </c>
      <c r="I525" s="88">
        <v>261.10000000000002</v>
      </c>
      <c r="J525" s="67">
        <f t="shared" si="42"/>
        <v>300003.90000000002</v>
      </c>
      <c r="K525" s="87">
        <v>5718</v>
      </c>
      <c r="L525" s="88">
        <v>258.87</v>
      </c>
      <c r="M525" s="67">
        <f t="shared" si="43"/>
        <v>1480218.66</v>
      </c>
      <c r="N525" s="72">
        <f t="shared" si="44"/>
        <v>17886483.23</v>
      </c>
    </row>
    <row r="526" spans="1:14" x14ac:dyDescent="0.25">
      <c r="A526" s="46" t="s">
        <v>1136</v>
      </c>
      <c r="B526" s="87">
        <v>9844</v>
      </c>
      <c r="C526" s="88">
        <v>354.28</v>
      </c>
      <c r="D526" s="67">
        <f t="shared" si="40"/>
        <v>3487532.32</v>
      </c>
      <c r="E526" s="87">
        <v>71648</v>
      </c>
      <c r="F526" s="88">
        <v>351.43</v>
      </c>
      <c r="G526" s="67">
        <f t="shared" si="41"/>
        <v>25179256.640000001</v>
      </c>
      <c r="H526" s="87">
        <v>2739</v>
      </c>
      <c r="I526" s="88">
        <v>354.28</v>
      </c>
      <c r="J526" s="67">
        <f t="shared" si="42"/>
        <v>970372.91999999993</v>
      </c>
      <c r="K526" s="87">
        <v>19934</v>
      </c>
      <c r="L526" s="88">
        <v>351.43</v>
      </c>
      <c r="M526" s="67">
        <f t="shared" si="43"/>
        <v>7005405.6200000001</v>
      </c>
      <c r="N526" s="72">
        <f t="shared" si="44"/>
        <v>36642567.5</v>
      </c>
    </row>
    <row r="527" spans="1:14" x14ac:dyDescent="0.25">
      <c r="A527" s="46" t="s">
        <v>1137</v>
      </c>
      <c r="B527" s="87">
        <v>8269</v>
      </c>
      <c r="C527" s="88">
        <v>289.37</v>
      </c>
      <c r="D527" s="67">
        <f t="shared" si="40"/>
        <v>2392800.5300000003</v>
      </c>
      <c r="E527" s="87">
        <v>70959</v>
      </c>
      <c r="F527" s="88">
        <v>286.89</v>
      </c>
      <c r="G527" s="67">
        <f t="shared" si="41"/>
        <v>20357427.509999998</v>
      </c>
      <c r="H527" s="87">
        <v>4122</v>
      </c>
      <c r="I527" s="88">
        <v>289.37</v>
      </c>
      <c r="J527" s="67">
        <f t="shared" si="42"/>
        <v>1192783.1400000001</v>
      </c>
      <c r="K527" s="87">
        <v>35371</v>
      </c>
      <c r="L527" s="88">
        <v>286.89</v>
      </c>
      <c r="M527" s="67">
        <f t="shared" si="43"/>
        <v>10147586.189999999</v>
      </c>
      <c r="N527" s="72">
        <f t="shared" si="44"/>
        <v>34090597.369999997</v>
      </c>
    </row>
    <row r="528" spans="1:14" x14ac:dyDescent="0.25">
      <c r="A528" s="46" t="s">
        <v>1138</v>
      </c>
      <c r="B528" s="87">
        <v>3302</v>
      </c>
      <c r="C528" s="88">
        <v>322.32</v>
      </c>
      <c r="D528" s="67">
        <f t="shared" si="40"/>
        <v>1064300.6399999999</v>
      </c>
      <c r="E528" s="87">
        <v>46924</v>
      </c>
      <c r="F528" s="88">
        <v>319.32</v>
      </c>
      <c r="G528" s="67">
        <f t="shared" si="41"/>
        <v>14983771.68</v>
      </c>
      <c r="H528" s="87">
        <v>1279</v>
      </c>
      <c r="I528" s="88">
        <v>322.32</v>
      </c>
      <c r="J528" s="67">
        <f t="shared" si="42"/>
        <v>412247.27999999997</v>
      </c>
      <c r="K528" s="87">
        <v>18171</v>
      </c>
      <c r="L528" s="88">
        <v>319.32</v>
      </c>
      <c r="M528" s="67">
        <f t="shared" si="43"/>
        <v>5802363.7199999997</v>
      </c>
      <c r="N528" s="72">
        <f t="shared" si="44"/>
        <v>22262683.32</v>
      </c>
    </row>
    <row r="529" spans="1:14" x14ac:dyDescent="0.25">
      <c r="A529" s="46" t="s">
        <v>1140</v>
      </c>
      <c r="B529" s="87">
        <v>7033</v>
      </c>
      <c r="C529" s="88">
        <v>292.14</v>
      </c>
      <c r="D529" s="67">
        <f t="shared" si="40"/>
        <v>2054620.6199999999</v>
      </c>
      <c r="E529" s="87">
        <v>35282</v>
      </c>
      <c r="F529" s="88">
        <v>289.58</v>
      </c>
      <c r="G529" s="67">
        <f t="shared" si="41"/>
        <v>10216961.559999999</v>
      </c>
      <c r="H529" s="87">
        <v>1649</v>
      </c>
      <c r="I529" s="88">
        <v>292.14</v>
      </c>
      <c r="J529" s="67">
        <f t="shared" si="42"/>
        <v>481738.86</v>
      </c>
      <c r="K529" s="87">
        <v>8272</v>
      </c>
      <c r="L529" s="88">
        <v>289.58</v>
      </c>
      <c r="M529" s="67">
        <f t="shared" si="43"/>
        <v>2395405.7599999998</v>
      </c>
      <c r="N529" s="72">
        <f t="shared" si="44"/>
        <v>15148726.799999997</v>
      </c>
    </row>
    <row r="530" spans="1:14" x14ac:dyDescent="0.25">
      <c r="A530" s="46" t="s">
        <v>1141</v>
      </c>
      <c r="B530" s="87">
        <v>946</v>
      </c>
      <c r="C530" s="88">
        <v>295.95999999999998</v>
      </c>
      <c r="D530" s="67">
        <f t="shared" si="40"/>
        <v>279978.15999999997</v>
      </c>
      <c r="E530" s="87">
        <v>63546</v>
      </c>
      <c r="F530" s="88">
        <v>293.32</v>
      </c>
      <c r="G530" s="67">
        <f t="shared" si="41"/>
        <v>18639312.719999999</v>
      </c>
      <c r="H530" s="87">
        <v>322</v>
      </c>
      <c r="I530" s="88">
        <v>295.95999999999998</v>
      </c>
      <c r="J530" s="67">
        <f t="shared" si="42"/>
        <v>95299.12</v>
      </c>
      <c r="K530" s="87">
        <v>21636</v>
      </c>
      <c r="L530" s="88">
        <v>293.32</v>
      </c>
      <c r="M530" s="67">
        <f t="shared" si="43"/>
        <v>6346271.5199999996</v>
      </c>
      <c r="N530" s="72">
        <f t="shared" si="44"/>
        <v>25360861.52</v>
      </c>
    </row>
    <row r="531" spans="1:14" x14ac:dyDescent="0.25">
      <c r="A531" s="46" t="s">
        <v>1142</v>
      </c>
      <c r="B531" s="87">
        <v>690</v>
      </c>
      <c r="C531" s="88">
        <v>265.89999999999998</v>
      </c>
      <c r="D531" s="67">
        <f t="shared" si="40"/>
        <v>183470.99999999997</v>
      </c>
      <c r="E531" s="87">
        <v>64795</v>
      </c>
      <c r="F531" s="88">
        <v>263.81</v>
      </c>
      <c r="G531" s="67">
        <f t="shared" si="41"/>
        <v>17093568.949999999</v>
      </c>
      <c r="H531" s="87">
        <v>83</v>
      </c>
      <c r="I531" s="88">
        <v>265.89999999999998</v>
      </c>
      <c r="J531" s="67">
        <f t="shared" si="42"/>
        <v>22069.699999999997</v>
      </c>
      <c r="K531" s="87">
        <v>7813</v>
      </c>
      <c r="L531" s="88">
        <v>263.81</v>
      </c>
      <c r="M531" s="67">
        <f t="shared" si="43"/>
        <v>2061147.53</v>
      </c>
      <c r="N531" s="72">
        <f t="shared" si="44"/>
        <v>19360257.18</v>
      </c>
    </row>
    <row r="532" spans="1:14" x14ac:dyDescent="0.25">
      <c r="A532" s="46" t="s">
        <v>1143</v>
      </c>
      <c r="B532" s="87">
        <v>0</v>
      </c>
      <c r="C532" s="88">
        <v>315.83999999999997</v>
      </c>
      <c r="D532" s="67">
        <f t="shared" si="40"/>
        <v>0</v>
      </c>
      <c r="E532" s="87">
        <v>1370</v>
      </c>
      <c r="F532" s="88">
        <v>313.39</v>
      </c>
      <c r="G532" s="67">
        <f t="shared" si="41"/>
        <v>429344.3</v>
      </c>
      <c r="H532" s="87">
        <v>0</v>
      </c>
      <c r="I532" s="88">
        <v>315.83999999999997</v>
      </c>
      <c r="J532" s="67">
        <f t="shared" si="42"/>
        <v>0</v>
      </c>
      <c r="K532" s="87">
        <v>996</v>
      </c>
      <c r="L532" s="88">
        <v>313.39</v>
      </c>
      <c r="M532" s="67">
        <f t="shared" si="43"/>
        <v>312136.44</v>
      </c>
      <c r="N532" s="72">
        <f t="shared" si="44"/>
        <v>741480.74</v>
      </c>
    </row>
    <row r="533" spans="1:14" x14ac:dyDescent="0.25">
      <c r="A533" s="46" t="s">
        <v>1144</v>
      </c>
      <c r="B533" s="87">
        <v>89854</v>
      </c>
      <c r="C533" s="88">
        <v>310.89999999999998</v>
      </c>
      <c r="D533" s="67">
        <f t="shared" si="40"/>
        <v>27935608.599999998</v>
      </c>
      <c r="E533" s="87">
        <v>66935</v>
      </c>
      <c r="F533" s="88">
        <v>308.83</v>
      </c>
      <c r="G533" s="67">
        <f t="shared" si="41"/>
        <v>20671536.050000001</v>
      </c>
      <c r="H533" s="87">
        <v>3652</v>
      </c>
      <c r="I533" s="88">
        <v>310.89999999999998</v>
      </c>
      <c r="J533" s="67">
        <f t="shared" si="42"/>
        <v>1135406.7999999998</v>
      </c>
      <c r="K533" s="87">
        <v>2720</v>
      </c>
      <c r="L533" s="88">
        <v>308.83</v>
      </c>
      <c r="M533" s="67">
        <f t="shared" si="43"/>
        <v>840017.6</v>
      </c>
      <c r="N533" s="72">
        <f t="shared" si="44"/>
        <v>50582569.049999997</v>
      </c>
    </row>
    <row r="534" spans="1:14" x14ac:dyDescent="0.25">
      <c r="A534" s="46" t="s">
        <v>1145</v>
      </c>
      <c r="B534" s="87">
        <v>24269</v>
      </c>
      <c r="C534" s="88">
        <v>526</v>
      </c>
      <c r="D534" s="67">
        <f t="shared" si="40"/>
        <v>12765494</v>
      </c>
      <c r="E534" s="87">
        <v>21608</v>
      </c>
      <c r="F534" s="88">
        <v>523.16</v>
      </c>
      <c r="G534" s="67">
        <f t="shared" si="41"/>
        <v>11304441.279999999</v>
      </c>
      <c r="H534" s="87">
        <v>1653</v>
      </c>
      <c r="I534" s="88">
        <v>526</v>
      </c>
      <c r="J534" s="67">
        <f t="shared" si="42"/>
        <v>869478</v>
      </c>
      <c r="K534" s="87">
        <v>1471</v>
      </c>
      <c r="L534" s="88">
        <v>523.16</v>
      </c>
      <c r="M534" s="67">
        <f t="shared" si="43"/>
        <v>769568.36</v>
      </c>
      <c r="N534" s="72">
        <f t="shared" si="44"/>
        <v>25708981.640000001</v>
      </c>
    </row>
    <row r="535" spans="1:14" x14ac:dyDescent="0.25">
      <c r="A535" s="46" t="s">
        <v>1146</v>
      </c>
      <c r="B535" s="87">
        <v>8028</v>
      </c>
      <c r="C535" s="88">
        <v>302.85000000000002</v>
      </c>
      <c r="D535" s="67">
        <f t="shared" si="40"/>
        <v>2431279.8000000003</v>
      </c>
      <c r="E535" s="87">
        <v>90982</v>
      </c>
      <c r="F535" s="88">
        <v>300.33</v>
      </c>
      <c r="G535" s="67">
        <f t="shared" si="41"/>
        <v>27324624.059999999</v>
      </c>
      <c r="H535" s="87">
        <v>2895</v>
      </c>
      <c r="I535" s="88">
        <v>302.85000000000002</v>
      </c>
      <c r="J535" s="67">
        <f t="shared" si="42"/>
        <v>876750.75000000012</v>
      </c>
      <c r="K535" s="87">
        <v>32810</v>
      </c>
      <c r="L535" s="88">
        <v>300.33</v>
      </c>
      <c r="M535" s="67">
        <f t="shared" si="43"/>
        <v>9853827.2999999989</v>
      </c>
      <c r="N535" s="72">
        <f t="shared" si="44"/>
        <v>40486481.909999996</v>
      </c>
    </row>
    <row r="536" spans="1:14" x14ac:dyDescent="0.25">
      <c r="A536" s="46" t="s">
        <v>1147</v>
      </c>
      <c r="B536" s="87">
        <v>6734</v>
      </c>
      <c r="C536" s="88">
        <v>281.99</v>
      </c>
      <c r="D536" s="67">
        <f t="shared" si="40"/>
        <v>1898920.6600000001</v>
      </c>
      <c r="E536" s="87">
        <v>43773</v>
      </c>
      <c r="F536" s="88">
        <v>279.3</v>
      </c>
      <c r="G536" s="67">
        <f t="shared" si="41"/>
        <v>12225798.9</v>
      </c>
      <c r="H536" s="87">
        <v>359</v>
      </c>
      <c r="I536" s="88">
        <v>281.99</v>
      </c>
      <c r="J536" s="67">
        <f t="shared" si="42"/>
        <v>101234.41</v>
      </c>
      <c r="K536" s="87">
        <v>2337</v>
      </c>
      <c r="L536" s="88">
        <v>279.3</v>
      </c>
      <c r="M536" s="67">
        <f t="shared" si="43"/>
        <v>652724.1</v>
      </c>
      <c r="N536" s="72">
        <f t="shared" si="44"/>
        <v>14878678.07</v>
      </c>
    </row>
    <row r="537" spans="1:14" x14ac:dyDescent="0.25">
      <c r="A537" s="46" t="s">
        <v>1148</v>
      </c>
      <c r="B537" s="87">
        <v>9369</v>
      </c>
      <c r="C537" s="88">
        <v>329.08</v>
      </c>
      <c r="D537" s="67">
        <f t="shared" si="40"/>
        <v>3083150.52</v>
      </c>
      <c r="E537" s="87">
        <v>29628</v>
      </c>
      <c r="F537" s="88">
        <v>326.89999999999998</v>
      </c>
      <c r="G537" s="67">
        <f t="shared" si="41"/>
        <v>9685393.1999999993</v>
      </c>
      <c r="H537" s="87">
        <v>1803</v>
      </c>
      <c r="I537" s="88">
        <v>329.08</v>
      </c>
      <c r="J537" s="67">
        <f t="shared" si="42"/>
        <v>593331.24</v>
      </c>
      <c r="K537" s="87">
        <v>5701</v>
      </c>
      <c r="L537" s="88">
        <v>326.89999999999998</v>
      </c>
      <c r="M537" s="67">
        <f t="shared" si="43"/>
        <v>1863656.9</v>
      </c>
      <c r="N537" s="72">
        <f t="shared" si="44"/>
        <v>15225531.859999999</v>
      </c>
    </row>
    <row r="538" spans="1:14" x14ac:dyDescent="0.25">
      <c r="A538" s="46" t="s">
        <v>1149</v>
      </c>
      <c r="B538" s="87">
        <v>16142</v>
      </c>
      <c r="C538" s="88">
        <v>281.37</v>
      </c>
      <c r="D538" s="67">
        <f t="shared" si="40"/>
        <v>4541874.54</v>
      </c>
      <c r="E538" s="87">
        <v>68384</v>
      </c>
      <c r="F538" s="88">
        <v>279.12</v>
      </c>
      <c r="G538" s="67">
        <f t="shared" si="41"/>
        <v>19087342.080000002</v>
      </c>
      <c r="H538" s="87">
        <v>4147</v>
      </c>
      <c r="I538" s="88">
        <v>281.37</v>
      </c>
      <c r="J538" s="67">
        <f t="shared" si="42"/>
        <v>1166841.3900000001</v>
      </c>
      <c r="K538" s="87">
        <v>17566</v>
      </c>
      <c r="L538" s="88">
        <v>279.12</v>
      </c>
      <c r="M538" s="67">
        <f t="shared" si="43"/>
        <v>4903021.92</v>
      </c>
      <c r="N538" s="72">
        <f t="shared" si="44"/>
        <v>29699079.93</v>
      </c>
    </row>
    <row r="539" spans="1:14" x14ac:dyDescent="0.25">
      <c r="A539" s="46" t="s">
        <v>1150</v>
      </c>
      <c r="B539" s="87">
        <v>483</v>
      </c>
      <c r="C539" s="88">
        <v>283.82</v>
      </c>
      <c r="D539" s="67">
        <f t="shared" si="40"/>
        <v>137085.06</v>
      </c>
      <c r="E539" s="87">
        <v>97990</v>
      </c>
      <c r="F539" s="88">
        <v>281.07</v>
      </c>
      <c r="G539" s="67">
        <f t="shared" si="41"/>
        <v>27542049.300000001</v>
      </c>
      <c r="H539" s="87">
        <v>0</v>
      </c>
      <c r="I539" s="88">
        <v>283.82</v>
      </c>
      <c r="J539" s="67">
        <f t="shared" si="42"/>
        <v>0</v>
      </c>
      <c r="K539" s="87">
        <v>0</v>
      </c>
      <c r="L539" s="88">
        <v>281.07</v>
      </c>
      <c r="M539" s="67">
        <f t="shared" si="43"/>
        <v>0</v>
      </c>
      <c r="N539" s="72">
        <f t="shared" si="44"/>
        <v>27679134.359999999</v>
      </c>
    </row>
    <row r="540" spans="1:14" x14ac:dyDescent="0.25">
      <c r="A540" s="46" t="s">
        <v>1151</v>
      </c>
      <c r="B540" s="87">
        <v>46902</v>
      </c>
      <c r="C540" s="88">
        <v>304.67</v>
      </c>
      <c r="D540" s="67">
        <f t="shared" si="40"/>
        <v>14289632.34</v>
      </c>
      <c r="E540" s="87">
        <v>101160</v>
      </c>
      <c r="F540" s="88">
        <v>302.19</v>
      </c>
      <c r="G540" s="67">
        <f t="shared" si="41"/>
        <v>30569540.399999999</v>
      </c>
      <c r="H540" s="87">
        <v>15411</v>
      </c>
      <c r="I540" s="88">
        <v>304.67</v>
      </c>
      <c r="J540" s="67">
        <f t="shared" si="42"/>
        <v>4695269.37</v>
      </c>
      <c r="K540" s="87">
        <v>33240</v>
      </c>
      <c r="L540" s="88">
        <v>302.19</v>
      </c>
      <c r="M540" s="67">
        <f t="shared" si="43"/>
        <v>10044795.6</v>
      </c>
      <c r="N540" s="72">
        <f t="shared" si="44"/>
        <v>59599237.709999993</v>
      </c>
    </row>
    <row r="541" spans="1:14" x14ac:dyDescent="0.25">
      <c r="A541" s="46" t="s">
        <v>1152</v>
      </c>
      <c r="B541" s="87">
        <v>1594</v>
      </c>
      <c r="C541" s="88">
        <v>281.41000000000003</v>
      </c>
      <c r="D541" s="67">
        <f t="shared" si="40"/>
        <v>448567.54000000004</v>
      </c>
      <c r="E541" s="87">
        <v>80349</v>
      </c>
      <c r="F541" s="88">
        <v>279.2</v>
      </c>
      <c r="G541" s="67">
        <f t="shared" si="41"/>
        <v>22433440.800000001</v>
      </c>
      <c r="H541" s="87">
        <v>425</v>
      </c>
      <c r="I541" s="88">
        <v>281.41000000000003</v>
      </c>
      <c r="J541" s="67">
        <f t="shared" si="42"/>
        <v>119599.25000000001</v>
      </c>
      <c r="K541" s="87">
        <v>21405</v>
      </c>
      <c r="L541" s="88">
        <v>279.2</v>
      </c>
      <c r="M541" s="67">
        <f t="shared" si="43"/>
        <v>5976276</v>
      </c>
      <c r="N541" s="72">
        <f t="shared" si="44"/>
        <v>28977883.59</v>
      </c>
    </row>
    <row r="542" spans="1:14" x14ac:dyDescent="0.25">
      <c r="A542" s="46" t="s">
        <v>1153</v>
      </c>
      <c r="B542" s="87">
        <v>1658</v>
      </c>
      <c r="C542" s="88">
        <v>286.47000000000003</v>
      </c>
      <c r="D542" s="67">
        <f t="shared" si="40"/>
        <v>474967.26000000007</v>
      </c>
      <c r="E542" s="87">
        <v>90584</v>
      </c>
      <c r="F542" s="88">
        <v>284.22000000000003</v>
      </c>
      <c r="G542" s="67">
        <f t="shared" si="41"/>
        <v>25745784.480000004</v>
      </c>
      <c r="H542" s="87">
        <v>225</v>
      </c>
      <c r="I542" s="88">
        <v>286.47000000000003</v>
      </c>
      <c r="J542" s="67">
        <f t="shared" si="42"/>
        <v>64455.750000000007</v>
      </c>
      <c r="K542" s="87">
        <v>12301</v>
      </c>
      <c r="L542" s="88">
        <v>284.22000000000003</v>
      </c>
      <c r="M542" s="67">
        <f t="shared" si="43"/>
        <v>3496190.22</v>
      </c>
      <c r="N542" s="72">
        <f t="shared" si="44"/>
        <v>29781397.710000005</v>
      </c>
    </row>
    <row r="543" spans="1:14" x14ac:dyDescent="0.25">
      <c r="A543" s="46" t="s">
        <v>1154</v>
      </c>
      <c r="B543" s="87">
        <v>729</v>
      </c>
      <c r="C543" s="88">
        <v>212.92</v>
      </c>
      <c r="D543" s="67">
        <f t="shared" si="40"/>
        <v>155218.68</v>
      </c>
      <c r="E543" s="87">
        <v>14674</v>
      </c>
      <c r="F543" s="88">
        <v>211.21</v>
      </c>
      <c r="G543" s="67">
        <f t="shared" si="41"/>
        <v>3099295.54</v>
      </c>
      <c r="H543" s="87">
        <v>0</v>
      </c>
      <c r="I543" s="88">
        <v>212.92</v>
      </c>
      <c r="J543" s="67">
        <f t="shared" si="42"/>
        <v>0</v>
      </c>
      <c r="K543" s="87">
        <v>0</v>
      </c>
      <c r="L543" s="88">
        <v>211.21</v>
      </c>
      <c r="M543" s="67">
        <f t="shared" si="43"/>
        <v>0</v>
      </c>
      <c r="N543" s="72">
        <f t="shared" si="44"/>
        <v>3254514.22</v>
      </c>
    </row>
    <row r="544" spans="1:14" x14ac:dyDescent="0.25">
      <c r="A544" s="46" t="s">
        <v>1155</v>
      </c>
      <c r="B544" s="87">
        <v>10703</v>
      </c>
      <c r="C544" s="88">
        <v>274.87</v>
      </c>
      <c r="D544" s="67">
        <f t="shared" si="40"/>
        <v>2941933.61</v>
      </c>
      <c r="E544" s="87">
        <v>37332</v>
      </c>
      <c r="F544" s="88">
        <v>272.17</v>
      </c>
      <c r="G544" s="67">
        <f t="shared" si="41"/>
        <v>10160650.440000001</v>
      </c>
      <c r="H544" s="87">
        <v>3194</v>
      </c>
      <c r="I544" s="88">
        <v>274.87</v>
      </c>
      <c r="J544" s="67">
        <f t="shared" si="42"/>
        <v>877934.78</v>
      </c>
      <c r="K544" s="87">
        <v>11141</v>
      </c>
      <c r="L544" s="88">
        <v>272.17</v>
      </c>
      <c r="M544" s="67">
        <f t="shared" si="43"/>
        <v>3032245.97</v>
      </c>
      <c r="N544" s="72">
        <f t="shared" si="44"/>
        <v>17012764.800000001</v>
      </c>
    </row>
    <row r="545" spans="1:14" x14ac:dyDescent="0.25">
      <c r="A545" s="46" t="s">
        <v>1156</v>
      </c>
      <c r="B545" s="87">
        <v>3803</v>
      </c>
      <c r="C545" s="88">
        <v>314.13</v>
      </c>
      <c r="D545" s="67">
        <f t="shared" si="40"/>
        <v>1194636.3899999999</v>
      </c>
      <c r="E545" s="87">
        <v>113996</v>
      </c>
      <c r="F545" s="88">
        <v>311.5</v>
      </c>
      <c r="G545" s="67">
        <f t="shared" si="41"/>
        <v>35509754</v>
      </c>
      <c r="H545" s="87">
        <v>584</v>
      </c>
      <c r="I545" s="88">
        <v>314.13</v>
      </c>
      <c r="J545" s="67">
        <f t="shared" si="42"/>
        <v>183451.91999999998</v>
      </c>
      <c r="K545" s="87">
        <v>17514</v>
      </c>
      <c r="L545" s="88">
        <v>311.5</v>
      </c>
      <c r="M545" s="67">
        <f t="shared" si="43"/>
        <v>5455611</v>
      </c>
      <c r="N545" s="72">
        <f t="shared" si="44"/>
        <v>42343453.310000002</v>
      </c>
    </row>
    <row r="546" spans="1:14" x14ac:dyDescent="0.25">
      <c r="A546" s="46" t="s">
        <v>1157</v>
      </c>
      <c r="B546" s="87">
        <v>0</v>
      </c>
      <c r="C546" s="88">
        <v>205.54</v>
      </c>
      <c r="D546" s="67">
        <f t="shared" si="40"/>
        <v>0</v>
      </c>
      <c r="E546" s="87">
        <v>15042</v>
      </c>
      <c r="F546" s="88">
        <v>203.92</v>
      </c>
      <c r="G546" s="67">
        <f t="shared" si="41"/>
        <v>3067364.6399999997</v>
      </c>
      <c r="H546" s="87">
        <v>0</v>
      </c>
      <c r="I546" s="88">
        <v>205.54</v>
      </c>
      <c r="J546" s="67">
        <f t="shared" si="42"/>
        <v>0</v>
      </c>
      <c r="K546" s="87">
        <v>1624</v>
      </c>
      <c r="L546" s="88">
        <v>203.92</v>
      </c>
      <c r="M546" s="67">
        <f t="shared" si="43"/>
        <v>331166.07999999996</v>
      </c>
      <c r="N546" s="72">
        <f t="shared" si="44"/>
        <v>3398530.7199999997</v>
      </c>
    </row>
    <row r="547" spans="1:14" x14ac:dyDescent="0.25">
      <c r="A547" s="46" t="s">
        <v>1158</v>
      </c>
      <c r="B547" s="87">
        <v>3341</v>
      </c>
      <c r="C547" s="88">
        <v>294.57</v>
      </c>
      <c r="D547" s="67">
        <f t="shared" si="40"/>
        <v>984158.37</v>
      </c>
      <c r="E547" s="87">
        <v>33409</v>
      </c>
      <c r="F547" s="88">
        <v>292.08999999999997</v>
      </c>
      <c r="G547" s="67">
        <f t="shared" si="41"/>
        <v>9758434.8099999987</v>
      </c>
      <c r="H547" s="87">
        <v>1150</v>
      </c>
      <c r="I547" s="88">
        <v>294.57</v>
      </c>
      <c r="J547" s="67">
        <f t="shared" si="42"/>
        <v>338755.5</v>
      </c>
      <c r="K547" s="87">
        <v>11498</v>
      </c>
      <c r="L547" s="88">
        <v>292.08999999999997</v>
      </c>
      <c r="M547" s="67">
        <f t="shared" si="43"/>
        <v>3358450.82</v>
      </c>
      <c r="N547" s="72">
        <f t="shared" si="44"/>
        <v>14439799.499999998</v>
      </c>
    </row>
    <row r="548" spans="1:14" x14ac:dyDescent="0.25">
      <c r="A548" s="46" t="s">
        <v>1159</v>
      </c>
      <c r="B548" s="87">
        <v>0</v>
      </c>
      <c r="C548" s="88">
        <v>301.36</v>
      </c>
      <c r="D548" s="67">
        <f t="shared" si="40"/>
        <v>0</v>
      </c>
      <c r="E548" s="87">
        <v>85926</v>
      </c>
      <c r="F548" s="88">
        <v>299.05</v>
      </c>
      <c r="G548" s="67">
        <f t="shared" si="41"/>
        <v>25696170.300000001</v>
      </c>
      <c r="H548" s="87">
        <v>0</v>
      </c>
      <c r="I548" s="88">
        <v>301.36</v>
      </c>
      <c r="J548" s="67">
        <f t="shared" si="42"/>
        <v>0</v>
      </c>
      <c r="K548" s="87">
        <v>13203</v>
      </c>
      <c r="L548" s="88">
        <v>299.05</v>
      </c>
      <c r="M548" s="67">
        <f t="shared" si="43"/>
        <v>3948357.1500000004</v>
      </c>
      <c r="N548" s="72">
        <f t="shared" si="44"/>
        <v>29644527.450000003</v>
      </c>
    </row>
    <row r="549" spans="1:14" x14ac:dyDescent="0.25">
      <c r="A549" s="46" t="s">
        <v>1160</v>
      </c>
      <c r="B549" s="87">
        <v>8715</v>
      </c>
      <c r="C549" s="88">
        <v>298.95</v>
      </c>
      <c r="D549" s="67">
        <f t="shared" si="40"/>
        <v>2605349.25</v>
      </c>
      <c r="E549" s="87">
        <v>92867</v>
      </c>
      <c r="F549" s="88">
        <v>296.75</v>
      </c>
      <c r="G549" s="67">
        <f t="shared" si="41"/>
        <v>27558282.25</v>
      </c>
      <c r="H549" s="87">
        <v>2293</v>
      </c>
      <c r="I549" s="88">
        <v>298.95</v>
      </c>
      <c r="J549" s="67">
        <f t="shared" si="42"/>
        <v>685492.35</v>
      </c>
      <c r="K549" s="87">
        <v>24439</v>
      </c>
      <c r="L549" s="88">
        <v>296.75</v>
      </c>
      <c r="M549" s="67">
        <f t="shared" si="43"/>
        <v>7252273.25</v>
      </c>
      <c r="N549" s="72">
        <f t="shared" si="44"/>
        <v>38101397.100000001</v>
      </c>
    </row>
    <row r="550" spans="1:14" x14ac:dyDescent="0.25">
      <c r="A550" s="46" t="s">
        <v>1161</v>
      </c>
      <c r="B550" s="87">
        <v>7897</v>
      </c>
      <c r="C550" s="88">
        <v>233.52</v>
      </c>
      <c r="D550" s="67">
        <f t="shared" si="40"/>
        <v>1844107.4400000002</v>
      </c>
      <c r="E550" s="87">
        <v>43929</v>
      </c>
      <c r="F550" s="88">
        <v>231.37</v>
      </c>
      <c r="G550" s="67">
        <f t="shared" si="41"/>
        <v>10163852.73</v>
      </c>
      <c r="H550" s="87">
        <v>0</v>
      </c>
      <c r="I550" s="88">
        <v>233.52</v>
      </c>
      <c r="J550" s="67">
        <f t="shared" si="42"/>
        <v>0</v>
      </c>
      <c r="K550" s="87">
        <v>0</v>
      </c>
      <c r="L550" s="88">
        <v>231.37</v>
      </c>
      <c r="M550" s="67">
        <f t="shared" si="43"/>
        <v>0</v>
      </c>
      <c r="N550" s="72">
        <f t="shared" si="44"/>
        <v>12007960.17</v>
      </c>
    </row>
    <row r="551" spans="1:14" x14ac:dyDescent="0.25">
      <c r="A551" s="46" t="s">
        <v>1162</v>
      </c>
      <c r="B551" s="87">
        <v>9663</v>
      </c>
      <c r="C551" s="88">
        <v>248.05</v>
      </c>
      <c r="D551" s="67">
        <f t="shared" si="40"/>
        <v>2396907.15</v>
      </c>
      <c r="E551" s="87">
        <v>18398</v>
      </c>
      <c r="F551" s="88">
        <v>245.63</v>
      </c>
      <c r="G551" s="67">
        <f t="shared" si="41"/>
        <v>4519100.74</v>
      </c>
      <c r="H551" s="87">
        <v>1388</v>
      </c>
      <c r="I551" s="88">
        <v>248.05</v>
      </c>
      <c r="J551" s="67">
        <f t="shared" si="42"/>
        <v>344293.4</v>
      </c>
      <c r="K551" s="87">
        <v>2644</v>
      </c>
      <c r="L551" s="88">
        <v>245.63</v>
      </c>
      <c r="M551" s="67">
        <f t="shared" si="43"/>
        <v>649445.72</v>
      </c>
      <c r="N551" s="72">
        <f t="shared" si="44"/>
        <v>7909747.0099999998</v>
      </c>
    </row>
    <row r="552" spans="1:14" x14ac:dyDescent="0.25">
      <c r="A552" s="46" t="s">
        <v>1163</v>
      </c>
      <c r="B552" s="87">
        <v>19587</v>
      </c>
      <c r="C552" s="88">
        <v>249.12</v>
      </c>
      <c r="D552" s="67">
        <f t="shared" si="40"/>
        <v>4879513.4400000004</v>
      </c>
      <c r="E552" s="87">
        <v>25966</v>
      </c>
      <c r="F552" s="88">
        <v>246.78</v>
      </c>
      <c r="G552" s="67">
        <f t="shared" si="41"/>
        <v>6407889.4800000004</v>
      </c>
      <c r="H552" s="87">
        <v>5218</v>
      </c>
      <c r="I552" s="88">
        <v>249.12</v>
      </c>
      <c r="J552" s="67">
        <f t="shared" si="42"/>
        <v>1299908.1599999999</v>
      </c>
      <c r="K552" s="87">
        <v>6917</v>
      </c>
      <c r="L552" s="88">
        <v>246.78</v>
      </c>
      <c r="M552" s="67">
        <f t="shared" si="43"/>
        <v>1706977.26</v>
      </c>
      <c r="N552" s="72">
        <f t="shared" si="44"/>
        <v>14294288.34</v>
      </c>
    </row>
    <row r="553" spans="1:14" x14ac:dyDescent="0.25">
      <c r="A553" s="46" t="s">
        <v>1164</v>
      </c>
      <c r="B553" s="87">
        <v>11445</v>
      </c>
      <c r="C553" s="88">
        <v>240.69</v>
      </c>
      <c r="D553" s="67">
        <f t="shared" si="40"/>
        <v>2754697.05</v>
      </c>
      <c r="E553" s="87">
        <v>35365</v>
      </c>
      <c r="F553" s="88">
        <v>238.56</v>
      </c>
      <c r="G553" s="67">
        <f t="shared" si="41"/>
        <v>8436674.4000000004</v>
      </c>
      <c r="H553" s="87">
        <v>3257</v>
      </c>
      <c r="I553" s="88">
        <v>240.69</v>
      </c>
      <c r="J553" s="67">
        <f t="shared" si="42"/>
        <v>783927.33</v>
      </c>
      <c r="K553" s="87">
        <v>10066</v>
      </c>
      <c r="L553" s="88">
        <v>238.56</v>
      </c>
      <c r="M553" s="67">
        <f t="shared" si="43"/>
        <v>2401344.96</v>
      </c>
      <c r="N553" s="72">
        <f t="shared" si="44"/>
        <v>14376643.740000002</v>
      </c>
    </row>
    <row r="554" spans="1:14" x14ac:dyDescent="0.25">
      <c r="A554" s="46" t="s">
        <v>1165</v>
      </c>
      <c r="B554" s="87">
        <v>8285</v>
      </c>
      <c r="C554" s="88">
        <v>233.99</v>
      </c>
      <c r="D554" s="67">
        <f t="shared" si="40"/>
        <v>1938607.1500000001</v>
      </c>
      <c r="E554" s="87">
        <v>40345</v>
      </c>
      <c r="F554" s="88">
        <v>231.91</v>
      </c>
      <c r="G554" s="67">
        <f t="shared" si="41"/>
        <v>9356408.9499999993</v>
      </c>
      <c r="H554" s="87">
        <v>0</v>
      </c>
      <c r="I554" s="88">
        <v>233.99</v>
      </c>
      <c r="J554" s="67">
        <f t="shared" si="42"/>
        <v>0</v>
      </c>
      <c r="K554" s="87">
        <v>0</v>
      </c>
      <c r="L554" s="88">
        <v>231.91</v>
      </c>
      <c r="M554" s="67">
        <f t="shared" si="43"/>
        <v>0</v>
      </c>
      <c r="N554" s="72">
        <f t="shared" si="44"/>
        <v>11295016.1</v>
      </c>
    </row>
    <row r="555" spans="1:14" x14ac:dyDescent="0.25">
      <c r="A555" s="46" t="s">
        <v>1166</v>
      </c>
      <c r="B555" s="87">
        <v>9713</v>
      </c>
      <c r="C555" s="88">
        <v>315.19</v>
      </c>
      <c r="D555" s="67">
        <f t="shared" si="40"/>
        <v>3061440.47</v>
      </c>
      <c r="E555" s="87">
        <v>37809</v>
      </c>
      <c r="F555" s="88">
        <v>313.19</v>
      </c>
      <c r="G555" s="67">
        <f t="shared" si="41"/>
        <v>11841400.709999999</v>
      </c>
      <c r="H555" s="87">
        <v>1988</v>
      </c>
      <c r="I555" s="88">
        <v>315.19</v>
      </c>
      <c r="J555" s="67">
        <f t="shared" si="42"/>
        <v>626597.72</v>
      </c>
      <c r="K555" s="87">
        <v>7738</v>
      </c>
      <c r="L555" s="88">
        <v>313.19</v>
      </c>
      <c r="M555" s="67">
        <f t="shared" si="43"/>
        <v>2423464.2200000002</v>
      </c>
      <c r="N555" s="72">
        <f t="shared" si="44"/>
        <v>17952903.119999997</v>
      </c>
    </row>
    <row r="556" spans="1:14" x14ac:dyDescent="0.25">
      <c r="A556" s="46" t="s">
        <v>1167</v>
      </c>
      <c r="B556" s="87">
        <v>6043</v>
      </c>
      <c r="C556" s="88">
        <v>266.87</v>
      </c>
      <c r="D556" s="67">
        <f t="shared" si="40"/>
        <v>1612695.41</v>
      </c>
      <c r="E556" s="87">
        <v>97184</v>
      </c>
      <c r="F556" s="88">
        <v>264.56</v>
      </c>
      <c r="G556" s="67">
        <f t="shared" si="41"/>
        <v>25710999.039999999</v>
      </c>
      <c r="H556" s="87">
        <v>712</v>
      </c>
      <c r="I556" s="88">
        <v>266.87</v>
      </c>
      <c r="J556" s="67">
        <f t="shared" si="42"/>
        <v>190011.44</v>
      </c>
      <c r="K556" s="87">
        <v>11444</v>
      </c>
      <c r="L556" s="88">
        <v>264.56</v>
      </c>
      <c r="M556" s="67">
        <f t="shared" si="43"/>
        <v>3027624.64</v>
      </c>
      <c r="N556" s="72">
        <f t="shared" si="44"/>
        <v>30541330.529999997</v>
      </c>
    </row>
    <row r="557" spans="1:14" x14ac:dyDescent="0.25">
      <c r="A557" s="46" t="s">
        <v>1168</v>
      </c>
      <c r="B557" s="87">
        <v>5150</v>
      </c>
      <c r="C557" s="88">
        <v>205.65</v>
      </c>
      <c r="D557" s="67">
        <f t="shared" si="40"/>
        <v>1059097.5</v>
      </c>
      <c r="E557" s="87">
        <v>48819</v>
      </c>
      <c r="F557" s="88">
        <v>203.82</v>
      </c>
      <c r="G557" s="67">
        <f t="shared" si="41"/>
        <v>9950288.5800000001</v>
      </c>
      <c r="H557" s="87">
        <v>959</v>
      </c>
      <c r="I557" s="88">
        <v>205.65</v>
      </c>
      <c r="J557" s="67">
        <f t="shared" si="42"/>
        <v>197218.35</v>
      </c>
      <c r="K557" s="87">
        <v>9095</v>
      </c>
      <c r="L557" s="88">
        <v>203.82</v>
      </c>
      <c r="M557" s="67">
        <f t="shared" si="43"/>
        <v>1853742.9</v>
      </c>
      <c r="N557" s="72">
        <f t="shared" si="44"/>
        <v>13060347.33</v>
      </c>
    </row>
    <row r="558" spans="1:14" x14ac:dyDescent="0.25">
      <c r="A558" s="46" t="s">
        <v>1169</v>
      </c>
      <c r="B558" s="87">
        <v>2772</v>
      </c>
      <c r="C558" s="88">
        <v>208.04</v>
      </c>
      <c r="D558" s="67">
        <f t="shared" si="40"/>
        <v>576686.88</v>
      </c>
      <c r="E558" s="87">
        <v>30876</v>
      </c>
      <c r="F558" s="88">
        <v>206.29</v>
      </c>
      <c r="G558" s="67">
        <f t="shared" si="41"/>
        <v>6369410.04</v>
      </c>
      <c r="H558" s="87">
        <v>74</v>
      </c>
      <c r="I558" s="88">
        <v>208.04</v>
      </c>
      <c r="J558" s="67">
        <f t="shared" si="42"/>
        <v>15394.96</v>
      </c>
      <c r="K558" s="87">
        <v>821</v>
      </c>
      <c r="L558" s="88">
        <v>206.29</v>
      </c>
      <c r="M558" s="67">
        <f t="shared" si="43"/>
        <v>169364.09</v>
      </c>
      <c r="N558" s="72">
        <f t="shared" si="44"/>
        <v>7130855.9699999997</v>
      </c>
    </row>
    <row r="559" spans="1:14" x14ac:dyDescent="0.25">
      <c r="A559" s="46" t="s">
        <v>1170</v>
      </c>
      <c r="B559" s="87">
        <v>5990</v>
      </c>
      <c r="C559" s="88">
        <v>244.12</v>
      </c>
      <c r="D559" s="67">
        <f t="shared" si="40"/>
        <v>1462278.8</v>
      </c>
      <c r="E559" s="87">
        <v>21512</v>
      </c>
      <c r="F559" s="88">
        <v>241.82</v>
      </c>
      <c r="G559" s="67">
        <f t="shared" si="41"/>
        <v>5202031.84</v>
      </c>
      <c r="H559" s="87">
        <v>0</v>
      </c>
      <c r="I559" s="88">
        <v>244.12</v>
      </c>
      <c r="J559" s="67">
        <f t="shared" si="42"/>
        <v>0</v>
      </c>
      <c r="K559" s="87">
        <v>0</v>
      </c>
      <c r="L559" s="88">
        <v>241.82</v>
      </c>
      <c r="M559" s="67">
        <f t="shared" si="43"/>
        <v>0</v>
      </c>
      <c r="N559" s="72">
        <f t="shared" si="44"/>
        <v>6664310.6399999997</v>
      </c>
    </row>
    <row r="560" spans="1:14" x14ac:dyDescent="0.25">
      <c r="A560" s="46" t="s">
        <v>1171</v>
      </c>
      <c r="B560" s="87">
        <v>477</v>
      </c>
      <c r="C560" s="88">
        <v>255.27</v>
      </c>
      <c r="D560" s="67">
        <f t="shared" si="40"/>
        <v>121763.79000000001</v>
      </c>
      <c r="E560" s="87">
        <v>18110</v>
      </c>
      <c r="F560" s="88">
        <v>252.77</v>
      </c>
      <c r="G560" s="67">
        <f t="shared" si="41"/>
        <v>4577664.7</v>
      </c>
      <c r="H560" s="87">
        <v>62</v>
      </c>
      <c r="I560" s="88">
        <v>255.27</v>
      </c>
      <c r="J560" s="67">
        <f t="shared" si="42"/>
        <v>15826.74</v>
      </c>
      <c r="K560" s="87">
        <v>2337</v>
      </c>
      <c r="L560" s="88">
        <v>252.77</v>
      </c>
      <c r="M560" s="67">
        <f t="shared" si="43"/>
        <v>590723.49</v>
      </c>
      <c r="N560" s="72">
        <f t="shared" si="44"/>
        <v>5305978.72</v>
      </c>
    </row>
    <row r="561" spans="1:14" x14ac:dyDescent="0.25">
      <c r="A561" s="46" t="s">
        <v>1172</v>
      </c>
      <c r="B561" s="87">
        <v>39</v>
      </c>
      <c r="C561" s="88">
        <v>309.5</v>
      </c>
      <c r="D561" s="67">
        <f t="shared" si="40"/>
        <v>12070.5</v>
      </c>
      <c r="E561" s="87">
        <v>64162</v>
      </c>
      <c r="F561" s="88">
        <v>306.83999999999997</v>
      </c>
      <c r="G561" s="67">
        <f t="shared" si="41"/>
        <v>19687468.079999998</v>
      </c>
      <c r="H561" s="87">
        <v>7</v>
      </c>
      <c r="I561" s="88">
        <v>309.5</v>
      </c>
      <c r="J561" s="67">
        <f t="shared" si="42"/>
        <v>2166.5</v>
      </c>
      <c r="K561" s="87">
        <v>11443</v>
      </c>
      <c r="L561" s="88">
        <v>306.83999999999997</v>
      </c>
      <c r="M561" s="67">
        <f t="shared" si="43"/>
        <v>3511170.1199999996</v>
      </c>
      <c r="N561" s="72">
        <f t="shared" si="44"/>
        <v>23212875.199999999</v>
      </c>
    </row>
    <row r="562" spans="1:14" x14ac:dyDescent="0.25">
      <c r="A562" s="46" t="s">
        <v>1173</v>
      </c>
      <c r="B562" s="87">
        <v>21517</v>
      </c>
      <c r="C562" s="88">
        <v>267.55</v>
      </c>
      <c r="D562" s="67">
        <f t="shared" si="40"/>
        <v>5756873.3500000006</v>
      </c>
      <c r="E562" s="87">
        <v>28425</v>
      </c>
      <c r="F562" s="88">
        <v>265.35000000000002</v>
      </c>
      <c r="G562" s="67">
        <f t="shared" si="41"/>
        <v>7542573.7500000009</v>
      </c>
      <c r="H562" s="87">
        <v>4495</v>
      </c>
      <c r="I562" s="88">
        <v>267.55</v>
      </c>
      <c r="J562" s="67">
        <f t="shared" si="42"/>
        <v>1202637.25</v>
      </c>
      <c r="K562" s="87">
        <v>5937</v>
      </c>
      <c r="L562" s="88">
        <v>265.35000000000002</v>
      </c>
      <c r="M562" s="67">
        <f t="shared" si="43"/>
        <v>1575382.9500000002</v>
      </c>
      <c r="N562" s="72">
        <f t="shared" si="44"/>
        <v>16077467.300000001</v>
      </c>
    </row>
    <row r="563" spans="1:14" x14ac:dyDescent="0.25">
      <c r="A563" s="46" t="s">
        <v>1174</v>
      </c>
      <c r="B563" s="87">
        <v>24378</v>
      </c>
      <c r="C563" s="88">
        <v>229.64</v>
      </c>
      <c r="D563" s="67">
        <f t="shared" si="40"/>
        <v>5598163.9199999999</v>
      </c>
      <c r="E563" s="87">
        <v>38054</v>
      </c>
      <c r="F563" s="88">
        <v>227.68</v>
      </c>
      <c r="G563" s="67">
        <f t="shared" si="41"/>
        <v>8664134.7200000007</v>
      </c>
      <c r="H563" s="87">
        <v>1791</v>
      </c>
      <c r="I563" s="88">
        <v>229.64</v>
      </c>
      <c r="J563" s="67">
        <f t="shared" si="42"/>
        <v>411285.24</v>
      </c>
      <c r="K563" s="87">
        <v>2797</v>
      </c>
      <c r="L563" s="88">
        <v>227.68</v>
      </c>
      <c r="M563" s="67">
        <f t="shared" si="43"/>
        <v>636820.96</v>
      </c>
      <c r="N563" s="72">
        <f t="shared" si="44"/>
        <v>15310404.84</v>
      </c>
    </row>
    <row r="564" spans="1:14" x14ac:dyDescent="0.25">
      <c r="A564" s="46" t="s">
        <v>1175</v>
      </c>
      <c r="B564" s="87">
        <v>884</v>
      </c>
      <c r="C564" s="88">
        <v>304.63</v>
      </c>
      <c r="D564" s="67">
        <f t="shared" si="40"/>
        <v>269292.92</v>
      </c>
      <c r="E564" s="87">
        <v>71265</v>
      </c>
      <c r="F564" s="88">
        <v>301.95</v>
      </c>
      <c r="G564" s="67">
        <f t="shared" si="41"/>
        <v>21518466.75</v>
      </c>
      <c r="H564" s="87">
        <v>84</v>
      </c>
      <c r="I564" s="88">
        <v>304.63</v>
      </c>
      <c r="J564" s="67">
        <f t="shared" si="42"/>
        <v>25588.92</v>
      </c>
      <c r="K564" s="87">
        <v>6746</v>
      </c>
      <c r="L564" s="88">
        <v>301.95</v>
      </c>
      <c r="M564" s="67">
        <f t="shared" si="43"/>
        <v>2036954.7</v>
      </c>
      <c r="N564" s="72">
        <f t="shared" si="44"/>
        <v>23850303.290000003</v>
      </c>
    </row>
    <row r="565" spans="1:14" x14ac:dyDescent="0.25">
      <c r="A565" s="46" t="s">
        <v>1176</v>
      </c>
      <c r="B565" s="87">
        <v>18180</v>
      </c>
      <c r="C565" s="88">
        <v>240.87</v>
      </c>
      <c r="D565" s="67">
        <f t="shared" si="40"/>
        <v>4379016.5999999996</v>
      </c>
      <c r="E565" s="87">
        <v>38074</v>
      </c>
      <c r="F565" s="88">
        <v>238.73</v>
      </c>
      <c r="G565" s="67">
        <f t="shared" si="41"/>
        <v>9089406.0199999996</v>
      </c>
      <c r="H565" s="87">
        <v>558</v>
      </c>
      <c r="I565" s="88">
        <v>240.87</v>
      </c>
      <c r="J565" s="67">
        <f t="shared" si="42"/>
        <v>134405.46</v>
      </c>
      <c r="K565" s="87">
        <v>1168</v>
      </c>
      <c r="L565" s="88">
        <v>238.73</v>
      </c>
      <c r="M565" s="67">
        <f t="shared" si="43"/>
        <v>278836.64</v>
      </c>
      <c r="N565" s="72">
        <f t="shared" si="44"/>
        <v>13881664.719999999</v>
      </c>
    </row>
    <row r="566" spans="1:14" x14ac:dyDescent="0.25">
      <c r="A566" s="46" t="s">
        <v>1177</v>
      </c>
      <c r="B566" s="87">
        <v>15121</v>
      </c>
      <c r="C566" s="88">
        <v>259.52999999999997</v>
      </c>
      <c r="D566" s="67">
        <f t="shared" si="40"/>
        <v>3924353.1299999994</v>
      </c>
      <c r="E566" s="87">
        <v>28538</v>
      </c>
      <c r="F566" s="88">
        <v>257.13</v>
      </c>
      <c r="G566" s="67">
        <f t="shared" si="41"/>
        <v>7337975.9399999995</v>
      </c>
      <c r="H566" s="87">
        <v>3992</v>
      </c>
      <c r="I566" s="88">
        <v>259.52999999999997</v>
      </c>
      <c r="J566" s="67">
        <f t="shared" si="42"/>
        <v>1036043.7599999999</v>
      </c>
      <c r="K566" s="87">
        <v>7535</v>
      </c>
      <c r="L566" s="88">
        <v>257.13</v>
      </c>
      <c r="M566" s="67">
        <f t="shared" si="43"/>
        <v>1937474.55</v>
      </c>
      <c r="N566" s="72">
        <f t="shared" si="44"/>
        <v>14235847.379999999</v>
      </c>
    </row>
    <row r="567" spans="1:14" x14ac:dyDescent="0.25">
      <c r="A567" s="46" t="s">
        <v>1178</v>
      </c>
      <c r="B567" s="87">
        <v>15064</v>
      </c>
      <c r="C567" s="88">
        <v>303.23</v>
      </c>
      <c r="D567" s="67">
        <f t="shared" si="40"/>
        <v>4567856.7200000007</v>
      </c>
      <c r="E567" s="87">
        <v>35379</v>
      </c>
      <c r="F567" s="88">
        <v>300.62</v>
      </c>
      <c r="G567" s="67">
        <f t="shared" si="41"/>
        <v>10635634.98</v>
      </c>
      <c r="H567" s="87">
        <v>3396</v>
      </c>
      <c r="I567" s="88">
        <v>303.23</v>
      </c>
      <c r="J567" s="67">
        <f t="shared" si="42"/>
        <v>1029769.0800000001</v>
      </c>
      <c r="K567" s="87">
        <v>7977</v>
      </c>
      <c r="L567" s="88">
        <v>300.62</v>
      </c>
      <c r="M567" s="67">
        <f t="shared" si="43"/>
        <v>2398045.7400000002</v>
      </c>
      <c r="N567" s="72">
        <f t="shared" si="44"/>
        <v>18631306.520000003</v>
      </c>
    </row>
    <row r="568" spans="1:14" x14ac:dyDescent="0.25">
      <c r="A568" s="46" t="s">
        <v>1179</v>
      </c>
      <c r="B568" s="87">
        <v>17110</v>
      </c>
      <c r="C568" s="88">
        <v>230.81</v>
      </c>
      <c r="D568" s="67">
        <f t="shared" si="40"/>
        <v>3949159.1</v>
      </c>
      <c r="E568" s="87">
        <v>41024</v>
      </c>
      <c r="F568" s="88">
        <v>228.67</v>
      </c>
      <c r="G568" s="67">
        <f t="shared" si="41"/>
        <v>9380958.0800000001</v>
      </c>
      <c r="H568" s="87">
        <v>1407</v>
      </c>
      <c r="I568" s="88">
        <v>230.81</v>
      </c>
      <c r="J568" s="67">
        <f t="shared" si="42"/>
        <v>324749.67</v>
      </c>
      <c r="K568" s="87">
        <v>3372</v>
      </c>
      <c r="L568" s="88">
        <v>228.67</v>
      </c>
      <c r="M568" s="67">
        <f t="shared" si="43"/>
        <v>771075.24</v>
      </c>
      <c r="N568" s="72">
        <f t="shared" si="44"/>
        <v>14425942.09</v>
      </c>
    </row>
    <row r="569" spans="1:14" x14ac:dyDescent="0.25">
      <c r="A569" s="46" t="s">
        <v>1180</v>
      </c>
      <c r="B569" s="87">
        <v>12039</v>
      </c>
      <c r="C569" s="88">
        <v>281.11</v>
      </c>
      <c r="D569" s="67">
        <f t="shared" si="40"/>
        <v>3384283.29</v>
      </c>
      <c r="E569" s="87">
        <v>33111</v>
      </c>
      <c r="F569" s="88">
        <v>278.81</v>
      </c>
      <c r="G569" s="67">
        <f t="shared" si="41"/>
        <v>9231677.9100000001</v>
      </c>
      <c r="H569" s="87">
        <v>846</v>
      </c>
      <c r="I569" s="88">
        <v>281.11</v>
      </c>
      <c r="J569" s="67">
        <f t="shared" si="42"/>
        <v>237819.06</v>
      </c>
      <c r="K569" s="87">
        <v>2328</v>
      </c>
      <c r="L569" s="88">
        <v>278.81</v>
      </c>
      <c r="M569" s="67">
        <f t="shared" si="43"/>
        <v>649069.68000000005</v>
      </c>
      <c r="N569" s="72">
        <f t="shared" si="44"/>
        <v>13502849.940000001</v>
      </c>
    </row>
    <row r="570" spans="1:14" x14ac:dyDescent="0.25">
      <c r="A570" s="46" t="s">
        <v>1181</v>
      </c>
      <c r="B570" s="87">
        <v>3913</v>
      </c>
      <c r="C570" s="88">
        <v>307.3</v>
      </c>
      <c r="D570" s="67">
        <f t="shared" si="40"/>
        <v>1202464.9000000001</v>
      </c>
      <c r="E570" s="87">
        <v>33982</v>
      </c>
      <c r="F570" s="88">
        <v>304.3</v>
      </c>
      <c r="G570" s="67">
        <f t="shared" si="41"/>
        <v>10340722.6</v>
      </c>
      <c r="H570" s="87">
        <v>373</v>
      </c>
      <c r="I570" s="88">
        <v>307.3</v>
      </c>
      <c r="J570" s="67">
        <f t="shared" si="42"/>
        <v>114622.90000000001</v>
      </c>
      <c r="K570" s="87">
        <v>3240</v>
      </c>
      <c r="L570" s="88">
        <v>304.3</v>
      </c>
      <c r="M570" s="67">
        <f t="shared" si="43"/>
        <v>985932</v>
      </c>
      <c r="N570" s="72">
        <f t="shared" si="44"/>
        <v>12643742.4</v>
      </c>
    </row>
    <row r="571" spans="1:14" x14ac:dyDescent="0.25">
      <c r="A571" s="46" t="s">
        <v>1182</v>
      </c>
      <c r="B571" s="87">
        <v>1607</v>
      </c>
      <c r="C571" s="88">
        <v>268.89999999999998</v>
      </c>
      <c r="D571" s="67">
        <f t="shared" si="40"/>
        <v>432122.3</v>
      </c>
      <c r="E571" s="87">
        <v>37473</v>
      </c>
      <c r="F571" s="88">
        <v>266.36</v>
      </c>
      <c r="G571" s="67">
        <f t="shared" si="41"/>
        <v>9981308.2800000012</v>
      </c>
      <c r="H571" s="87">
        <v>97</v>
      </c>
      <c r="I571" s="88">
        <v>268.89999999999998</v>
      </c>
      <c r="J571" s="67">
        <f t="shared" si="42"/>
        <v>26083.3</v>
      </c>
      <c r="K571" s="87">
        <v>2253</v>
      </c>
      <c r="L571" s="88">
        <v>266.36</v>
      </c>
      <c r="M571" s="67">
        <f t="shared" si="43"/>
        <v>600109.08000000007</v>
      </c>
      <c r="N571" s="72">
        <f t="shared" si="44"/>
        <v>11039622.960000003</v>
      </c>
    </row>
    <row r="572" spans="1:14" x14ac:dyDescent="0.25">
      <c r="A572" s="46" t="s">
        <v>1183</v>
      </c>
      <c r="B572" s="87">
        <v>22622</v>
      </c>
      <c r="C572" s="88">
        <v>233.8</v>
      </c>
      <c r="D572" s="67">
        <f t="shared" si="40"/>
        <v>5289023.6000000006</v>
      </c>
      <c r="E572" s="87">
        <v>57460</v>
      </c>
      <c r="F572" s="88">
        <v>231.75</v>
      </c>
      <c r="G572" s="67">
        <f t="shared" si="41"/>
        <v>13316355</v>
      </c>
      <c r="H572" s="87">
        <v>1285</v>
      </c>
      <c r="I572" s="88">
        <v>233.8</v>
      </c>
      <c r="J572" s="67">
        <f t="shared" si="42"/>
        <v>300433</v>
      </c>
      <c r="K572" s="87">
        <v>3264</v>
      </c>
      <c r="L572" s="88">
        <v>231.75</v>
      </c>
      <c r="M572" s="67">
        <f t="shared" si="43"/>
        <v>756432</v>
      </c>
      <c r="N572" s="72">
        <f t="shared" si="44"/>
        <v>19662243.600000001</v>
      </c>
    </row>
    <row r="573" spans="1:14" x14ac:dyDescent="0.25">
      <c r="A573" s="46" t="s">
        <v>1184</v>
      </c>
      <c r="B573" s="87">
        <v>9227</v>
      </c>
      <c r="C573" s="88">
        <v>241</v>
      </c>
      <c r="D573" s="67">
        <f t="shared" si="40"/>
        <v>2223707</v>
      </c>
      <c r="E573" s="87">
        <v>32968</v>
      </c>
      <c r="F573" s="88">
        <v>238.86</v>
      </c>
      <c r="G573" s="67">
        <f t="shared" si="41"/>
        <v>7874736.4800000004</v>
      </c>
      <c r="H573" s="87">
        <v>2989</v>
      </c>
      <c r="I573" s="88">
        <v>241</v>
      </c>
      <c r="J573" s="67">
        <f t="shared" si="42"/>
        <v>720349</v>
      </c>
      <c r="K573" s="87">
        <v>10681</v>
      </c>
      <c r="L573" s="88">
        <v>238.86</v>
      </c>
      <c r="M573" s="67">
        <f t="shared" si="43"/>
        <v>2551263.66</v>
      </c>
      <c r="N573" s="72">
        <f t="shared" si="44"/>
        <v>13370056.140000001</v>
      </c>
    </row>
    <row r="574" spans="1:14" x14ac:dyDescent="0.25">
      <c r="A574" s="46" t="s">
        <v>1185</v>
      </c>
      <c r="B574" s="87">
        <v>0</v>
      </c>
      <c r="C574" s="88">
        <v>261.89999999999998</v>
      </c>
      <c r="D574" s="67">
        <f t="shared" si="40"/>
        <v>0</v>
      </c>
      <c r="E574" s="87">
        <v>21666</v>
      </c>
      <c r="F574" s="88">
        <v>259.33999999999997</v>
      </c>
      <c r="G574" s="67">
        <f t="shared" si="41"/>
        <v>5618860.4399999995</v>
      </c>
      <c r="H574" s="87">
        <v>0</v>
      </c>
      <c r="I574" s="88">
        <v>261.89999999999998</v>
      </c>
      <c r="J574" s="67">
        <f t="shared" si="42"/>
        <v>0</v>
      </c>
      <c r="K574" s="87">
        <v>3322</v>
      </c>
      <c r="L574" s="88">
        <v>259.33999999999997</v>
      </c>
      <c r="M574" s="67">
        <f t="shared" si="43"/>
        <v>861527.47999999986</v>
      </c>
      <c r="N574" s="72">
        <f t="shared" si="44"/>
        <v>6480387.919999999</v>
      </c>
    </row>
    <row r="575" spans="1:14" x14ac:dyDescent="0.25">
      <c r="A575" s="46" t="s">
        <v>1186</v>
      </c>
      <c r="B575" s="87">
        <v>10610</v>
      </c>
      <c r="C575" s="88">
        <v>208.54</v>
      </c>
      <c r="D575" s="67">
        <f t="shared" si="40"/>
        <v>2212609.4</v>
      </c>
      <c r="E575" s="87">
        <v>33714</v>
      </c>
      <c r="F575" s="88">
        <v>207.03</v>
      </c>
      <c r="G575" s="67">
        <f t="shared" si="41"/>
        <v>6979809.4199999999</v>
      </c>
      <c r="H575" s="87">
        <v>2227</v>
      </c>
      <c r="I575" s="88">
        <v>208.54</v>
      </c>
      <c r="J575" s="67">
        <f t="shared" si="42"/>
        <v>464418.57999999996</v>
      </c>
      <c r="K575" s="87">
        <v>7076</v>
      </c>
      <c r="L575" s="88">
        <v>207.03</v>
      </c>
      <c r="M575" s="67">
        <f t="shared" si="43"/>
        <v>1464944.28</v>
      </c>
      <c r="N575" s="72">
        <f t="shared" si="44"/>
        <v>11121781.68</v>
      </c>
    </row>
    <row r="576" spans="1:14" x14ac:dyDescent="0.25">
      <c r="A576" s="46" t="s">
        <v>1187</v>
      </c>
      <c r="B576" s="87">
        <v>17578</v>
      </c>
      <c r="C576" s="88">
        <v>247.33</v>
      </c>
      <c r="D576" s="67">
        <f t="shared" si="40"/>
        <v>4347566.74</v>
      </c>
      <c r="E576" s="87">
        <v>39688</v>
      </c>
      <c r="F576" s="88">
        <v>245.11</v>
      </c>
      <c r="G576" s="67">
        <f t="shared" si="41"/>
        <v>9727925.6799999997</v>
      </c>
      <c r="H576" s="87">
        <v>0</v>
      </c>
      <c r="I576" s="88">
        <v>247.33</v>
      </c>
      <c r="J576" s="67">
        <f t="shared" si="42"/>
        <v>0</v>
      </c>
      <c r="K576" s="87">
        <v>0</v>
      </c>
      <c r="L576" s="88">
        <v>245.11</v>
      </c>
      <c r="M576" s="67">
        <f t="shared" si="43"/>
        <v>0</v>
      </c>
      <c r="N576" s="72">
        <f t="shared" si="44"/>
        <v>14075492.42</v>
      </c>
    </row>
    <row r="577" spans="1:14" x14ac:dyDescent="0.25">
      <c r="A577" s="46" t="s">
        <v>1188</v>
      </c>
      <c r="B577" s="87">
        <v>13486</v>
      </c>
      <c r="C577" s="88">
        <v>217</v>
      </c>
      <c r="D577" s="67">
        <f t="shared" si="40"/>
        <v>2926462</v>
      </c>
      <c r="E577" s="87">
        <v>43989</v>
      </c>
      <c r="F577" s="88">
        <v>215.04</v>
      </c>
      <c r="G577" s="67">
        <f t="shared" si="41"/>
        <v>9459394.5600000005</v>
      </c>
      <c r="H577" s="87">
        <v>2657</v>
      </c>
      <c r="I577" s="88">
        <v>217</v>
      </c>
      <c r="J577" s="67">
        <f t="shared" si="42"/>
        <v>576569</v>
      </c>
      <c r="K577" s="87">
        <v>8667</v>
      </c>
      <c r="L577" s="88">
        <v>215.04</v>
      </c>
      <c r="M577" s="67">
        <f t="shared" si="43"/>
        <v>1863751.6799999999</v>
      </c>
      <c r="N577" s="72">
        <f t="shared" si="44"/>
        <v>14826177.24</v>
      </c>
    </row>
    <row r="578" spans="1:14" x14ac:dyDescent="0.25">
      <c r="A578" s="46" t="s">
        <v>1189</v>
      </c>
      <c r="B578" s="87">
        <v>3785</v>
      </c>
      <c r="C578" s="88">
        <v>240.15</v>
      </c>
      <c r="D578" s="67">
        <f t="shared" si="40"/>
        <v>908967.75</v>
      </c>
      <c r="E578" s="87">
        <v>29547</v>
      </c>
      <c r="F578" s="88">
        <v>237.87</v>
      </c>
      <c r="G578" s="67">
        <f t="shared" si="41"/>
        <v>7028344.8900000006</v>
      </c>
      <c r="H578" s="87">
        <v>747</v>
      </c>
      <c r="I578" s="88">
        <v>240.15</v>
      </c>
      <c r="J578" s="67">
        <f t="shared" si="42"/>
        <v>179392.05000000002</v>
      </c>
      <c r="K578" s="87">
        <v>5828</v>
      </c>
      <c r="L578" s="88">
        <v>237.87</v>
      </c>
      <c r="M578" s="67">
        <f t="shared" si="43"/>
        <v>1386306.36</v>
      </c>
      <c r="N578" s="72">
        <f t="shared" si="44"/>
        <v>9503011.0500000007</v>
      </c>
    </row>
    <row r="579" spans="1:14" x14ac:dyDescent="0.25">
      <c r="A579" s="46" t="s">
        <v>1190</v>
      </c>
      <c r="B579" s="87">
        <v>19937</v>
      </c>
      <c r="C579" s="88">
        <v>217.04</v>
      </c>
      <c r="D579" s="67">
        <f t="shared" si="40"/>
        <v>4327126.4799999995</v>
      </c>
      <c r="E579" s="87">
        <v>71614</v>
      </c>
      <c r="F579" s="88">
        <v>215.14</v>
      </c>
      <c r="G579" s="67">
        <f t="shared" si="41"/>
        <v>15407035.959999999</v>
      </c>
      <c r="H579" s="87">
        <v>104</v>
      </c>
      <c r="I579" s="88">
        <v>217.04</v>
      </c>
      <c r="J579" s="67">
        <f t="shared" si="42"/>
        <v>22572.16</v>
      </c>
      <c r="K579" s="87">
        <v>375</v>
      </c>
      <c r="L579" s="88">
        <v>215.14</v>
      </c>
      <c r="M579" s="67">
        <f t="shared" si="43"/>
        <v>80677.5</v>
      </c>
      <c r="N579" s="72">
        <f t="shared" si="44"/>
        <v>19837412.099999998</v>
      </c>
    </row>
    <row r="580" spans="1:14" x14ac:dyDescent="0.25">
      <c r="A580" s="46" t="s">
        <v>1191</v>
      </c>
      <c r="B580" s="87">
        <v>366</v>
      </c>
      <c r="C580" s="88">
        <v>244.65</v>
      </c>
      <c r="D580" s="67">
        <f t="shared" si="40"/>
        <v>89541.900000000009</v>
      </c>
      <c r="E580" s="87">
        <v>14270</v>
      </c>
      <c r="F580" s="88">
        <v>242.41</v>
      </c>
      <c r="G580" s="67">
        <f t="shared" si="41"/>
        <v>3459190.6999999997</v>
      </c>
      <c r="H580" s="87">
        <v>0</v>
      </c>
      <c r="I580" s="88">
        <v>244.65</v>
      </c>
      <c r="J580" s="67">
        <f t="shared" si="42"/>
        <v>0</v>
      </c>
      <c r="K580" s="87">
        <v>0</v>
      </c>
      <c r="L580" s="88">
        <v>242.41</v>
      </c>
      <c r="M580" s="67">
        <f t="shared" si="43"/>
        <v>0</v>
      </c>
      <c r="N580" s="72">
        <f t="shared" si="44"/>
        <v>3548732.5999999996</v>
      </c>
    </row>
    <row r="581" spans="1:14" x14ac:dyDescent="0.25">
      <c r="A581" s="46" t="s">
        <v>1192</v>
      </c>
      <c r="B581" s="87">
        <v>10302</v>
      </c>
      <c r="C581" s="88">
        <v>248.6</v>
      </c>
      <c r="D581" s="67">
        <f t="shared" si="40"/>
        <v>2561077.1999999997</v>
      </c>
      <c r="E581" s="87">
        <v>36420</v>
      </c>
      <c r="F581" s="88">
        <v>246.33</v>
      </c>
      <c r="G581" s="67">
        <f t="shared" si="41"/>
        <v>8971338.5999999996</v>
      </c>
      <c r="H581" s="87">
        <v>3159</v>
      </c>
      <c r="I581" s="88">
        <v>248.6</v>
      </c>
      <c r="J581" s="67">
        <f t="shared" si="42"/>
        <v>785327.4</v>
      </c>
      <c r="K581" s="87">
        <v>11167</v>
      </c>
      <c r="L581" s="88">
        <v>246.33</v>
      </c>
      <c r="M581" s="67">
        <f t="shared" si="43"/>
        <v>2750767.1100000003</v>
      </c>
      <c r="N581" s="72">
        <f t="shared" si="44"/>
        <v>15068510.309999999</v>
      </c>
    </row>
    <row r="582" spans="1:14" x14ac:dyDescent="0.25">
      <c r="A582" s="46" t="s">
        <v>1193</v>
      </c>
      <c r="B582" s="87">
        <v>3889</v>
      </c>
      <c r="C582" s="88">
        <v>291.94</v>
      </c>
      <c r="D582" s="67">
        <f t="shared" si="40"/>
        <v>1135354.6599999999</v>
      </c>
      <c r="E582" s="87">
        <v>49147</v>
      </c>
      <c r="F582" s="88">
        <v>289.52999999999997</v>
      </c>
      <c r="G582" s="67">
        <f t="shared" si="41"/>
        <v>14229530.909999998</v>
      </c>
      <c r="H582" s="87">
        <v>2398</v>
      </c>
      <c r="I582" s="88">
        <v>291.94</v>
      </c>
      <c r="J582" s="67">
        <f t="shared" si="42"/>
        <v>700072.12</v>
      </c>
      <c r="K582" s="87">
        <v>30299</v>
      </c>
      <c r="L582" s="88">
        <v>289.52999999999997</v>
      </c>
      <c r="M582" s="67">
        <f t="shared" si="43"/>
        <v>8772469.4699999988</v>
      </c>
      <c r="N582" s="72">
        <f t="shared" si="44"/>
        <v>24837427.159999996</v>
      </c>
    </row>
    <row r="583" spans="1:14" x14ac:dyDescent="0.25">
      <c r="A583" s="46" t="s">
        <v>1194</v>
      </c>
      <c r="B583" s="87">
        <v>2034</v>
      </c>
      <c r="C583" s="88">
        <v>280.38</v>
      </c>
      <c r="D583" s="67">
        <f t="shared" si="40"/>
        <v>570292.92000000004</v>
      </c>
      <c r="E583" s="87">
        <v>13735</v>
      </c>
      <c r="F583" s="88">
        <v>277.85000000000002</v>
      </c>
      <c r="G583" s="67">
        <f t="shared" si="41"/>
        <v>3816269.7500000005</v>
      </c>
      <c r="H583" s="87">
        <v>289</v>
      </c>
      <c r="I583" s="88">
        <v>280.38</v>
      </c>
      <c r="J583" s="67">
        <f t="shared" si="42"/>
        <v>81029.819999999992</v>
      </c>
      <c r="K583" s="87">
        <v>1952</v>
      </c>
      <c r="L583" s="88">
        <v>277.85000000000002</v>
      </c>
      <c r="M583" s="67">
        <f t="shared" si="43"/>
        <v>542363.20000000007</v>
      </c>
      <c r="N583" s="72">
        <f t="shared" si="44"/>
        <v>5009955.6900000004</v>
      </c>
    </row>
    <row r="584" spans="1:14" x14ac:dyDescent="0.25">
      <c r="A584" s="46" t="s">
        <v>1195</v>
      </c>
      <c r="B584" s="87">
        <v>4045</v>
      </c>
      <c r="C584" s="88">
        <v>282.66000000000003</v>
      </c>
      <c r="D584" s="67">
        <f t="shared" ref="D584:D610" si="45">C584*B584</f>
        <v>1143359.7000000002</v>
      </c>
      <c r="E584" s="87">
        <v>58069</v>
      </c>
      <c r="F584" s="88">
        <v>280.29000000000002</v>
      </c>
      <c r="G584" s="67">
        <f t="shared" ref="G584:G610" si="46">F584*E584</f>
        <v>16276160.010000002</v>
      </c>
      <c r="H584" s="87">
        <v>460</v>
      </c>
      <c r="I584" s="88">
        <v>282.66000000000003</v>
      </c>
      <c r="J584" s="67">
        <f t="shared" ref="J584:J610" si="47">I584*H584</f>
        <v>130023.6</v>
      </c>
      <c r="K584" s="87">
        <v>6611</v>
      </c>
      <c r="L584" s="88">
        <v>280.29000000000002</v>
      </c>
      <c r="M584" s="67">
        <f t="shared" ref="M584:M610" si="48">L584*K584</f>
        <v>1852997.1900000002</v>
      </c>
      <c r="N584" s="72">
        <f t="shared" ref="N584:N610" si="49">M584+J584+G584+D584</f>
        <v>19402540.5</v>
      </c>
    </row>
    <row r="585" spans="1:14" x14ac:dyDescent="0.25">
      <c r="A585" s="46" t="s">
        <v>1196</v>
      </c>
      <c r="B585" s="87">
        <v>4731</v>
      </c>
      <c r="C585" s="88">
        <v>260.38</v>
      </c>
      <c r="D585" s="67">
        <f t="shared" si="45"/>
        <v>1231857.78</v>
      </c>
      <c r="E585" s="87">
        <v>53689</v>
      </c>
      <c r="F585" s="88">
        <v>258.23</v>
      </c>
      <c r="G585" s="67">
        <f t="shared" si="46"/>
        <v>13864110.470000001</v>
      </c>
      <c r="H585" s="87">
        <v>0</v>
      </c>
      <c r="I585" s="88">
        <v>260.38</v>
      </c>
      <c r="J585" s="67">
        <f t="shared" si="47"/>
        <v>0</v>
      </c>
      <c r="K585" s="87">
        <v>0</v>
      </c>
      <c r="L585" s="88">
        <v>258.23</v>
      </c>
      <c r="M585" s="67">
        <f t="shared" si="48"/>
        <v>0</v>
      </c>
      <c r="N585" s="72">
        <f t="shared" si="49"/>
        <v>15095968.25</v>
      </c>
    </row>
    <row r="586" spans="1:14" x14ac:dyDescent="0.25">
      <c r="A586" s="46" t="s">
        <v>1197</v>
      </c>
      <c r="B586" s="87">
        <v>2937</v>
      </c>
      <c r="C586" s="88">
        <v>264.60000000000002</v>
      </c>
      <c r="D586" s="67">
        <f t="shared" si="45"/>
        <v>777130.20000000007</v>
      </c>
      <c r="E586" s="87">
        <v>31448</v>
      </c>
      <c r="F586" s="88">
        <v>262.12</v>
      </c>
      <c r="G586" s="67">
        <f t="shared" si="46"/>
        <v>8243149.7599999998</v>
      </c>
      <c r="H586" s="87">
        <v>257</v>
      </c>
      <c r="I586" s="88">
        <v>264.60000000000002</v>
      </c>
      <c r="J586" s="67">
        <f t="shared" si="47"/>
        <v>68002.200000000012</v>
      </c>
      <c r="K586" s="87">
        <v>2753</v>
      </c>
      <c r="L586" s="88">
        <v>262.12</v>
      </c>
      <c r="M586" s="67">
        <f t="shared" si="48"/>
        <v>721616.36</v>
      </c>
      <c r="N586" s="72">
        <f t="shared" si="49"/>
        <v>9809898.5199999996</v>
      </c>
    </row>
    <row r="587" spans="1:14" x14ac:dyDescent="0.25">
      <c r="A587" s="46" t="s">
        <v>1198</v>
      </c>
      <c r="B587" s="87">
        <v>34438</v>
      </c>
      <c r="C587" s="88">
        <v>269.70999999999998</v>
      </c>
      <c r="D587" s="67">
        <f t="shared" si="45"/>
        <v>9288272.9799999986</v>
      </c>
      <c r="E587" s="87">
        <v>52862</v>
      </c>
      <c r="F587" s="88">
        <v>267.26</v>
      </c>
      <c r="G587" s="67">
        <f t="shared" si="46"/>
        <v>14127898.119999999</v>
      </c>
      <c r="H587" s="87">
        <v>0</v>
      </c>
      <c r="I587" s="88">
        <v>269.70999999999998</v>
      </c>
      <c r="J587" s="67">
        <f t="shared" si="47"/>
        <v>0</v>
      </c>
      <c r="K587" s="87">
        <v>0</v>
      </c>
      <c r="L587" s="88">
        <v>267.26</v>
      </c>
      <c r="M587" s="67">
        <f t="shared" si="48"/>
        <v>0</v>
      </c>
      <c r="N587" s="72">
        <f t="shared" si="49"/>
        <v>23416171.099999998</v>
      </c>
    </row>
    <row r="588" spans="1:14" x14ac:dyDescent="0.25">
      <c r="A588" s="46" t="s">
        <v>1199</v>
      </c>
      <c r="B588" s="87">
        <v>2131</v>
      </c>
      <c r="C588" s="88">
        <v>273.98</v>
      </c>
      <c r="D588" s="67">
        <f t="shared" si="45"/>
        <v>583851.38</v>
      </c>
      <c r="E588" s="87">
        <v>27549</v>
      </c>
      <c r="F588" s="88">
        <v>271.41000000000003</v>
      </c>
      <c r="G588" s="67">
        <f t="shared" si="46"/>
        <v>7477074.0900000008</v>
      </c>
      <c r="H588" s="87">
        <v>0</v>
      </c>
      <c r="I588" s="88">
        <v>273.98</v>
      </c>
      <c r="J588" s="67">
        <f t="shared" si="47"/>
        <v>0</v>
      </c>
      <c r="K588" s="87">
        <v>0</v>
      </c>
      <c r="L588" s="88">
        <v>271.41000000000003</v>
      </c>
      <c r="M588" s="67">
        <f t="shared" si="48"/>
        <v>0</v>
      </c>
      <c r="N588" s="72">
        <f t="shared" si="49"/>
        <v>8060925.4700000007</v>
      </c>
    </row>
    <row r="589" spans="1:14" x14ac:dyDescent="0.25">
      <c r="A589" s="46" t="s">
        <v>1200</v>
      </c>
      <c r="B589" s="87">
        <v>22712</v>
      </c>
      <c r="C589" s="88">
        <v>307.62</v>
      </c>
      <c r="D589" s="67">
        <f t="shared" si="45"/>
        <v>6986665.4400000004</v>
      </c>
      <c r="E589" s="87">
        <v>47252</v>
      </c>
      <c r="F589" s="88">
        <v>304.8</v>
      </c>
      <c r="G589" s="67">
        <f t="shared" si="46"/>
        <v>14402409.6</v>
      </c>
      <c r="H589" s="87">
        <v>1738</v>
      </c>
      <c r="I589" s="88">
        <v>307.62</v>
      </c>
      <c r="J589" s="67">
        <f t="shared" si="47"/>
        <v>534643.56000000006</v>
      </c>
      <c r="K589" s="87">
        <v>3617</v>
      </c>
      <c r="L589" s="88">
        <v>304.8</v>
      </c>
      <c r="M589" s="67">
        <f t="shared" si="48"/>
        <v>1102461.6000000001</v>
      </c>
      <c r="N589" s="72">
        <f t="shared" si="49"/>
        <v>23026180.199999999</v>
      </c>
    </row>
    <row r="590" spans="1:14" x14ac:dyDescent="0.25">
      <c r="A590" s="46" t="s">
        <v>1201</v>
      </c>
      <c r="B590" s="87">
        <v>10844</v>
      </c>
      <c r="C590" s="88">
        <v>270.76</v>
      </c>
      <c r="D590" s="67">
        <f t="shared" si="45"/>
        <v>2936121.44</v>
      </c>
      <c r="E590" s="87">
        <v>41319</v>
      </c>
      <c r="F590" s="88">
        <v>268.18</v>
      </c>
      <c r="G590" s="67">
        <f t="shared" si="46"/>
        <v>11080929.42</v>
      </c>
      <c r="H590" s="87">
        <v>2996</v>
      </c>
      <c r="I590" s="88">
        <v>270.76</v>
      </c>
      <c r="J590" s="67">
        <f t="shared" si="47"/>
        <v>811196.96</v>
      </c>
      <c r="K590" s="87">
        <v>11416</v>
      </c>
      <c r="L590" s="88">
        <v>268.18</v>
      </c>
      <c r="M590" s="67">
        <f t="shared" si="48"/>
        <v>3061542.88</v>
      </c>
      <c r="N590" s="72">
        <f t="shared" si="49"/>
        <v>17889790.699999999</v>
      </c>
    </row>
    <row r="591" spans="1:14" x14ac:dyDescent="0.25">
      <c r="A591" s="46" t="s">
        <v>1202</v>
      </c>
      <c r="B591" s="87">
        <v>5736</v>
      </c>
      <c r="C591" s="88">
        <v>293.68</v>
      </c>
      <c r="D591" s="67">
        <f t="shared" si="45"/>
        <v>1684548.48</v>
      </c>
      <c r="E591" s="87">
        <v>27993</v>
      </c>
      <c r="F591" s="88">
        <v>291.07</v>
      </c>
      <c r="G591" s="67">
        <f t="shared" si="46"/>
        <v>8147922.5099999998</v>
      </c>
      <c r="H591" s="87">
        <v>990</v>
      </c>
      <c r="I591" s="88">
        <v>293.68</v>
      </c>
      <c r="J591" s="67">
        <f t="shared" si="47"/>
        <v>290743.2</v>
      </c>
      <c r="K591" s="87">
        <v>4832</v>
      </c>
      <c r="L591" s="88">
        <v>291.07</v>
      </c>
      <c r="M591" s="67">
        <f t="shared" si="48"/>
        <v>1406450.24</v>
      </c>
      <c r="N591" s="72">
        <f t="shared" si="49"/>
        <v>11529664.43</v>
      </c>
    </row>
    <row r="592" spans="1:14" x14ac:dyDescent="0.25">
      <c r="A592" s="46" t="s">
        <v>1203</v>
      </c>
      <c r="B592" s="87">
        <v>2711</v>
      </c>
      <c r="C592" s="88">
        <v>306.01</v>
      </c>
      <c r="D592" s="67">
        <f t="shared" si="45"/>
        <v>829593.11</v>
      </c>
      <c r="E592" s="87">
        <v>50110</v>
      </c>
      <c r="F592" s="88">
        <v>303.45999999999998</v>
      </c>
      <c r="G592" s="67">
        <f t="shared" si="46"/>
        <v>15206380.6</v>
      </c>
      <c r="H592" s="87">
        <v>805</v>
      </c>
      <c r="I592" s="88">
        <v>306.01</v>
      </c>
      <c r="J592" s="67">
        <f t="shared" si="47"/>
        <v>246338.05</v>
      </c>
      <c r="K592" s="87">
        <v>14887</v>
      </c>
      <c r="L592" s="88">
        <v>303.45999999999998</v>
      </c>
      <c r="M592" s="67">
        <f t="shared" si="48"/>
        <v>4517609.0199999996</v>
      </c>
      <c r="N592" s="72">
        <f t="shared" si="49"/>
        <v>20799920.779999997</v>
      </c>
    </row>
    <row r="593" spans="1:14" x14ac:dyDescent="0.25">
      <c r="A593" s="46" t="s">
        <v>1204</v>
      </c>
      <c r="B593" s="87">
        <v>2980</v>
      </c>
      <c r="C593" s="88">
        <v>305.56</v>
      </c>
      <c r="D593" s="67">
        <f t="shared" si="45"/>
        <v>910568.8</v>
      </c>
      <c r="E593" s="87">
        <v>20672</v>
      </c>
      <c r="F593" s="88">
        <v>302.83999999999997</v>
      </c>
      <c r="G593" s="67">
        <f t="shared" si="46"/>
        <v>6260308.4799999995</v>
      </c>
      <c r="H593" s="87">
        <v>369</v>
      </c>
      <c r="I593" s="88">
        <v>305.56</v>
      </c>
      <c r="J593" s="67">
        <f t="shared" si="47"/>
        <v>112751.64</v>
      </c>
      <c r="K593" s="87">
        <v>2562</v>
      </c>
      <c r="L593" s="88">
        <v>302.83999999999997</v>
      </c>
      <c r="M593" s="67">
        <f t="shared" si="48"/>
        <v>775876.08</v>
      </c>
      <c r="N593" s="72">
        <f t="shared" si="49"/>
        <v>8059504.9999999991</v>
      </c>
    </row>
    <row r="594" spans="1:14" x14ac:dyDescent="0.25">
      <c r="A594" s="46" t="s">
        <v>1205</v>
      </c>
      <c r="B594" s="87">
        <v>19640</v>
      </c>
      <c r="C594" s="88">
        <v>280.29000000000002</v>
      </c>
      <c r="D594" s="67">
        <f t="shared" si="45"/>
        <v>5504895.6000000006</v>
      </c>
      <c r="E594" s="87">
        <v>68531</v>
      </c>
      <c r="F594" s="88">
        <v>277.76</v>
      </c>
      <c r="G594" s="67">
        <f t="shared" si="46"/>
        <v>19035170.559999999</v>
      </c>
      <c r="H594" s="87">
        <v>1994</v>
      </c>
      <c r="I594" s="88">
        <v>280.29000000000002</v>
      </c>
      <c r="J594" s="67">
        <f t="shared" si="47"/>
        <v>558898.26</v>
      </c>
      <c r="K594" s="87">
        <v>6960</v>
      </c>
      <c r="L594" s="88">
        <v>277.76</v>
      </c>
      <c r="M594" s="67">
        <f t="shared" si="48"/>
        <v>1933209.5999999999</v>
      </c>
      <c r="N594" s="72">
        <f t="shared" si="49"/>
        <v>27032174.02</v>
      </c>
    </row>
    <row r="595" spans="1:14" x14ac:dyDescent="0.25">
      <c r="A595" s="46" t="s">
        <v>1206</v>
      </c>
      <c r="B595" s="87">
        <v>0</v>
      </c>
      <c r="C595" s="88">
        <v>256.19</v>
      </c>
      <c r="D595" s="67">
        <f t="shared" si="45"/>
        <v>0</v>
      </c>
      <c r="E595" s="87">
        <v>39066</v>
      </c>
      <c r="F595" s="88">
        <v>254.29</v>
      </c>
      <c r="G595" s="67">
        <f t="shared" si="46"/>
        <v>9934093.1400000006</v>
      </c>
      <c r="H595" s="87">
        <v>0</v>
      </c>
      <c r="I595" s="88">
        <v>256.19</v>
      </c>
      <c r="J595" s="67">
        <f t="shared" si="47"/>
        <v>0</v>
      </c>
      <c r="K595" s="87">
        <v>14865</v>
      </c>
      <c r="L595" s="88">
        <v>254.29</v>
      </c>
      <c r="M595" s="67">
        <f t="shared" si="48"/>
        <v>3780020.85</v>
      </c>
      <c r="N595" s="72">
        <f t="shared" si="49"/>
        <v>13714113.99</v>
      </c>
    </row>
    <row r="596" spans="1:14" x14ac:dyDescent="0.25">
      <c r="A596" s="46" t="s">
        <v>1207</v>
      </c>
      <c r="B596" s="87">
        <v>16774</v>
      </c>
      <c r="C596" s="88">
        <v>312.62</v>
      </c>
      <c r="D596" s="67">
        <f t="shared" si="45"/>
        <v>5243887.88</v>
      </c>
      <c r="E596" s="87">
        <v>34524</v>
      </c>
      <c r="F596" s="88">
        <v>310.11</v>
      </c>
      <c r="G596" s="67">
        <f t="shared" si="46"/>
        <v>10706237.640000001</v>
      </c>
      <c r="H596" s="87">
        <v>2647</v>
      </c>
      <c r="I596" s="88">
        <v>312.62</v>
      </c>
      <c r="J596" s="67">
        <f t="shared" si="47"/>
        <v>827505.14</v>
      </c>
      <c r="K596" s="87">
        <v>5448</v>
      </c>
      <c r="L596" s="88">
        <v>310.11</v>
      </c>
      <c r="M596" s="67">
        <f t="shared" si="48"/>
        <v>1689479.28</v>
      </c>
      <c r="N596" s="72">
        <f t="shared" si="49"/>
        <v>18467109.940000001</v>
      </c>
    </row>
    <row r="597" spans="1:14" x14ac:dyDescent="0.25">
      <c r="A597" s="46" t="s">
        <v>1208</v>
      </c>
      <c r="B597" s="87">
        <v>14200</v>
      </c>
      <c r="C597" s="88">
        <v>262.27</v>
      </c>
      <c r="D597" s="67">
        <f t="shared" si="45"/>
        <v>3724233.9999999995</v>
      </c>
      <c r="E597" s="87">
        <v>20488</v>
      </c>
      <c r="F597" s="88">
        <v>259.85000000000002</v>
      </c>
      <c r="G597" s="67">
        <f t="shared" si="46"/>
        <v>5323806.8000000007</v>
      </c>
      <c r="H597" s="87">
        <v>5113</v>
      </c>
      <c r="I597" s="88">
        <v>262.27</v>
      </c>
      <c r="J597" s="67">
        <f t="shared" si="47"/>
        <v>1340986.51</v>
      </c>
      <c r="K597" s="87">
        <v>7377</v>
      </c>
      <c r="L597" s="88">
        <v>259.85000000000002</v>
      </c>
      <c r="M597" s="67">
        <f t="shared" si="48"/>
        <v>1916913.4500000002</v>
      </c>
      <c r="N597" s="72">
        <f t="shared" si="49"/>
        <v>12305940.760000002</v>
      </c>
    </row>
    <row r="598" spans="1:14" x14ac:dyDescent="0.25">
      <c r="A598" s="46" t="s">
        <v>1209</v>
      </c>
      <c r="B598" s="87">
        <v>12849</v>
      </c>
      <c r="C598" s="88">
        <v>271.58999999999997</v>
      </c>
      <c r="D598" s="67">
        <f t="shared" si="45"/>
        <v>3489659.9099999997</v>
      </c>
      <c r="E598" s="87">
        <v>48354</v>
      </c>
      <c r="F598" s="88">
        <v>268.87</v>
      </c>
      <c r="G598" s="67">
        <f t="shared" si="46"/>
        <v>13000939.98</v>
      </c>
      <c r="H598" s="87">
        <v>3084</v>
      </c>
      <c r="I598" s="88">
        <v>271.58999999999997</v>
      </c>
      <c r="J598" s="67">
        <f t="shared" si="47"/>
        <v>837583.55999999994</v>
      </c>
      <c r="K598" s="87">
        <v>11604</v>
      </c>
      <c r="L598" s="88">
        <v>268.87</v>
      </c>
      <c r="M598" s="67">
        <f t="shared" si="48"/>
        <v>3119967.48</v>
      </c>
      <c r="N598" s="72">
        <f t="shared" si="49"/>
        <v>20448150.93</v>
      </c>
    </row>
    <row r="599" spans="1:14" x14ac:dyDescent="0.25">
      <c r="A599" s="46" t="s">
        <v>1210</v>
      </c>
      <c r="B599" s="87">
        <v>394</v>
      </c>
      <c r="C599" s="88">
        <v>346.6</v>
      </c>
      <c r="D599" s="67">
        <f t="shared" si="45"/>
        <v>136560.40000000002</v>
      </c>
      <c r="E599" s="87">
        <v>51078</v>
      </c>
      <c r="F599" s="88">
        <v>343.56</v>
      </c>
      <c r="G599" s="67">
        <f t="shared" si="46"/>
        <v>17548357.68</v>
      </c>
      <c r="H599" s="87">
        <v>7</v>
      </c>
      <c r="I599" s="88">
        <v>346.6</v>
      </c>
      <c r="J599" s="67">
        <f t="shared" si="47"/>
        <v>2426.2000000000003</v>
      </c>
      <c r="K599" s="87">
        <v>927</v>
      </c>
      <c r="L599" s="88">
        <v>343.56</v>
      </c>
      <c r="M599" s="67">
        <f t="shared" si="48"/>
        <v>318480.12</v>
      </c>
      <c r="N599" s="72">
        <f t="shared" si="49"/>
        <v>18005824.399999999</v>
      </c>
    </row>
    <row r="600" spans="1:14" x14ac:dyDescent="0.25">
      <c r="A600" s="46" t="s">
        <v>1211</v>
      </c>
      <c r="B600" s="87">
        <v>6029</v>
      </c>
      <c r="C600" s="88">
        <v>290.95</v>
      </c>
      <c r="D600" s="67">
        <f t="shared" si="45"/>
        <v>1754137.55</v>
      </c>
      <c r="E600" s="87">
        <v>44955</v>
      </c>
      <c r="F600" s="88">
        <v>288.08</v>
      </c>
      <c r="G600" s="67">
        <f t="shared" si="46"/>
        <v>12950636.399999999</v>
      </c>
      <c r="H600" s="87">
        <v>2040</v>
      </c>
      <c r="I600" s="88">
        <v>290.95</v>
      </c>
      <c r="J600" s="67">
        <f t="shared" si="47"/>
        <v>593538</v>
      </c>
      <c r="K600" s="87">
        <v>15211</v>
      </c>
      <c r="L600" s="88">
        <v>288.08</v>
      </c>
      <c r="M600" s="67">
        <f t="shared" si="48"/>
        <v>4381984.88</v>
      </c>
      <c r="N600" s="72">
        <f t="shared" si="49"/>
        <v>19680296.829999998</v>
      </c>
    </row>
    <row r="601" spans="1:14" x14ac:dyDescent="0.25">
      <c r="A601" s="46" t="s">
        <v>1212</v>
      </c>
      <c r="B601" s="87">
        <v>409</v>
      </c>
      <c r="C601" s="88">
        <v>260.32</v>
      </c>
      <c r="D601" s="67">
        <f t="shared" si="45"/>
        <v>106470.87999999999</v>
      </c>
      <c r="E601" s="87">
        <v>74970</v>
      </c>
      <c r="F601" s="88">
        <v>258.11</v>
      </c>
      <c r="G601" s="67">
        <f t="shared" si="46"/>
        <v>19350506.699999999</v>
      </c>
      <c r="H601" s="87">
        <v>96</v>
      </c>
      <c r="I601" s="88">
        <v>260.32</v>
      </c>
      <c r="J601" s="67">
        <f t="shared" si="47"/>
        <v>24990.720000000001</v>
      </c>
      <c r="K601" s="87">
        <v>17620</v>
      </c>
      <c r="L601" s="88">
        <v>258.11</v>
      </c>
      <c r="M601" s="67">
        <f t="shared" si="48"/>
        <v>4547898.2</v>
      </c>
      <c r="N601" s="72">
        <f t="shared" si="49"/>
        <v>24029866.499999996</v>
      </c>
    </row>
    <row r="602" spans="1:14" x14ac:dyDescent="0.25">
      <c r="A602" s="46" t="s">
        <v>1213</v>
      </c>
      <c r="B602" s="87">
        <v>7328</v>
      </c>
      <c r="C602" s="88">
        <v>265.42</v>
      </c>
      <c r="D602" s="67">
        <f t="shared" si="45"/>
        <v>1944997.76</v>
      </c>
      <c r="E602" s="87">
        <v>79821</v>
      </c>
      <c r="F602" s="88">
        <v>263.37</v>
      </c>
      <c r="G602" s="67">
        <f t="shared" si="46"/>
        <v>21022456.77</v>
      </c>
      <c r="H602" s="87">
        <v>0</v>
      </c>
      <c r="I602" s="88">
        <v>265.42</v>
      </c>
      <c r="J602" s="67">
        <f t="shared" si="47"/>
        <v>0</v>
      </c>
      <c r="K602" s="87">
        <v>0</v>
      </c>
      <c r="L602" s="88">
        <v>263.37</v>
      </c>
      <c r="M602" s="67">
        <f t="shared" si="48"/>
        <v>0</v>
      </c>
      <c r="N602" s="72">
        <f t="shared" si="49"/>
        <v>22967454.530000001</v>
      </c>
    </row>
    <row r="603" spans="1:14" x14ac:dyDescent="0.25">
      <c r="A603" s="46" t="s">
        <v>1214</v>
      </c>
      <c r="B603" s="87">
        <v>1033</v>
      </c>
      <c r="C603" s="88">
        <v>278.47000000000003</v>
      </c>
      <c r="D603" s="67">
        <f t="shared" si="45"/>
        <v>287659.51</v>
      </c>
      <c r="E603" s="87">
        <v>61648</v>
      </c>
      <c r="F603" s="88">
        <v>276.27</v>
      </c>
      <c r="G603" s="67">
        <f t="shared" si="46"/>
        <v>17031492.959999997</v>
      </c>
      <c r="H603" s="87">
        <v>185</v>
      </c>
      <c r="I603" s="88">
        <v>278.47000000000003</v>
      </c>
      <c r="J603" s="67">
        <f t="shared" si="47"/>
        <v>51516.950000000004</v>
      </c>
      <c r="K603" s="87">
        <v>11032</v>
      </c>
      <c r="L603" s="88">
        <v>276.27</v>
      </c>
      <c r="M603" s="67">
        <f t="shared" si="48"/>
        <v>3047810.6399999997</v>
      </c>
      <c r="N603" s="72">
        <f t="shared" si="49"/>
        <v>20418480.059999999</v>
      </c>
    </row>
    <row r="604" spans="1:14" x14ac:dyDescent="0.25">
      <c r="A604" s="46" t="s">
        <v>1215</v>
      </c>
      <c r="B604" s="87">
        <v>16346</v>
      </c>
      <c r="C604" s="88">
        <v>279.77999999999997</v>
      </c>
      <c r="D604" s="67">
        <f t="shared" si="45"/>
        <v>4573283.88</v>
      </c>
      <c r="E604" s="87">
        <v>67996</v>
      </c>
      <c r="F604" s="88">
        <v>277.31</v>
      </c>
      <c r="G604" s="67">
        <f t="shared" si="46"/>
        <v>18855970.760000002</v>
      </c>
      <c r="H604" s="87">
        <v>427</v>
      </c>
      <c r="I604" s="88">
        <v>279.77999999999997</v>
      </c>
      <c r="J604" s="67">
        <f t="shared" si="47"/>
        <v>119466.05999999998</v>
      </c>
      <c r="K604" s="87">
        <v>1774</v>
      </c>
      <c r="L604" s="88">
        <v>277.31</v>
      </c>
      <c r="M604" s="67">
        <f t="shared" si="48"/>
        <v>491947.94</v>
      </c>
      <c r="N604" s="72">
        <f t="shared" si="49"/>
        <v>24040668.640000001</v>
      </c>
    </row>
    <row r="605" spans="1:14" x14ac:dyDescent="0.25">
      <c r="A605" s="46" t="s">
        <v>1216</v>
      </c>
      <c r="B605" s="87">
        <v>12558</v>
      </c>
      <c r="C605" s="88">
        <v>291.55</v>
      </c>
      <c r="D605" s="67">
        <f t="shared" si="45"/>
        <v>3661284.9000000004</v>
      </c>
      <c r="E605" s="87">
        <v>73352</v>
      </c>
      <c r="F605" s="88">
        <v>288.89999999999998</v>
      </c>
      <c r="G605" s="67">
        <f t="shared" si="46"/>
        <v>21191392.799999997</v>
      </c>
      <c r="H605" s="87">
        <v>0</v>
      </c>
      <c r="I605" s="88">
        <v>291.55</v>
      </c>
      <c r="J605" s="67">
        <f t="shared" si="47"/>
        <v>0</v>
      </c>
      <c r="K605" s="87">
        <v>0</v>
      </c>
      <c r="L605" s="88">
        <v>288.89999999999998</v>
      </c>
      <c r="M605" s="67">
        <f t="shared" si="48"/>
        <v>0</v>
      </c>
      <c r="N605" s="72">
        <f t="shared" si="49"/>
        <v>24852677.699999996</v>
      </c>
    </row>
    <row r="606" spans="1:14" x14ac:dyDescent="0.25">
      <c r="A606" s="46" t="s">
        <v>1217</v>
      </c>
      <c r="B606" s="87">
        <v>3708</v>
      </c>
      <c r="C606" s="88">
        <v>235.14</v>
      </c>
      <c r="D606" s="67">
        <f t="shared" si="45"/>
        <v>871899.12</v>
      </c>
      <c r="E606" s="87">
        <v>32201</v>
      </c>
      <c r="F606" s="88">
        <v>232.83</v>
      </c>
      <c r="G606" s="67">
        <f t="shared" si="46"/>
        <v>7497358.8300000001</v>
      </c>
      <c r="H606" s="87">
        <v>60</v>
      </c>
      <c r="I606" s="88">
        <v>235.14</v>
      </c>
      <c r="J606" s="67">
        <f t="shared" si="47"/>
        <v>14108.4</v>
      </c>
      <c r="K606" s="87">
        <v>519</v>
      </c>
      <c r="L606" s="88">
        <v>232.83</v>
      </c>
      <c r="M606" s="67">
        <f t="shared" si="48"/>
        <v>120838.77</v>
      </c>
      <c r="N606" s="72">
        <f t="shared" si="49"/>
        <v>8504205.1199999992</v>
      </c>
    </row>
    <row r="607" spans="1:14" x14ac:dyDescent="0.25">
      <c r="A607" s="46" t="s">
        <v>1218</v>
      </c>
      <c r="B607" s="87">
        <v>1850</v>
      </c>
      <c r="C607" s="88">
        <v>257.89999999999998</v>
      </c>
      <c r="D607" s="67">
        <f t="shared" si="45"/>
        <v>477114.99999999994</v>
      </c>
      <c r="E607" s="87">
        <v>97789</v>
      </c>
      <c r="F607" s="88">
        <v>255.66</v>
      </c>
      <c r="G607" s="67">
        <f t="shared" si="46"/>
        <v>25000735.739999998</v>
      </c>
      <c r="H607" s="87">
        <v>410</v>
      </c>
      <c r="I607" s="88">
        <v>257.89999999999998</v>
      </c>
      <c r="J607" s="67">
        <f t="shared" si="47"/>
        <v>105738.99999999999</v>
      </c>
      <c r="K607" s="87">
        <v>21663</v>
      </c>
      <c r="L607" s="88">
        <v>255.66</v>
      </c>
      <c r="M607" s="67">
        <f t="shared" si="48"/>
        <v>5538362.5800000001</v>
      </c>
      <c r="N607" s="72">
        <f t="shared" si="49"/>
        <v>31121952.32</v>
      </c>
    </row>
    <row r="608" spans="1:14" x14ac:dyDescent="0.25">
      <c r="A608" s="46" t="s">
        <v>1219</v>
      </c>
      <c r="B608" s="87">
        <v>8257</v>
      </c>
      <c r="C608" s="88">
        <v>275.57</v>
      </c>
      <c r="D608" s="67">
        <f t="shared" si="45"/>
        <v>2275381.4899999998</v>
      </c>
      <c r="E608" s="87">
        <v>54353</v>
      </c>
      <c r="F608" s="88">
        <v>272.99</v>
      </c>
      <c r="G608" s="67">
        <f t="shared" si="46"/>
        <v>14837825.470000001</v>
      </c>
      <c r="H608" s="87">
        <v>1197</v>
      </c>
      <c r="I608" s="88">
        <v>275.57</v>
      </c>
      <c r="J608" s="67">
        <f t="shared" si="47"/>
        <v>329857.28999999998</v>
      </c>
      <c r="K608" s="87">
        <v>7877</v>
      </c>
      <c r="L608" s="88">
        <v>272.99</v>
      </c>
      <c r="M608" s="67">
        <f t="shared" si="48"/>
        <v>2150342.23</v>
      </c>
      <c r="N608" s="72">
        <f t="shared" si="49"/>
        <v>19593406.48</v>
      </c>
    </row>
    <row r="609" spans="1:14" x14ac:dyDescent="0.25">
      <c r="A609" s="46" t="s">
        <v>1220</v>
      </c>
      <c r="B609" s="87">
        <v>6553</v>
      </c>
      <c r="C609" s="88">
        <v>253.63</v>
      </c>
      <c r="D609" s="67">
        <f t="shared" si="45"/>
        <v>1662037.39</v>
      </c>
      <c r="E609" s="87">
        <v>50156</v>
      </c>
      <c r="F609" s="88">
        <v>251.13</v>
      </c>
      <c r="G609" s="67">
        <f t="shared" si="46"/>
        <v>12595676.279999999</v>
      </c>
      <c r="H609" s="87">
        <v>356</v>
      </c>
      <c r="I609" s="88">
        <v>253.63</v>
      </c>
      <c r="J609" s="67">
        <f t="shared" si="47"/>
        <v>90292.28</v>
      </c>
      <c r="K609" s="87">
        <v>2721</v>
      </c>
      <c r="L609" s="88">
        <v>251.13</v>
      </c>
      <c r="M609" s="67">
        <f t="shared" si="48"/>
        <v>683324.73</v>
      </c>
      <c r="N609" s="72">
        <f t="shared" si="49"/>
        <v>15031330.68</v>
      </c>
    </row>
    <row r="610" spans="1:14" x14ac:dyDescent="0.25">
      <c r="A610" s="46" t="s">
        <v>1221</v>
      </c>
      <c r="B610" s="87">
        <v>7896</v>
      </c>
      <c r="C610" s="88">
        <v>326.64</v>
      </c>
      <c r="D610" s="67">
        <f t="shared" si="45"/>
        <v>2579149.44</v>
      </c>
      <c r="E610" s="87">
        <v>20832</v>
      </c>
      <c r="F610" s="88">
        <v>323.92</v>
      </c>
      <c r="G610" s="67">
        <f t="shared" si="46"/>
        <v>6747901.4400000004</v>
      </c>
      <c r="H610" s="87">
        <v>485</v>
      </c>
      <c r="I610" s="88">
        <v>326.64</v>
      </c>
      <c r="J610" s="67">
        <f t="shared" si="47"/>
        <v>158420.4</v>
      </c>
      <c r="K610" s="87">
        <v>1278</v>
      </c>
      <c r="L610" s="88">
        <v>323.92</v>
      </c>
      <c r="M610" s="67">
        <f t="shared" si="48"/>
        <v>413969.76</v>
      </c>
      <c r="N610" s="72">
        <f t="shared" si="49"/>
        <v>9899441.040000001</v>
      </c>
    </row>
  </sheetData>
  <sortState ref="A8:O610">
    <sortCondition ref="A8:A610"/>
  </sortState>
  <mergeCells count="10">
    <mergeCell ref="B5:D5"/>
    <mergeCell ref="E5:G5"/>
    <mergeCell ref="H5:J5"/>
    <mergeCell ref="K5:M5"/>
    <mergeCell ref="A1:N1"/>
    <mergeCell ref="A2:N2"/>
    <mergeCell ref="B4:D4"/>
    <mergeCell ref="E4:G4"/>
    <mergeCell ref="H4:J4"/>
    <mergeCell ref="K4:M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85"/>
  <sheetViews>
    <sheetView workbookViewId="0">
      <selection activeCell="E580" sqref="E580"/>
    </sheetView>
  </sheetViews>
  <sheetFormatPr defaultRowHeight="12" x14ac:dyDescent="0.2"/>
  <cols>
    <col min="1" max="1" width="9.28515625" style="51" customWidth="1"/>
    <col min="2" max="2" width="16" style="51" customWidth="1"/>
    <col min="3" max="4" width="11.42578125" style="51" customWidth="1"/>
    <col min="5" max="5" width="12.140625" style="51" customWidth="1"/>
    <col min="6" max="6" width="9.28515625" style="51" customWidth="1"/>
    <col min="7" max="7" width="10.7109375" style="51" customWidth="1"/>
    <col min="8" max="8" width="11.42578125" style="51" customWidth="1"/>
    <col min="9" max="230" width="9.140625" style="51"/>
    <col min="231" max="231" width="9.5703125" style="51" customWidth="1"/>
    <col min="232" max="232" width="9.140625" style="51"/>
    <col min="233" max="233" width="13.5703125" style="51" bestFit="1" customWidth="1"/>
    <col min="234" max="234" width="58.42578125" style="51" bestFit="1" customWidth="1"/>
    <col min="235" max="235" width="11.28515625" style="51" customWidth="1"/>
    <col min="236" max="236" width="8.28515625" style="51" customWidth="1"/>
    <col min="237" max="237" width="12.5703125" style="51" customWidth="1"/>
    <col min="238" max="238" width="0.140625" style="51" customWidth="1"/>
    <col min="239" max="239" width="11.140625" style="51" customWidth="1"/>
    <col min="240" max="240" width="13.85546875" style="51" customWidth="1"/>
    <col min="241" max="241" width="13.7109375" style="51" customWidth="1"/>
    <col min="242" max="242" width="12.85546875" style="51" customWidth="1"/>
    <col min="243" max="243" width="12.5703125" style="51" customWidth="1"/>
    <col min="244" max="245" width="15" style="51" customWidth="1"/>
    <col min="246" max="246" width="11" style="51" customWidth="1"/>
    <col min="247" max="247" width="12.140625" style="51" customWidth="1"/>
    <col min="248" max="248" width="14.85546875" style="51" customWidth="1"/>
    <col min="249" max="249" width="15.28515625" style="51" customWidth="1"/>
    <col min="250" max="250" width="14.140625" style="51" customWidth="1"/>
    <col min="251" max="251" width="10.42578125" style="51" customWidth="1"/>
    <col min="252" max="252" width="14.7109375" style="51" customWidth="1"/>
    <col min="253" max="253" width="4" style="51" customWidth="1"/>
    <col min="254" max="254" width="19.42578125" style="51" customWidth="1"/>
    <col min="255" max="255" width="8.42578125" style="51" customWidth="1"/>
    <col min="256" max="256" width="11.85546875" style="51" customWidth="1"/>
    <col min="257" max="257" width="10" style="51" customWidth="1"/>
    <col min="258" max="486" width="9.140625" style="51"/>
    <col min="487" max="487" width="9.5703125" style="51" customWidth="1"/>
    <col min="488" max="488" width="9.140625" style="51"/>
    <col min="489" max="489" width="13.5703125" style="51" bestFit="1" customWidth="1"/>
    <col min="490" max="490" width="58.42578125" style="51" bestFit="1" customWidth="1"/>
    <col min="491" max="491" width="11.28515625" style="51" customWidth="1"/>
    <col min="492" max="492" width="8.28515625" style="51" customWidth="1"/>
    <col min="493" max="493" width="12.5703125" style="51" customWidth="1"/>
    <col min="494" max="494" width="0.140625" style="51" customWidth="1"/>
    <col min="495" max="495" width="11.140625" style="51" customWidth="1"/>
    <col min="496" max="496" width="13.85546875" style="51" customWidth="1"/>
    <col min="497" max="497" width="13.7109375" style="51" customWidth="1"/>
    <col min="498" max="498" width="12.85546875" style="51" customWidth="1"/>
    <col min="499" max="499" width="12.5703125" style="51" customWidth="1"/>
    <col min="500" max="501" width="15" style="51" customWidth="1"/>
    <col min="502" max="502" width="11" style="51" customWidth="1"/>
    <col min="503" max="503" width="12.140625" style="51" customWidth="1"/>
    <col min="504" max="504" width="14.85546875" style="51" customWidth="1"/>
    <col min="505" max="505" width="15.28515625" style="51" customWidth="1"/>
    <col min="506" max="506" width="14.140625" style="51" customWidth="1"/>
    <col min="507" max="507" width="10.42578125" style="51" customWidth="1"/>
    <col min="508" max="508" width="14.7109375" style="51" customWidth="1"/>
    <col min="509" max="509" width="4" style="51" customWidth="1"/>
    <col min="510" max="510" width="19.42578125" style="51" customWidth="1"/>
    <col min="511" max="511" width="8.42578125" style="51" customWidth="1"/>
    <col min="512" max="512" width="11.85546875" style="51" customWidth="1"/>
    <col min="513" max="513" width="10" style="51" customWidth="1"/>
    <col min="514" max="742" width="9.140625" style="51"/>
    <col min="743" max="743" width="9.5703125" style="51" customWidth="1"/>
    <col min="744" max="744" width="9.140625" style="51"/>
    <col min="745" max="745" width="13.5703125" style="51" bestFit="1" customWidth="1"/>
    <col min="746" max="746" width="58.42578125" style="51" bestFit="1" customWidth="1"/>
    <col min="747" max="747" width="11.28515625" style="51" customWidth="1"/>
    <col min="748" max="748" width="8.28515625" style="51" customWidth="1"/>
    <col min="749" max="749" width="12.5703125" style="51" customWidth="1"/>
    <col min="750" max="750" width="0.140625" style="51" customWidth="1"/>
    <col min="751" max="751" width="11.140625" style="51" customWidth="1"/>
    <col min="752" max="752" width="13.85546875" style="51" customWidth="1"/>
    <col min="753" max="753" width="13.7109375" style="51" customWidth="1"/>
    <col min="754" max="754" width="12.85546875" style="51" customWidth="1"/>
    <col min="755" max="755" width="12.5703125" style="51" customWidth="1"/>
    <col min="756" max="757" width="15" style="51" customWidth="1"/>
    <col min="758" max="758" width="11" style="51" customWidth="1"/>
    <col min="759" max="759" width="12.140625" style="51" customWidth="1"/>
    <col min="760" max="760" width="14.85546875" style="51" customWidth="1"/>
    <col min="761" max="761" width="15.28515625" style="51" customWidth="1"/>
    <col min="762" max="762" width="14.140625" style="51" customWidth="1"/>
    <col min="763" max="763" width="10.42578125" style="51" customWidth="1"/>
    <col min="764" max="764" width="14.7109375" style="51" customWidth="1"/>
    <col min="765" max="765" width="4" style="51" customWidth="1"/>
    <col min="766" max="766" width="19.42578125" style="51" customWidth="1"/>
    <col min="767" max="767" width="8.42578125" style="51" customWidth="1"/>
    <col min="768" max="768" width="11.85546875" style="51" customWidth="1"/>
    <col min="769" max="769" width="10" style="51" customWidth="1"/>
    <col min="770" max="998" width="9.140625" style="51"/>
    <col min="999" max="999" width="9.5703125" style="51" customWidth="1"/>
    <col min="1000" max="1000" width="9.140625" style="51"/>
    <col min="1001" max="1001" width="13.5703125" style="51" bestFit="1" customWidth="1"/>
    <col min="1002" max="1002" width="58.42578125" style="51" bestFit="1" customWidth="1"/>
    <col min="1003" max="1003" width="11.28515625" style="51" customWidth="1"/>
    <col min="1004" max="1004" width="8.28515625" style="51" customWidth="1"/>
    <col min="1005" max="1005" width="12.5703125" style="51" customWidth="1"/>
    <col min="1006" max="1006" width="0.140625" style="51" customWidth="1"/>
    <col min="1007" max="1007" width="11.140625" style="51" customWidth="1"/>
    <col min="1008" max="1008" width="13.85546875" style="51" customWidth="1"/>
    <col min="1009" max="1009" width="13.7109375" style="51" customWidth="1"/>
    <col min="1010" max="1010" width="12.85546875" style="51" customWidth="1"/>
    <col min="1011" max="1011" width="12.5703125" style="51" customWidth="1"/>
    <col min="1012" max="1013" width="15" style="51" customWidth="1"/>
    <col min="1014" max="1014" width="11" style="51" customWidth="1"/>
    <col min="1015" max="1015" width="12.140625" style="51" customWidth="1"/>
    <col min="1016" max="1016" width="14.85546875" style="51" customWidth="1"/>
    <col min="1017" max="1017" width="15.28515625" style="51" customWidth="1"/>
    <col min="1018" max="1018" width="14.140625" style="51" customWidth="1"/>
    <col min="1019" max="1019" width="10.42578125" style="51" customWidth="1"/>
    <col min="1020" max="1020" width="14.7109375" style="51" customWidth="1"/>
    <col min="1021" max="1021" width="4" style="51" customWidth="1"/>
    <col min="1022" max="1022" width="19.42578125" style="51" customWidth="1"/>
    <col min="1023" max="1023" width="8.42578125" style="51" customWidth="1"/>
    <col min="1024" max="1024" width="11.85546875" style="51" customWidth="1"/>
    <col min="1025" max="1025" width="10" style="51" customWidth="1"/>
    <col min="1026" max="1254" width="9.140625" style="51"/>
    <col min="1255" max="1255" width="9.5703125" style="51" customWidth="1"/>
    <col min="1256" max="1256" width="9.140625" style="51"/>
    <col min="1257" max="1257" width="13.5703125" style="51" bestFit="1" customWidth="1"/>
    <col min="1258" max="1258" width="58.42578125" style="51" bestFit="1" customWidth="1"/>
    <col min="1259" max="1259" width="11.28515625" style="51" customWidth="1"/>
    <col min="1260" max="1260" width="8.28515625" style="51" customWidth="1"/>
    <col min="1261" max="1261" width="12.5703125" style="51" customWidth="1"/>
    <col min="1262" max="1262" width="0.140625" style="51" customWidth="1"/>
    <col min="1263" max="1263" width="11.140625" style="51" customWidth="1"/>
    <col min="1264" max="1264" width="13.85546875" style="51" customWidth="1"/>
    <col min="1265" max="1265" width="13.7109375" style="51" customWidth="1"/>
    <col min="1266" max="1266" width="12.85546875" style="51" customWidth="1"/>
    <col min="1267" max="1267" width="12.5703125" style="51" customWidth="1"/>
    <col min="1268" max="1269" width="15" style="51" customWidth="1"/>
    <col min="1270" max="1270" width="11" style="51" customWidth="1"/>
    <col min="1271" max="1271" width="12.140625" style="51" customWidth="1"/>
    <col min="1272" max="1272" width="14.85546875" style="51" customWidth="1"/>
    <col min="1273" max="1273" width="15.28515625" style="51" customWidth="1"/>
    <col min="1274" max="1274" width="14.140625" style="51" customWidth="1"/>
    <col min="1275" max="1275" width="10.42578125" style="51" customWidth="1"/>
    <col min="1276" max="1276" width="14.7109375" style="51" customWidth="1"/>
    <col min="1277" max="1277" width="4" style="51" customWidth="1"/>
    <col min="1278" max="1278" width="19.42578125" style="51" customWidth="1"/>
    <col min="1279" max="1279" width="8.42578125" style="51" customWidth="1"/>
    <col min="1280" max="1280" width="11.85546875" style="51" customWidth="1"/>
    <col min="1281" max="1281" width="10" style="51" customWidth="1"/>
    <col min="1282" max="1510" width="9.140625" style="51"/>
    <col min="1511" max="1511" width="9.5703125" style="51" customWidth="1"/>
    <col min="1512" max="1512" width="9.140625" style="51"/>
    <col min="1513" max="1513" width="13.5703125" style="51" bestFit="1" customWidth="1"/>
    <col min="1514" max="1514" width="58.42578125" style="51" bestFit="1" customWidth="1"/>
    <col min="1515" max="1515" width="11.28515625" style="51" customWidth="1"/>
    <col min="1516" max="1516" width="8.28515625" style="51" customWidth="1"/>
    <col min="1517" max="1517" width="12.5703125" style="51" customWidth="1"/>
    <col min="1518" max="1518" width="0.140625" style="51" customWidth="1"/>
    <col min="1519" max="1519" width="11.140625" style="51" customWidth="1"/>
    <col min="1520" max="1520" width="13.85546875" style="51" customWidth="1"/>
    <col min="1521" max="1521" width="13.7109375" style="51" customWidth="1"/>
    <col min="1522" max="1522" width="12.85546875" style="51" customWidth="1"/>
    <col min="1523" max="1523" width="12.5703125" style="51" customWidth="1"/>
    <col min="1524" max="1525" width="15" style="51" customWidth="1"/>
    <col min="1526" max="1526" width="11" style="51" customWidth="1"/>
    <col min="1527" max="1527" width="12.140625" style="51" customWidth="1"/>
    <col min="1528" max="1528" width="14.85546875" style="51" customWidth="1"/>
    <col min="1529" max="1529" width="15.28515625" style="51" customWidth="1"/>
    <col min="1530" max="1530" width="14.140625" style="51" customWidth="1"/>
    <col min="1531" max="1531" width="10.42578125" style="51" customWidth="1"/>
    <col min="1532" max="1532" width="14.7109375" style="51" customWidth="1"/>
    <col min="1533" max="1533" width="4" style="51" customWidth="1"/>
    <col min="1534" max="1534" width="19.42578125" style="51" customWidth="1"/>
    <col min="1535" max="1535" width="8.42578125" style="51" customWidth="1"/>
    <col min="1536" max="1536" width="11.85546875" style="51" customWidth="1"/>
    <col min="1537" max="1537" width="10" style="51" customWidth="1"/>
    <col min="1538" max="1766" width="9.140625" style="51"/>
    <col min="1767" max="1767" width="9.5703125" style="51" customWidth="1"/>
    <col min="1768" max="1768" width="9.140625" style="51"/>
    <col min="1769" max="1769" width="13.5703125" style="51" bestFit="1" customWidth="1"/>
    <col min="1770" max="1770" width="58.42578125" style="51" bestFit="1" customWidth="1"/>
    <col min="1771" max="1771" width="11.28515625" style="51" customWidth="1"/>
    <col min="1772" max="1772" width="8.28515625" style="51" customWidth="1"/>
    <col min="1773" max="1773" width="12.5703125" style="51" customWidth="1"/>
    <col min="1774" max="1774" width="0.140625" style="51" customWidth="1"/>
    <col min="1775" max="1775" width="11.140625" style="51" customWidth="1"/>
    <col min="1776" max="1776" width="13.85546875" style="51" customWidth="1"/>
    <col min="1777" max="1777" width="13.7109375" style="51" customWidth="1"/>
    <col min="1778" max="1778" width="12.85546875" style="51" customWidth="1"/>
    <col min="1779" max="1779" width="12.5703125" style="51" customWidth="1"/>
    <col min="1780" max="1781" width="15" style="51" customWidth="1"/>
    <col min="1782" max="1782" width="11" style="51" customWidth="1"/>
    <col min="1783" max="1783" width="12.140625" style="51" customWidth="1"/>
    <col min="1784" max="1784" width="14.85546875" style="51" customWidth="1"/>
    <col min="1785" max="1785" width="15.28515625" style="51" customWidth="1"/>
    <col min="1786" max="1786" width="14.140625" style="51" customWidth="1"/>
    <col min="1787" max="1787" width="10.42578125" style="51" customWidth="1"/>
    <col min="1788" max="1788" width="14.7109375" style="51" customWidth="1"/>
    <col min="1789" max="1789" width="4" style="51" customWidth="1"/>
    <col min="1790" max="1790" width="19.42578125" style="51" customWidth="1"/>
    <col min="1791" max="1791" width="8.42578125" style="51" customWidth="1"/>
    <col min="1792" max="1792" width="11.85546875" style="51" customWidth="1"/>
    <col min="1793" max="1793" width="10" style="51" customWidth="1"/>
    <col min="1794" max="2022" width="9.140625" style="51"/>
    <col min="2023" max="2023" width="9.5703125" style="51" customWidth="1"/>
    <col min="2024" max="2024" width="9.140625" style="51"/>
    <col min="2025" max="2025" width="13.5703125" style="51" bestFit="1" customWidth="1"/>
    <col min="2026" max="2026" width="58.42578125" style="51" bestFit="1" customWidth="1"/>
    <col min="2027" max="2027" width="11.28515625" style="51" customWidth="1"/>
    <col min="2028" max="2028" width="8.28515625" style="51" customWidth="1"/>
    <col min="2029" max="2029" width="12.5703125" style="51" customWidth="1"/>
    <col min="2030" max="2030" width="0.140625" style="51" customWidth="1"/>
    <col min="2031" max="2031" width="11.140625" style="51" customWidth="1"/>
    <col min="2032" max="2032" width="13.85546875" style="51" customWidth="1"/>
    <col min="2033" max="2033" width="13.7109375" style="51" customWidth="1"/>
    <col min="2034" max="2034" width="12.85546875" style="51" customWidth="1"/>
    <col min="2035" max="2035" width="12.5703125" style="51" customWidth="1"/>
    <col min="2036" max="2037" width="15" style="51" customWidth="1"/>
    <col min="2038" max="2038" width="11" style="51" customWidth="1"/>
    <col min="2039" max="2039" width="12.140625" style="51" customWidth="1"/>
    <col min="2040" max="2040" width="14.85546875" style="51" customWidth="1"/>
    <col min="2041" max="2041" width="15.28515625" style="51" customWidth="1"/>
    <col min="2042" max="2042" width="14.140625" style="51" customWidth="1"/>
    <col min="2043" max="2043" width="10.42578125" style="51" customWidth="1"/>
    <col min="2044" max="2044" width="14.7109375" style="51" customWidth="1"/>
    <col min="2045" max="2045" width="4" style="51" customWidth="1"/>
    <col min="2046" max="2046" width="19.42578125" style="51" customWidth="1"/>
    <col min="2047" max="2047" width="8.42578125" style="51" customWidth="1"/>
    <col min="2048" max="2048" width="11.85546875" style="51" customWidth="1"/>
    <col min="2049" max="2049" width="10" style="51" customWidth="1"/>
    <col min="2050" max="2278" width="9.140625" style="51"/>
    <col min="2279" max="2279" width="9.5703125" style="51" customWidth="1"/>
    <col min="2280" max="2280" width="9.140625" style="51"/>
    <col min="2281" max="2281" width="13.5703125" style="51" bestFit="1" customWidth="1"/>
    <col min="2282" max="2282" width="58.42578125" style="51" bestFit="1" customWidth="1"/>
    <col min="2283" max="2283" width="11.28515625" style="51" customWidth="1"/>
    <col min="2284" max="2284" width="8.28515625" style="51" customWidth="1"/>
    <col min="2285" max="2285" width="12.5703125" style="51" customWidth="1"/>
    <col min="2286" max="2286" width="0.140625" style="51" customWidth="1"/>
    <col min="2287" max="2287" width="11.140625" style="51" customWidth="1"/>
    <col min="2288" max="2288" width="13.85546875" style="51" customWidth="1"/>
    <col min="2289" max="2289" width="13.7109375" style="51" customWidth="1"/>
    <col min="2290" max="2290" width="12.85546875" style="51" customWidth="1"/>
    <col min="2291" max="2291" width="12.5703125" style="51" customWidth="1"/>
    <col min="2292" max="2293" width="15" style="51" customWidth="1"/>
    <col min="2294" max="2294" width="11" style="51" customWidth="1"/>
    <col min="2295" max="2295" width="12.140625" style="51" customWidth="1"/>
    <col min="2296" max="2296" width="14.85546875" style="51" customWidth="1"/>
    <col min="2297" max="2297" width="15.28515625" style="51" customWidth="1"/>
    <col min="2298" max="2298" width="14.140625" style="51" customWidth="1"/>
    <col min="2299" max="2299" width="10.42578125" style="51" customWidth="1"/>
    <col min="2300" max="2300" width="14.7109375" style="51" customWidth="1"/>
    <col min="2301" max="2301" width="4" style="51" customWidth="1"/>
    <col min="2302" max="2302" width="19.42578125" style="51" customWidth="1"/>
    <col min="2303" max="2303" width="8.42578125" style="51" customWidth="1"/>
    <col min="2304" max="2304" width="11.85546875" style="51" customWidth="1"/>
    <col min="2305" max="2305" width="10" style="51" customWidth="1"/>
    <col min="2306" max="2534" width="9.140625" style="51"/>
    <col min="2535" max="2535" width="9.5703125" style="51" customWidth="1"/>
    <col min="2536" max="2536" width="9.140625" style="51"/>
    <col min="2537" max="2537" width="13.5703125" style="51" bestFit="1" customWidth="1"/>
    <col min="2538" max="2538" width="58.42578125" style="51" bestFit="1" customWidth="1"/>
    <col min="2539" max="2539" width="11.28515625" style="51" customWidth="1"/>
    <col min="2540" max="2540" width="8.28515625" style="51" customWidth="1"/>
    <col min="2541" max="2541" width="12.5703125" style="51" customWidth="1"/>
    <col min="2542" max="2542" width="0.140625" style="51" customWidth="1"/>
    <col min="2543" max="2543" width="11.140625" style="51" customWidth="1"/>
    <col min="2544" max="2544" width="13.85546875" style="51" customWidth="1"/>
    <col min="2545" max="2545" width="13.7109375" style="51" customWidth="1"/>
    <col min="2546" max="2546" width="12.85546875" style="51" customWidth="1"/>
    <col min="2547" max="2547" width="12.5703125" style="51" customWidth="1"/>
    <col min="2548" max="2549" width="15" style="51" customWidth="1"/>
    <col min="2550" max="2550" width="11" style="51" customWidth="1"/>
    <col min="2551" max="2551" width="12.140625" style="51" customWidth="1"/>
    <col min="2552" max="2552" width="14.85546875" style="51" customWidth="1"/>
    <col min="2553" max="2553" width="15.28515625" style="51" customWidth="1"/>
    <col min="2554" max="2554" width="14.140625" style="51" customWidth="1"/>
    <col min="2555" max="2555" width="10.42578125" style="51" customWidth="1"/>
    <col min="2556" max="2556" width="14.7109375" style="51" customWidth="1"/>
    <col min="2557" max="2557" width="4" style="51" customWidth="1"/>
    <col min="2558" max="2558" width="19.42578125" style="51" customWidth="1"/>
    <col min="2559" max="2559" width="8.42578125" style="51" customWidth="1"/>
    <col min="2560" max="2560" width="11.85546875" style="51" customWidth="1"/>
    <col min="2561" max="2561" width="10" style="51" customWidth="1"/>
    <col min="2562" max="2790" width="9.140625" style="51"/>
    <col min="2791" max="2791" width="9.5703125" style="51" customWidth="1"/>
    <col min="2792" max="2792" width="9.140625" style="51"/>
    <col min="2793" max="2793" width="13.5703125" style="51" bestFit="1" customWidth="1"/>
    <col min="2794" max="2794" width="58.42578125" style="51" bestFit="1" customWidth="1"/>
    <col min="2795" max="2795" width="11.28515625" style="51" customWidth="1"/>
    <col min="2796" max="2796" width="8.28515625" style="51" customWidth="1"/>
    <col min="2797" max="2797" width="12.5703125" style="51" customWidth="1"/>
    <col min="2798" max="2798" width="0.140625" style="51" customWidth="1"/>
    <col min="2799" max="2799" width="11.140625" style="51" customWidth="1"/>
    <col min="2800" max="2800" width="13.85546875" style="51" customWidth="1"/>
    <col min="2801" max="2801" width="13.7109375" style="51" customWidth="1"/>
    <col min="2802" max="2802" width="12.85546875" style="51" customWidth="1"/>
    <col min="2803" max="2803" width="12.5703125" style="51" customWidth="1"/>
    <col min="2804" max="2805" width="15" style="51" customWidth="1"/>
    <col min="2806" max="2806" width="11" style="51" customWidth="1"/>
    <col min="2807" max="2807" width="12.140625" style="51" customWidth="1"/>
    <col min="2808" max="2808" width="14.85546875" style="51" customWidth="1"/>
    <col min="2809" max="2809" width="15.28515625" style="51" customWidth="1"/>
    <col min="2810" max="2810" width="14.140625" style="51" customWidth="1"/>
    <col min="2811" max="2811" width="10.42578125" style="51" customWidth="1"/>
    <col min="2812" max="2812" width="14.7109375" style="51" customWidth="1"/>
    <col min="2813" max="2813" width="4" style="51" customWidth="1"/>
    <col min="2814" max="2814" width="19.42578125" style="51" customWidth="1"/>
    <col min="2815" max="2815" width="8.42578125" style="51" customWidth="1"/>
    <col min="2816" max="2816" width="11.85546875" style="51" customWidth="1"/>
    <col min="2817" max="2817" width="10" style="51" customWidth="1"/>
    <col min="2818" max="3046" width="9.140625" style="51"/>
    <col min="3047" max="3047" width="9.5703125" style="51" customWidth="1"/>
    <col min="3048" max="3048" width="9.140625" style="51"/>
    <col min="3049" max="3049" width="13.5703125" style="51" bestFit="1" customWidth="1"/>
    <col min="3050" max="3050" width="58.42578125" style="51" bestFit="1" customWidth="1"/>
    <col min="3051" max="3051" width="11.28515625" style="51" customWidth="1"/>
    <col min="3052" max="3052" width="8.28515625" style="51" customWidth="1"/>
    <col min="3053" max="3053" width="12.5703125" style="51" customWidth="1"/>
    <col min="3054" max="3054" width="0.140625" style="51" customWidth="1"/>
    <col min="3055" max="3055" width="11.140625" style="51" customWidth="1"/>
    <col min="3056" max="3056" width="13.85546875" style="51" customWidth="1"/>
    <col min="3057" max="3057" width="13.7109375" style="51" customWidth="1"/>
    <col min="3058" max="3058" width="12.85546875" style="51" customWidth="1"/>
    <col min="3059" max="3059" width="12.5703125" style="51" customWidth="1"/>
    <col min="3060" max="3061" width="15" style="51" customWidth="1"/>
    <col min="3062" max="3062" width="11" style="51" customWidth="1"/>
    <col min="3063" max="3063" width="12.140625" style="51" customWidth="1"/>
    <col min="3064" max="3064" width="14.85546875" style="51" customWidth="1"/>
    <col min="3065" max="3065" width="15.28515625" style="51" customWidth="1"/>
    <col min="3066" max="3066" width="14.140625" style="51" customWidth="1"/>
    <col min="3067" max="3067" width="10.42578125" style="51" customWidth="1"/>
    <col min="3068" max="3068" width="14.7109375" style="51" customWidth="1"/>
    <col min="3069" max="3069" width="4" style="51" customWidth="1"/>
    <col min="3070" max="3070" width="19.42578125" style="51" customWidth="1"/>
    <col min="3071" max="3071" width="8.42578125" style="51" customWidth="1"/>
    <col min="3072" max="3072" width="11.85546875" style="51" customWidth="1"/>
    <col min="3073" max="3073" width="10" style="51" customWidth="1"/>
    <col min="3074" max="3302" width="9.140625" style="51"/>
    <col min="3303" max="3303" width="9.5703125" style="51" customWidth="1"/>
    <col min="3304" max="3304" width="9.140625" style="51"/>
    <col min="3305" max="3305" width="13.5703125" style="51" bestFit="1" customWidth="1"/>
    <col min="3306" max="3306" width="58.42578125" style="51" bestFit="1" customWidth="1"/>
    <col min="3307" max="3307" width="11.28515625" style="51" customWidth="1"/>
    <col min="3308" max="3308" width="8.28515625" style="51" customWidth="1"/>
    <col min="3309" max="3309" width="12.5703125" style="51" customWidth="1"/>
    <col min="3310" max="3310" width="0.140625" style="51" customWidth="1"/>
    <col min="3311" max="3311" width="11.140625" style="51" customWidth="1"/>
    <col min="3312" max="3312" width="13.85546875" style="51" customWidth="1"/>
    <col min="3313" max="3313" width="13.7109375" style="51" customWidth="1"/>
    <col min="3314" max="3314" width="12.85546875" style="51" customWidth="1"/>
    <col min="3315" max="3315" width="12.5703125" style="51" customWidth="1"/>
    <col min="3316" max="3317" width="15" style="51" customWidth="1"/>
    <col min="3318" max="3318" width="11" style="51" customWidth="1"/>
    <col min="3319" max="3319" width="12.140625" style="51" customWidth="1"/>
    <col min="3320" max="3320" width="14.85546875" style="51" customWidth="1"/>
    <col min="3321" max="3321" width="15.28515625" style="51" customWidth="1"/>
    <col min="3322" max="3322" width="14.140625" style="51" customWidth="1"/>
    <col min="3323" max="3323" width="10.42578125" style="51" customWidth="1"/>
    <col min="3324" max="3324" width="14.7109375" style="51" customWidth="1"/>
    <col min="3325" max="3325" width="4" style="51" customWidth="1"/>
    <col min="3326" max="3326" width="19.42578125" style="51" customWidth="1"/>
    <col min="3327" max="3327" width="8.42578125" style="51" customWidth="1"/>
    <col min="3328" max="3328" width="11.85546875" style="51" customWidth="1"/>
    <col min="3329" max="3329" width="10" style="51" customWidth="1"/>
    <col min="3330" max="3558" width="9.140625" style="51"/>
    <col min="3559" max="3559" width="9.5703125" style="51" customWidth="1"/>
    <col min="3560" max="3560" width="9.140625" style="51"/>
    <col min="3561" max="3561" width="13.5703125" style="51" bestFit="1" customWidth="1"/>
    <col min="3562" max="3562" width="58.42578125" style="51" bestFit="1" customWidth="1"/>
    <col min="3563" max="3563" width="11.28515625" style="51" customWidth="1"/>
    <col min="3564" max="3564" width="8.28515625" style="51" customWidth="1"/>
    <col min="3565" max="3565" width="12.5703125" style="51" customWidth="1"/>
    <col min="3566" max="3566" width="0.140625" style="51" customWidth="1"/>
    <col min="3567" max="3567" width="11.140625" style="51" customWidth="1"/>
    <col min="3568" max="3568" width="13.85546875" style="51" customWidth="1"/>
    <col min="3569" max="3569" width="13.7109375" style="51" customWidth="1"/>
    <col min="3570" max="3570" width="12.85546875" style="51" customWidth="1"/>
    <col min="3571" max="3571" width="12.5703125" style="51" customWidth="1"/>
    <col min="3572" max="3573" width="15" style="51" customWidth="1"/>
    <col min="3574" max="3574" width="11" style="51" customWidth="1"/>
    <col min="3575" max="3575" width="12.140625" style="51" customWidth="1"/>
    <col min="3576" max="3576" width="14.85546875" style="51" customWidth="1"/>
    <col min="3577" max="3577" width="15.28515625" style="51" customWidth="1"/>
    <col min="3578" max="3578" width="14.140625" style="51" customWidth="1"/>
    <col min="3579" max="3579" width="10.42578125" style="51" customWidth="1"/>
    <col min="3580" max="3580" width="14.7109375" style="51" customWidth="1"/>
    <col min="3581" max="3581" width="4" style="51" customWidth="1"/>
    <col min="3582" max="3582" width="19.42578125" style="51" customWidth="1"/>
    <col min="3583" max="3583" width="8.42578125" style="51" customWidth="1"/>
    <col min="3584" max="3584" width="11.85546875" style="51" customWidth="1"/>
    <col min="3585" max="3585" width="10" style="51" customWidth="1"/>
    <col min="3586" max="3814" width="9.140625" style="51"/>
    <col min="3815" max="3815" width="9.5703125" style="51" customWidth="1"/>
    <col min="3816" max="3816" width="9.140625" style="51"/>
    <col min="3817" max="3817" width="13.5703125" style="51" bestFit="1" customWidth="1"/>
    <col min="3818" max="3818" width="58.42578125" style="51" bestFit="1" customWidth="1"/>
    <col min="3819" max="3819" width="11.28515625" style="51" customWidth="1"/>
    <col min="3820" max="3820" width="8.28515625" style="51" customWidth="1"/>
    <col min="3821" max="3821" width="12.5703125" style="51" customWidth="1"/>
    <col min="3822" max="3822" width="0.140625" style="51" customWidth="1"/>
    <col min="3823" max="3823" width="11.140625" style="51" customWidth="1"/>
    <col min="3824" max="3824" width="13.85546875" style="51" customWidth="1"/>
    <col min="3825" max="3825" width="13.7109375" style="51" customWidth="1"/>
    <col min="3826" max="3826" width="12.85546875" style="51" customWidth="1"/>
    <col min="3827" max="3827" width="12.5703125" style="51" customWidth="1"/>
    <col min="3828" max="3829" width="15" style="51" customWidth="1"/>
    <col min="3830" max="3830" width="11" style="51" customWidth="1"/>
    <col min="3831" max="3831" width="12.140625" style="51" customWidth="1"/>
    <col min="3832" max="3832" width="14.85546875" style="51" customWidth="1"/>
    <col min="3833" max="3833" width="15.28515625" style="51" customWidth="1"/>
    <col min="3834" max="3834" width="14.140625" style="51" customWidth="1"/>
    <col min="3835" max="3835" width="10.42578125" style="51" customWidth="1"/>
    <col min="3836" max="3836" width="14.7109375" style="51" customWidth="1"/>
    <col min="3837" max="3837" width="4" style="51" customWidth="1"/>
    <col min="3838" max="3838" width="19.42578125" style="51" customWidth="1"/>
    <col min="3839" max="3839" width="8.42578125" style="51" customWidth="1"/>
    <col min="3840" max="3840" width="11.85546875" style="51" customWidth="1"/>
    <col min="3841" max="3841" width="10" style="51" customWidth="1"/>
    <col min="3842" max="4070" width="9.140625" style="51"/>
    <col min="4071" max="4071" width="9.5703125" style="51" customWidth="1"/>
    <col min="4072" max="4072" width="9.140625" style="51"/>
    <col min="4073" max="4073" width="13.5703125" style="51" bestFit="1" customWidth="1"/>
    <col min="4074" max="4074" width="58.42578125" style="51" bestFit="1" customWidth="1"/>
    <col min="4075" max="4075" width="11.28515625" style="51" customWidth="1"/>
    <col min="4076" max="4076" width="8.28515625" style="51" customWidth="1"/>
    <col min="4077" max="4077" width="12.5703125" style="51" customWidth="1"/>
    <col min="4078" max="4078" width="0.140625" style="51" customWidth="1"/>
    <col min="4079" max="4079" width="11.140625" style="51" customWidth="1"/>
    <col min="4080" max="4080" width="13.85546875" style="51" customWidth="1"/>
    <col min="4081" max="4081" width="13.7109375" style="51" customWidth="1"/>
    <col min="4082" max="4082" width="12.85546875" style="51" customWidth="1"/>
    <col min="4083" max="4083" width="12.5703125" style="51" customWidth="1"/>
    <col min="4084" max="4085" width="15" style="51" customWidth="1"/>
    <col min="4086" max="4086" width="11" style="51" customWidth="1"/>
    <col min="4087" max="4087" width="12.140625" style="51" customWidth="1"/>
    <col min="4088" max="4088" width="14.85546875" style="51" customWidth="1"/>
    <col min="4089" max="4089" width="15.28515625" style="51" customWidth="1"/>
    <col min="4090" max="4090" width="14.140625" style="51" customWidth="1"/>
    <col min="4091" max="4091" width="10.42578125" style="51" customWidth="1"/>
    <col min="4092" max="4092" width="14.7109375" style="51" customWidth="1"/>
    <col min="4093" max="4093" width="4" style="51" customWidth="1"/>
    <col min="4094" max="4094" width="19.42578125" style="51" customWidth="1"/>
    <col min="4095" max="4095" width="8.42578125" style="51" customWidth="1"/>
    <col min="4096" max="4096" width="11.85546875" style="51" customWidth="1"/>
    <col min="4097" max="4097" width="10" style="51" customWidth="1"/>
    <col min="4098" max="4326" width="9.140625" style="51"/>
    <col min="4327" max="4327" width="9.5703125" style="51" customWidth="1"/>
    <col min="4328" max="4328" width="9.140625" style="51"/>
    <col min="4329" max="4329" width="13.5703125" style="51" bestFit="1" customWidth="1"/>
    <col min="4330" max="4330" width="58.42578125" style="51" bestFit="1" customWidth="1"/>
    <col min="4331" max="4331" width="11.28515625" style="51" customWidth="1"/>
    <col min="4332" max="4332" width="8.28515625" style="51" customWidth="1"/>
    <col min="4333" max="4333" width="12.5703125" style="51" customWidth="1"/>
    <col min="4334" max="4334" width="0.140625" style="51" customWidth="1"/>
    <col min="4335" max="4335" width="11.140625" style="51" customWidth="1"/>
    <col min="4336" max="4336" width="13.85546875" style="51" customWidth="1"/>
    <col min="4337" max="4337" width="13.7109375" style="51" customWidth="1"/>
    <col min="4338" max="4338" width="12.85546875" style="51" customWidth="1"/>
    <col min="4339" max="4339" width="12.5703125" style="51" customWidth="1"/>
    <col min="4340" max="4341" width="15" style="51" customWidth="1"/>
    <col min="4342" max="4342" width="11" style="51" customWidth="1"/>
    <col min="4343" max="4343" width="12.140625" style="51" customWidth="1"/>
    <col min="4344" max="4344" width="14.85546875" style="51" customWidth="1"/>
    <col min="4345" max="4345" width="15.28515625" style="51" customWidth="1"/>
    <col min="4346" max="4346" width="14.140625" style="51" customWidth="1"/>
    <col min="4347" max="4347" width="10.42578125" style="51" customWidth="1"/>
    <col min="4348" max="4348" width="14.7109375" style="51" customWidth="1"/>
    <col min="4349" max="4349" width="4" style="51" customWidth="1"/>
    <col min="4350" max="4350" width="19.42578125" style="51" customWidth="1"/>
    <col min="4351" max="4351" width="8.42578125" style="51" customWidth="1"/>
    <col min="4352" max="4352" width="11.85546875" style="51" customWidth="1"/>
    <col min="4353" max="4353" width="10" style="51" customWidth="1"/>
    <col min="4354" max="4582" width="9.140625" style="51"/>
    <col min="4583" max="4583" width="9.5703125" style="51" customWidth="1"/>
    <col min="4584" max="4584" width="9.140625" style="51"/>
    <col min="4585" max="4585" width="13.5703125" style="51" bestFit="1" customWidth="1"/>
    <col min="4586" max="4586" width="58.42578125" style="51" bestFit="1" customWidth="1"/>
    <col min="4587" max="4587" width="11.28515625" style="51" customWidth="1"/>
    <col min="4588" max="4588" width="8.28515625" style="51" customWidth="1"/>
    <col min="4589" max="4589" width="12.5703125" style="51" customWidth="1"/>
    <col min="4590" max="4590" width="0.140625" style="51" customWidth="1"/>
    <col min="4591" max="4591" width="11.140625" style="51" customWidth="1"/>
    <col min="4592" max="4592" width="13.85546875" style="51" customWidth="1"/>
    <col min="4593" max="4593" width="13.7109375" style="51" customWidth="1"/>
    <col min="4594" max="4594" width="12.85546875" style="51" customWidth="1"/>
    <col min="4595" max="4595" width="12.5703125" style="51" customWidth="1"/>
    <col min="4596" max="4597" width="15" style="51" customWidth="1"/>
    <col min="4598" max="4598" width="11" style="51" customWidth="1"/>
    <col min="4599" max="4599" width="12.140625" style="51" customWidth="1"/>
    <col min="4600" max="4600" width="14.85546875" style="51" customWidth="1"/>
    <col min="4601" max="4601" width="15.28515625" style="51" customWidth="1"/>
    <col min="4602" max="4602" width="14.140625" style="51" customWidth="1"/>
    <col min="4603" max="4603" width="10.42578125" style="51" customWidth="1"/>
    <col min="4604" max="4604" width="14.7109375" style="51" customWidth="1"/>
    <col min="4605" max="4605" width="4" style="51" customWidth="1"/>
    <col min="4606" max="4606" width="19.42578125" style="51" customWidth="1"/>
    <col min="4607" max="4607" width="8.42578125" style="51" customWidth="1"/>
    <col min="4608" max="4608" width="11.85546875" style="51" customWidth="1"/>
    <col min="4609" max="4609" width="10" style="51" customWidth="1"/>
    <col min="4610" max="4838" width="9.140625" style="51"/>
    <col min="4839" max="4839" width="9.5703125" style="51" customWidth="1"/>
    <col min="4840" max="4840" width="9.140625" style="51"/>
    <col min="4841" max="4841" width="13.5703125" style="51" bestFit="1" customWidth="1"/>
    <col min="4842" max="4842" width="58.42578125" style="51" bestFit="1" customWidth="1"/>
    <col min="4843" max="4843" width="11.28515625" style="51" customWidth="1"/>
    <col min="4844" max="4844" width="8.28515625" style="51" customWidth="1"/>
    <col min="4845" max="4845" width="12.5703125" style="51" customWidth="1"/>
    <col min="4846" max="4846" width="0.140625" style="51" customWidth="1"/>
    <col min="4847" max="4847" width="11.140625" style="51" customWidth="1"/>
    <col min="4848" max="4848" width="13.85546875" style="51" customWidth="1"/>
    <col min="4849" max="4849" width="13.7109375" style="51" customWidth="1"/>
    <col min="4850" max="4850" width="12.85546875" style="51" customWidth="1"/>
    <col min="4851" max="4851" width="12.5703125" style="51" customWidth="1"/>
    <col min="4852" max="4853" width="15" style="51" customWidth="1"/>
    <col min="4854" max="4854" width="11" style="51" customWidth="1"/>
    <col min="4855" max="4855" width="12.140625" style="51" customWidth="1"/>
    <col min="4856" max="4856" width="14.85546875" style="51" customWidth="1"/>
    <col min="4857" max="4857" width="15.28515625" style="51" customWidth="1"/>
    <col min="4858" max="4858" width="14.140625" style="51" customWidth="1"/>
    <col min="4859" max="4859" width="10.42578125" style="51" customWidth="1"/>
    <col min="4860" max="4860" width="14.7109375" style="51" customWidth="1"/>
    <col min="4861" max="4861" width="4" style="51" customWidth="1"/>
    <col min="4862" max="4862" width="19.42578125" style="51" customWidth="1"/>
    <col min="4863" max="4863" width="8.42578125" style="51" customWidth="1"/>
    <col min="4864" max="4864" width="11.85546875" style="51" customWidth="1"/>
    <col min="4865" max="4865" width="10" style="51" customWidth="1"/>
    <col min="4866" max="5094" width="9.140625" style="51"/>
    <col min="5095" max="5095" width="9.5703125" style="51" customWidth="1"/>
    <col min="5096" max="5096" width="9.140625" style="51"/>
    <col min="5097" max="5097" width="13.5703125" style="51" bestFit="1" customWidth="1"/>
    <col min="5098" max="5098" width="58.42578125" style="51" bestFit="1" customWidth="1"/>
    <col min="5099" max="5099" width="11.28515625" style="51" customWidth="1"/>
    <col min="5100" max="5100" width="8.28515625" style="51" customWidth="1"/>
    <col min="5101" max="5101" width="12.5703125" style="51" customWidth="1"/>
    <col min="5102" max="5102" width="0.140625" style="51" customWidth="1"/>
    <col min="5103" max="5103" width="11.140625" style="51" customWidth="1"/>
    <col min="5104" max="5104" width="13.85546875" style="51" customWidth="1"/>
    <col min="5105" max="5105" width="13.7109375" style="51" customWidth="1"/>
    <col min="5106" max="5106" width="12.85546875" style="51" customWidth="1"/>
    <col min="5107" max="5107" width="12.5703125" style="51" customWidth="1"/>
    <col min="5108" max="5109" width="15" style="51" customWidth="1"/>
    <col min="5110" max="5110" width="11" style="51" customWidth="1"/>
    <col min="5111" max="5111" width="12.140625" style="51" customWidth="1"/>
    <col min="5112" max="5112" width="14.85546875" style="51" customWidth="1"/>
    <col min="5113" max="5113" width="15.28515625" style="51" customWidth="1"/>
    <col min="5114" max="5114" width="14.140625" style="51" customWidth="1"/>
    <col min="5115" max="5115" width="10.42578125" style="51" customWidth="1"/>
    <col min="5116" max="5116" width="14.7109375" style="51" customWidth="1"/>
    <col min="5117" max="5117" width="4" style="51" customWidth="1"/>
    <col min="5118" max="5118" width="19.42578125" style="51" customWidth="1"/>
    <col min="5119" max="5119" width="8.42578125" style="51" customWidth="1"/>
    <col min="5120" max="5120" width="11.85546875" style="51" customWidth="1"/>
    <col min="5121" max="5121" width="10" style="51" customWidth="1"/>
    <col min="5122" max="5350" width="9.140625" style="51"/>
    <col min="5351" max="5351" width="9.5703125" style="51" customWidth="1"/>
    <col min="5352" max="5352" width="9.140625" style="51"/>
    <col min="5353" max="5353" width="13.5703125" style="51" bestFit="1" customWidth="1"/>
    <col min="5354" max="5354" width="58.42578125" style="51" bestFit="1" customWidth="1"/>
    <col min="5355" max="5355" width="11.28515625" style="51" customWidth="1"/>
    <col min="5356" max="5356" width="8.28515625" style="51" customWidth="1"/>
    <col min="5357" max="5357" width="12.5703125" style="51" customWidth="1"/>
    <col min="5358" max="5358" width="0.140625" style="51" customWidth="1"/>
    <col min="5359" max="5359" width="11.140625" style="51" customWidth="1"/>
    <col min="5360" max="5360" width="13.85546875" style="51" customWidth="1"/>
    <col min="5361" max="5361" width="13.7109375" style="51" customWidth="1"/>
    <col min="5362" max="5362" width="12.85546875" style="51" customWidth="1"/>
    <col min="5363" max="5363" width="12.5703125" style="51" customWidth="1"/>
    <col min="5364" max="5365" width="15" style="51" customWidth="1"/>
    <col min="5366" max="5366" width="11" style="51" customWidth="1"/>
    <col min="5367" max="5367" width="12.140625" style="51" customWidth="1"/>
    <col min="5368" max="5368" width="14.85546875" style="51" customWidth="1"/>
    <col min="5369" max="5369" width="15.28515625" style="51" customWidth="1"/>
    <col min="5370" max="5370" width="14.140625" style="51" customWidth="1"/>
    <col min="5371" max="5371" width="10.42578125" style="51" customWidth="1"/>
    <col min="5372" max="5372" width="14.7109375" style="51" customWidth="1"/>
    <col min="5373" max="5373" width="4" style="51" customWidth="1"/>
    <col min="5374" max="5374" width="19.42578125" style="51" customWidth="1"/>
    <col min="5375" max="5375" width="8.42578125" style="51" customWidth="1"/>
    <col min="5376" max="5376" width="11.85546875" style="51" customWidth="1"/>
    <col min="5377" max="5377" width="10" style="51" customWidth="1"/>
    <col min="5378" max="5606" width="9.140625" style="51"/>
    <col min="5607" max="5607" width="9.5703125" style="51" customWidth="1"/>
    <col min="5608" max="5608" width="9.140625" style="51"/>
    <col min="5609" max="5609" width="13.5703125" style="51" bestFit="1" customWidth="1"/>
    <col min="5610" max="5610" width="58.42578125" style="51" bestFit="1" customWidth="1"/>
    <col min="5611" max="5611" width="11.28515625" style="51" customWidth="1"/>
    <col min="5612" max="5612" width="8.28515625" style="51" customWidth="1"/>
    <col min="5613" max="5613" width="12.5703125" style="51" customWidth="1"/>
    <col min="5614" max="5614" width="0.140625" style="51" customWidth="1"/>
    <col min="5615" max="5615" width="11.140625" style="51" customWidth="1"/>
    <col min="5616" max="5616" width="13.85546875" style="51" customWidth="1"/>
    <col min="5617" max="5617" width="13.7109375" style="51" customWidth="1"/>
    <col min="5618" max="5618" width="12.85546875" style="51" customWidth="1"/>
    <col min="5619" max="5619" width="12.5703125" style="51" customWidth="1"/>
    <col min="5620" max="5621" width="15" style="51" customWidth="1"/>
    <col min="5622" max="5622" width="11" style="51" customWidth="1"/>
    <col min="5623" max="5623" width="12.140625" style="51" customWidth="1"/>
    <col min="5624" max="5624" width="14.85546875" style="51" customWidth="1"/>
    <col min="5625" max="5625" width="15.28515625" style="51" customWidth="1"/>
    <col min="5626" max="5626" width="14.140625" style="51" customWidth="1"/>
    <col min="5627" max="5627" width="10.42578125" style="51" customWidth="1"/>
    <col min="5628" max="5628" width="14.7109375" style="51" customWidth="1"/>
    <col min="5629" max="5629" width="4" style="51" customWidth="1"/>
    <col min="5630" max="5630" width="19.42578125" style="51" customWidth="1"/>
    <col min="5631" max="5631" width="8.42578125" style="51" customWidth="1"/>
    <col min="5632" max="5632" width="11.85546875" style="51" customWidth="1"/>
    <col min="5633" max="5633" width="10" style="51" customWidth="1"/>
    <col min="5634" max="5862" width="9.140625" style="51"/>
    <col min="5863" max="5863" width="9.5703125" style="51" customWidth="1"/>
    <col min="5864" max="5864" width="9.140625" style="51"/>
    <col min="5865" max="5865" width="13.5703125" style="51" bestFit="1" customWidth="1"/>
    <col min="5866" max="5866" width="58.42578125" style="51" bestFit="1" customWidth="1"/>
    <col min="5867" max="5867" width="11.28515625" style="51" customWidth="1"/>
    <col min="5868" max="5868" width="8.28515625" style="51" customWidth="1"/>
    <col min="5869" max="5869" width="12.5703125" style="51" customWidth="1"/>
    <col min="5870" max="5870" width="0.140625" style="51" customWidth="1"/>
    <col min="5871" max="5871" width="11.140625" style="51" customWidth="1"/>
    <col min="5872" max="5872" width="13.85546875" style="51" customWidth="1"/>
    <col min="5873" max="5873" width="13.7109375" style="51" customWidth="1"/>
    <col min="5874" max="5874" width="12.85546875" style="51" customWidth="1"/>
    <col min="5875" max="5875" width="12.5703125" style="51" customWidth="1"/>
    <col min="5876" max="5877" width="15" style="51" customWidth="1"/>
    <col min="5878" max="5878" width="11" style="51" customWidth="1"/>
    <col min="5879" max="5879" width="12.140625" style="51" customWidth="1"/>
    <col min="5880" max="5880" width="14.85546875" style="51" customWidth="1"/>
    <col min="5881" max="5881" width="15.28515625" style="51" customWidth="1"/>
    <col min="5882" max="5882" width="14.140625" style="51" customWidth="1"/>
    <col min="5883" max="5883" width="10.42578125" style="51" customWidth="1"/>
    <col min="5884" max="5884" width="14.7109375" style="51" customWidth="1"/>
    <col min="5885" max="5885" width="4" style="51" customWidth="1"/>
    <col min="5886" max="5886" width="19.42578125" style="51" customWidth="1"/>
    <col min="5887" max="5887" width="8.42578125" style="51" customWidth="1"/>
    <col min="5888" max="5888" width="11.85546875" style="51" customWidth="1"/>
    <col min="5889" max="5889" width="10" style="51" customWidth="1"/>
    <col min="5890" max="6118" width="9.140625" style="51"/>
    <col min="6119" max="6119" width="9.5703125" style="51" customWidth="1"/>
    <col min="6120" max="6120" width="9.140625" style="51"/>
    <col min="6121" max="6121" width="13.5703125" style="51" bestFit="1" customWidth="1"/>
    <col min="6122" max="6122" width="58.42578125" style="51" bestFit="1" customWidth="1"/>
    <col min="6123" max="6123" width="11.28515625" style="51" customWidth="1"/>
    <col min="6124" max="6124" width="8.28515625" style="51" customWidth="1"/>
    <col min="6125" max="6125" width="12.5703125" style="51" customWidth="1"/>
    <col min="6126" max="6126" width="0.140625" style="51" customWidth="1"/>
    <col min="6127" max="6127" width="11.140625" style="51" customWidth="1"/>
    <col min="6128" max="6128" width="13.85546875" style="51" customWidth="1"/>
    <col min="6129" max="6129" width="13.7109375" style="51" customWidth="1"/>
    <col min="6130" max="6130" width="12.85546875" style="51" customWidth="1"/>
    <col min="6131" max="6131" width="12.5703125" style="51" customWidth="1"/>
    <col min="6132" max="6133" width="15" style="51" customWidth="1"/>
    <col min="6134" max="6134" width="11" style="51" customWidth="1"/>
    <col min="6135" max="6135" width="12.140625" style="51" customWidth="1"/>
    <col min="6136" max="6136" width="14.85546875" style="51" customWidth="1"/>
    <col min="6137" max="6137" width="15.28515625" style="51" customWidth="1"/>
    <col min="6138" max="6138" width="14.140625" style="51" customWidth="1"/>
    <col min="6139" max="6139" width="10.42578125" style="51" customWidth="1"/>
    <col min="6140" max="6140" width="14.7109375" style="51" customWidth="1"/>
    <col min="6141" max="6141" width="4" style="51" customWidth="1"/>
    <col min="6142" max="6142" width="19.42578125" style="51" customWidth="1"/>
    <col min="6143" max="6143" width="8.42578125" style="51" customWidth="1"/>
    <col min="6144" max="6144" width="11.85546875" style="51" customWidth="1"/>
    <col min="6145" max="6145" width="10" style="51" customWidth="1"/>
    <col min="6146" max="6374" width="9.140625" style="51"/>
    <col min="6375" max="6375" width="9.5703125" style="51" customWidth="1"/>
    <col min="6376" max="6376" width="9.140625" style="51"/>
    <col min="6377" max="6377" width="13.5703125" style="51" bestFit="1" customWidth="1"/>
    <col min="6378" max="6378" width="58.42578125" style="51" bestFit="1" customWidth="1"/>
    <col min="6379" max="6379" width="11.28515625" style="51" customWidth="1"/>
    <col min="6380" max="6380" width="8.28515625" style="51" customWidth="1"/>
    <col min="6381" max="6381" width="12.5703125" style="51" customWidth="1"/>
    <col min="6382" max="6382" width="0.140625" style="51" customWidth="1"/>
    <col min="6383" max="6383" width="11.140625" style="51" customWidth="1"/>
    <col min="6384" max="6384" width="13.85546875" style="51" customWidth="1"/>
    <col min="6385" max="6385" width="13.7109375" style="51" customWidth="1"/>
    <col min="6386" max="6386" width="12.85546875" style="51" customWidth="1"/>
    <col min="6387" max="6387" width="12.5703125" style="51" customWidth="1"/>
    <col min="6388" max="6389" width="15" style="51" customWidth="1"/>
    <col min="6390" max="6390" width="11" style="51" customWidth="1"/>
    <col min="6391" max="6391" width="12.140625" style="51" customWidth="1"/>
    <col min="6392" max="6392" width="14.85546875" style="51" customWidth="1"/>
    <col min="6393" max="6393" width="15.28515625" style="51" customWidth="1"/>
    <col min="6394" max="6394" width="14.140625" style="51" customWidth="1"/>
    <col min="6395" max="6395" width="10.42578125" style="51" customWidth="1"/>
    <col min="6396" max="6396" width="14.7109375" style="51" customWidth="1"/>
    <col min="6397" max="6397" width="4" style="51" customWidth="1"/>
    <col min="6398" max="6398" width="19.42578125" style="51" customWidth="1"/>
    <col min="6399" max="6399" width="8.42578125" style="51" customWidth="1"/>
    <col min="6400" max="6400" width="11.85546875" style="51" customWidth="1"/>
    <col min="6401" max="6401" width="10" style="51" customWidth="1"/>
    <col min="6402" max="6630" width="9.140625" style="51"/>
    <col min="6631" max="6631" width="9.5703125" style="51" customWidth="1"/>
    <col min="6632" max="6632" width="9.140625" style="51"/>
    <col min="6633" max="6633" width="13.5703125" style="51" bestFit="1" customWidth="1"/>
    <col min="6634" max="6634" width="58.42578125" style="51" bestFit="1" customWidth="1"/>
    <col min="6635" max="6635" width="11.28515625" style="51" customWidth="1"/>
    <col min="6636" max="6636" width="8.28515625" style="51" customWidth="1"/>
    <col min="6637" max="6637" width="12.5703125" style="51" customWidth="1"/>
    <col min="6638" max="6638" width="0.140625" style="51" customWidth="1"/>
    <col min="6639" max="6639" width="11.140625" style="51" customWidth="1"/>
    <col min="6640" max="6640" width="13.85546875" style="51" customWidth="1"/>
    <col min="6641" max="6641" width="13.7109375" style="51" customWidth="1"/>
    <col min="6642" max="6642" width="12.85546875" style="51" customWidth="1"/>
    <col min="6643" max="6643" width="12.5703125" style="51" customWidth="1"/>
    <col min="6644" max="6645" width="15" style="51" customWidth="1"/>
    <col min="6646" max="6646" width="11" style="51" customWidth="1"/>
    <col min="6647" max="6647" width="12.140625" style="51" customWidth="1"/>
    <col min="6648" max="6648" width="14.85546875" style="51" customWidth="1"/>
    <col min="6649" max="6649" width="15.28515625" style="51" customWidth="1"/>
    <col min="6650" max="6650" width="14.140625" style="51" customWidth="1"/>
    <col min="6651" max="6651" width="10.42578125" style="51" customWidth="1"/>
    <col min="6652" max="6652" width="14.7109375" style="51" customWidth="1"/>
    <col min="6653" max="6653" width="4" style="51" customWidth="1"/>
    <col min="6654" max="6654" width="19.42578125" style="51" customWidth="1"/>
    <col min="6655" max="6655" width="8.42578125" style="51" customWidth="1"/>
    <col min="6656" max="6656" width="11.85546875" style="51" customWidth="1"/>
    <col min="6657" max="6657" width="10" style="51" customWidth="1"/>
    <col min="6658" max="6886" width="9.140625" style="51"/>
    <col min="6887" max="6887" width="9.5703125" style="51" customWidth="1"/>
    <col min="6888" max="6888" width="9.140625" style="51"/>
    <col min="6889" max="6889" width="13.5703125" style="51" bestFit="1" customWidth="1"/>
    <col min="6890" max="6890" width="58.42578125" style="51" bestFit="1" customWidth="1"/>
    <col min="6891" max="6891" width="11.28515625" style="51" customWidth="1"/>
    <col min="6892" max="6892" width="8.28515625" style="51" customWidth="1"/>
    <col min="6893" max="6893" width="12.5703125" style="51" customWidth="1"/>
    <col min="6894" max="6894" width="0.140625" style="51" customWidth="1"/>
    <col min="6895" max="6895" width="11.140625" style="51" customWidth="1"/>
    <col min="6896" max="6896" width="13.85546875" style="51" customWidth="1"/>
    <col min="6897" max="6897" width="13.7109375" style="51" customWidth="1"/>
    <col min="6898" max="6898" width="12.85546875" style="51" customWidth="1"/>
    <col min="6899" max="6899" width="12.5703125" style="51" customWidth="1"/>
    <col min="6900" max="6901" width="15" style="51" customWidth="1"/>
    <col min="6902" max="6902" width="11" style="51" customWidth="1"/>
    <col min="6903" max="6903" width="12.140625" style="51" customWidth="1"/>
    <col min="6904" max="6904" width="14.85546875" style="51" customWidth="1"/>
    <col min="6905" max="6905" width="15.28515625" style="51" customWidth="1"/>
    <col min="6906" max="6906" width="14.140625" style="51" customWidth="1"/>
    <col min="6907" max="6907" width="10.42578125" style="51" customWidth="1"/>
    <col min="6908" max="6908" width="14.7109375" style="51" customWidth="1"/>
    <col min="6909" max="6909" width="4" style="51" customWidth="1"/>
    <col min="6910" max="6910" width="19.42578125" style="51" customWidth="1"/>
    <col min="6911" max="6911" width="8.42578125" style="51" customWidth="1"/>
    <col min="6912" max="6912" width="11.85546875" style="51" customWidth="1"/>
    <col min="6913" max="6913" width="10" style="51" customWidth="1"/>
    <col min="6914" max="7142" width="9.140625" style="51"/>
    <col min="7143" max="7143" width="9.5703125" style="51" customWidth="1"/>
    <col min="7144" max="7144" width="9.140625" style="51"/>
    <col min="7145" max="7145" width="13.5703125" style="51" bestFit="1" customWidth="1"/>
    <col min="7146" max="7146" width="58.42578125" style="51" bestFit="1" customWidth="1"/>
    <col min="7147" max="7147" width="11.28515625" style="51" customWidth="1"/>
    <col min="7148" max="7148" width="8.28515625" style="51" customWidth="1"/>
    <col min="7149" max="7149" width="12.5703125" style="51" customWidth="1"/>
    <col min="7150" max="7150" width="0.140625" style="51" customWidth="1"/>
    <col min="7151" max="7151" width="11.140625" style="51" customWidth="1"/>
    <col min="7152" max="7152" width="13.85546875" style="51" customWidth="1"/>
    <col min="7153" max="7153" width="13.7109375" style="51" customWidth="1"/>
    <col min="7154" max="7154" width="12.85546875" style="51" customWidth="1"/>
    <col min="7155" max="7155" width="12.5703125" style="51" customWidth="1"/>
    <col min="7156" max="7157" width="15" style="51" customWidth="1"/>
    <col min="7158" max="7158" width="11" style="51" customWidth="1"/>
    <col min="7159" max="7159" width="12.140625" style="51" customWidth="1"/>
    <col min="7160" max="7160" width="14.85546875" style="51" customWidth="1"/>
    <col min="7161" max="7161" width="15.28515625" style="51" customWidth="1"/>
    <col min="7162" max="7162" width="14.140625" style="51" customWidth="1"/>
    <col min="7163" max="7163" width="10.42578125" style="51" customWidth="1"/>
    <col min="7164" max="7164" width="14.7109375" style="51" customWidth="1"/>
    <col min="7165" max="7165" width="4" style="51" customWidth="1"/>
    <col min="7166" max="7166" width="19.42578125" style="51" customWidth="1"/>
    <col min="7167" max="7167" width="8.42578125" style="51" customWidth="1"/>
    <col min="7168" max="7168" width="11.85546875" style="51" customWidth="1"/>
    <col min="7169" max="7169" width="10" style="51" customWidth="1"/>
    <col min="7170" max="7398" width="9.140625" style="51"/>
    <col min="7399" max="7399" width="9.5703125" style="51" customWidth="1"/>
    <col min="7400" max="7400" width="9.140625" style="51"/>
    <col min="7401" max="7401" width="13.5703125" style="51" bestFit="1" customWidth="1"/>
    <col min="7402" max="7402" width="58.42578125" style="51" bestFit="1" customWidth="1"/>
    <col min="7403" max="7403" width="11.28515625" style="51" customWidth="1"/>
    <col min="7404" max="7404" width="8.28515625" style="51" customWidth="1"/>
    <col min="7405" max="7405" width="12.5703125" style="51" customWidth="1"/>
    <col min="7406" max="7406" width="0.140625" style="51" customWidth="1"/>
    <col min="7407" max="7407" width="11.140625" style="51" customWidth="1"/>
    <col min="7408" max="7408" width="13.85546875" style="51" customWidth="1"/>
    <col min="7409" max="7409" width="13.7109375" style="51" customWidth="1"/>
    <col min="7410" max="7410" width="12.85546875" style="51" customWidth="1"/>
    <col min="7411" max="7411" width="12.5703125" style="51" customWidth="1"/>
    <col min="7412" max="7413" width="15" style="51" customWidth="1"/>
    <col min="7414" max="7414" width="11" style="51" customWidth="1"/>
    <col min="7415" max="7415" width="12.140625" style="51" customWidth="1"/>
    <col min="7416" max="7416" width="14.85546875" style="51" customWidth="1"/>
    <col min="7417" max="7417" width="15.28515625" style="51" customWidth="1"/>
    <col min="7418" max="7418" width="14.140625" style="51" customWidth="1"/>
    <col min="7419" max="7419" width="10.42578125" style="51" customWidth="1"/>
    <col min="7420" max="7420" width="14.7109375" style="51" customWidth="1"/>
    <col min="7421" max="7421" width="4" style="51" customWidth="1"/>
    <col min="7422" max="7422" width="19.42578125" style="51" customWidth="1"/>
    <col min="7423" max="7423" width="8.42578125" style="51" customWidth="1"/>
    <col min="7424" max="7424" width="11.85546875" style="51" customWidth="1"/>
    <col min="7425" max="7425" width="10" style="51" customWidth="1"/>
    <col min="7426" max="7654" width="9.140625" style="51"/>
    <col min="7655" max="7655" width="9.5703125" style="51" customWidth="1"/>
    <col min="7656" max="7656" width="9.140625" style="51"/>
    <col min="7657" max="7657" width="13.5703125" style="51" bestFit="1" customWidth="1"/>
    <col min="7658" max="7658" width="58.42578125" style="51" bestFit="1" customWidth="1"/>
    <col min="7659" max="7659" width="11.28515625" style="51" customWidth="1"/>
    <col min="7660" max="7660" width="8.28515625" style="51" customWidth="1"/>
    <col min="7661" max="7661" width="12.5703125" style="51" customWidth="1"/>
    <col min="7662" max="7662" width="0.140625" style="51" customWidth="1"/>
    <col min="7663" max="7663" width="11.140625" style="51" customWidth="1"/>
    <col min="7664" max="7664" width="13.85546875" style="51" customWidth="1"/>
    <col min="7665" max="7665" width="13.7109375" style="51" customWidth="1"/>
    <col min="7666" max="7666" width="12.85546875" style="51" customWidth="1"/>
    <col min="7667" max="7667" width="12.5703125" style="51" customWidth="1"/>
    <col min="7668" max="7669" width="15" style="51" customWidth="1"/>
    <col min="7670" max="7670" width="11" style="51" customWidth="1"/>
    <col min="7671" max="7671" width="12.140625" style="51" customWidth="1"/>
    <col min="7672" max="7672" width="14.85546875" style="51" customWidth="1"/>
    <col min="7673" max="7673" width="15.28515625" style="51" customWidth="1"/>
    <col min="7674" max="7674" width="14.140625" style="51" customWidth="1"/>
    <col min="7675" max="7675" width="10.42578125" style="51" customWidth="1"/>
    <col min="7676" max="7676" width="14.7109375" style="51" customWidth="1"/>
    <col min="7677" max="7677" width="4" style="51" customWidth="1"/>
    <col min="7678" max="7678" width="19.42578125" style="51" customWidth="1"/>
    <col min="7679" max="7679" width="8.42578125" style="51" customWidth="1"/>
    <col min="7680" max="7680" width="11.85546875" style="51" customWidth="1"/>
    <col min="7681" max="7681" width="10" style="51" customWidth="1"/>
    <col min="7682" max="7910" width="9.140625" style="51"/>
    <col min="7911" max="7911" width="9.5703125" style="51" customWidth="1"/>
    <col min="7912" max="7912" width="9.140625" style="51"/>
    <col min="7913" max="7913" width="13.5703125" style="51" bestFit="1" customWidth="1"/>
    <col min="7914" max="7914" width="58.42578125" style="51" bestFit="1" customWidth="1"/>
    <col min="7915" max="7915" width="11.28515625" style="51" customWidth="1"/>
    <col min="7916" max="7916" width="8.28515625" style="51" customWidth="1"/>
    <col min="7917" max="7917" width="12.5703125" style="51" customWidth="1"/>
    <col min="7918" max="7918" width="0.140625" style="51" customWidth="1"/>
    <col min="7919" max="7919" width="11.140625" style="51" customWidth="1"/>
    <col min="7920" max="7920" width="13.85546875" style="51" customWidth="1"/>
    <col min="7921" max="7921" width="13.7109375" style="51" customWidth="1"/>
    <col min="7922" max="7922" width="12.85546875" style="51" customWidth="1"/>
    <col min="7923" max="7923" width="12.5703125" style="51" customWidth="1"/>
    <col min="7924" max="7925" width="15" style="51" customWidth="1"/>
    <col min="7926" max="7926" width="11" style="51" customWidth="1"/>
    <col min="7927" max="7927" width="12.140625" style="51" customWidth="1"/>
    <col min="7928" max="7928" width="14.85546875" style="51" customWidth="1"/>
    <col min="7929" max="7929" width="15.28515625" style="51" customWidth="1"/>
    <col min="7930" max="7930" width="14.140625" style="51" customWidth="1"/>
    <col min="7931" max="7931" width="10.42578125" style="51" customWidth="1"/>
    <col min="7932" max="7932" width="14.7109375" style="51" customWidth="1"/>
    <col min="7933" max="7933" width="4" style="51" customWidth="1"/>
    <col min="7934" max="7934" width="19.42578125" style="51" customWidth="1"/>
    <col min="7935" max="7935" width="8.42578125" style="51" customWidth="1"/>
    <col min="7936" max="7936" width="11.85546875" style="51" customWidth="1"/>
    <col min="7937" max="7937" width="10" style="51" customWidth="1"/>
    <col min="7938" max="8166" width="9.140625" style="51"/>
    <col min="8167" max="8167" width="9.5703125" style="51" customWidth="1"/>
    <col min="8168" max="8168" width="9.140625" style="51"/>
    <col min="8169" max="8169" width="13.5703125" style="51" bestFit="1" customWidth="1"/>
    <col min="8170" max="8170" width="58.42578125" style="51" bestFit="1" customWidth="1"/>
    <col min="8171" max="8171" width="11.28515625" style="51" customWidth="1"/>
    <col min="8172" max="8172" width="8.28515625" style="51" customWidth="1"/>
    <col min="8173" max="8173" width="12.5703125" style="51" customWidth="1"/>
    <col min="8174" max="8174" width="0.140625" style="51" customWidth="1"/>
    <col min="8175" max="8175" width="11.140625" style="51" customWidth="1"/>
    <col min="8176" max="8176" width="13.85546875" style="51" customWidth="1"/>
    <col min="8177" max="8177" width="13.7109375" style="51" customWidth="1"/>
    <col min="8178" max="8178" width="12.85546875" style="51" customWidth="1"/>
    <col min="8179" max="8179" width="12.5703125" style="51" customWidth="1"/>
    <col min="8180" max="8181" width="15" style="51" customWidth="1"/>
    <col min="8182" max="8182" width="11" style="51" customWidth="1"/>
    <col min="8183" max="8183" width="12.140625" style="51" customWidth="1"/>
    <col min="8184" max="8184" width="14.85546875" style="51" customWidth="1"/>
    <col min="8185" max="8185" width="15.28515625" style="51" customWidth="1"/>
    <col min="8186" max="8186" width="14.140625" style="51" customWidth="1"/>
    <col min="8187" max="8187" width="10.42578125" style="51" customWidth="1"/>
    <col min="8188" max="8188" width="14.7109375" style="51" customWidth="1"/>
    <col min="8189" max="8189" width="4" style="51" customWidth="1"/>
    <col min="8190" max="8190" width="19.42578125" style="51" customWidth="1"/>
    <col min="8191" max="8191" width="8.42578125" style="51" customWidth="1"/>
    <col min="8192" max="8192" width="11.85546875" style="51" customWidth="1"/>
    <col min="8193" max="8193" width="10" style="51" customWidth="1"/>
    <col min="8194" max="8422" width="9.140625" style="51"/>
    <col min="8423" max="8423" width="9.5703125" style="51" customWidth="1"/>
    <col min="8424" max="8424" width="9.140625" style="51"/>
    <col min="8425" max="8425" width="13.5703125" style="51" bestFit="1" customWidth="1"/>
    <col min="8426" max="8426" width="58.42578125" style="51" bestFit="1" customWidth="1"/>
    <col min="8427" max="8427" width="11.28515625" style="51" customWidth="1"/>
    <col min="8428" max="8428" width="8.28515625" style="51" customWidth="1"/>
    <col min="8429" max="8429" width="12.5703125" style="51" customWidth="1"/>
    <col min="8430" max="8430" width="0.140625" style="51" customWidth="1"/>
    <col min="8431" max="8431" width="11.140625" style="51" customWidth="1"/>
    <col min="8432" max="8432" width="13.85546875" style="51" customWidth="1"/>
    <col min="8433" max="8433" width="13.7109375" style="51" customWidth="1"/>
    <col min="8434" max="8434" width="12.85546875" style="51" customWidth="1"/>
    <col min="8435" max="8435" width="12.5703125" style="51" customWidth="1"/>
    <col min="8436" max="8437" width="15" style="51" customWidth="1"/>
    <col min="8438" max="8438" width="11" style="51" customWidth="1"/>
    <col min="8439" max="8439" width="12.140625" style="51" customWidth="1"/>
    <col min="8440" max="8440" width="14.85546875" style="51" customWidth="1"/>
    <col min="8441" max="8441" width="15.28515625" style="51" customWidth="1"/>
    <col min="8442" max="8442" width="14.140625" style="51" customWidth="1"/>
    <col min="8443" max="8443" width="10.42578125" style="51" customWidth="1"/>
    <col min="8444" max="8444" width="14.7109375" style="51" customWidth="1"/>
    <col min="8445" max="8445" width="4" style="51" customWidth="1"/>
    <col min="8446" max="8446" width="19.42578125" style="51" customWidth="1"/>
    <col min="8447" max="8447" width="8.42578125" style="51" customWidth="1"/>
    <col min="8448" max="8448" width="11.85546875" style="51" customWidth="1"/>
    <col min="8449" max="8449" width="10" style="51" customWidth="1"/>
    <col min="8450" max="8678" width="9.140625" style="51"/>
    <col min="8679" max="8679" width="9.5703125" style="51" customWidth="1"/>
    <col min="8680" max="8680" width="9.140625" style="51"/>
    <col min="8681" max="8681" width="13.5703125" style="51" bestFit="1" customWidth="1"/>
    <col min="8682" max="8682" width="58.42578125" style="51" bestFit="1" customWidth="1"/>
    <col min="8683" max="8683" width="11.28515625" style="51" customWidth="1"/>
    <col min="8684" max="8684" width="8.28515625" style="51" customWidth="1"/>
    <col min="8685" max="8685" width="12.5703125" style="51" customWidth="1"/>
    <col min="8686" max="8686" width="0.140625" style="51" customWidth="1"/>
    <col min="8687" max="8687" width="11.140625" style="51" customWidth="1"/>
    <col min="8688" max="8688" width="13.85546875" style="51" customWidth="1"/>
    <col min="8689" max="8689" width="13.7109375" style="51" customWidth="1"/>
    <col min="8690" max="8690" width="12.85546875" style="51" customWidth="1"/>
    <col min="8691" max="8691" width="12.5703125" style="51" customWidth="1"/>
    <col min="8692" max="8693" width="15" style="51" customWidth="1"/>
    <col min="8694" max="8694" width="11" style="51" customWidth="1"/>
    <col min="8695" max="8695" width="12.140625" style="51" customWidth="1"/>
    <col min="8696" max="8696" width="14.85546875" style="51" customWidth="1"/>
    <col min="8697" max="8697" width="15.28515625" style="51" customWidth="1"/>
    <col min="8698" max="8698" width="14.140625" style="51" customWidth="1"/>
    <col min="8699" max="8699" width="10.42578125" style="51" customWidth="1"/>
    <col min="8700" max="8700" width="14.7109375" style="51" customWidth="1"/>
    <col min="8701" max="8701" width="4" style="51" customWidth="1"/>
    <col min="8702" max="8702" width="19.42578125" style="51" customWidth="1"/>
    <col min="8703" max="8703" width="8.42578125" style="51" customWidth="1"/>
    <col min="8704" max="8704" width="11.85546875" style="51" customWidth="1"/>
    <col min="8705" max="8705" width="10" style="51" customWidth="1"/>
    <col min="8706" max="8934" width="9.140625" style="51"/>
    <col min="8935" max="8935" width="9.5703125" style="51" customWidth="1"/>
    <col min="8936" max="8936" width="9.140625" style="51"/>
    <col min="8937" max="8937" width="13.5703125" style="51" bestFit="1" customWidth="1"/>
    <col min="8938" max="8938" width="58.42578125" style="51" bestFit="1" customWidth="1"/>
    <col min="8939" max="8939" width="11.28515625" style="51" customWidth="1"/>
    <col min="8940" max="8940" width="8.28515625" style="51" customWidth="1"/>
    <col min="8941" max="8941" width="12.5703125" style="51" customWidth="1"/>
    <col min="8942" max="8942" width="0.140625" style="51" customWidth="1"/>
    <col min="8943" max="8943" width="11.140625" style="51" customWidth="1"/>
    <col min="8944" max="8944" width="13.85546875" style="51" customWidth="1"/>
    <col min="8945" max="8945" width="13.7109375" style="51" customWidth="1"/>
    <col min="8946" max="8946" width="12.85546875" style="51" customWidth="1"/>
    <col min="8947" max="8947" width="12.5703125" style="51" customWidth="1"/>
    <col min="8948" max="8949" width="15" style="51" customWidth="1"/>
    <col min="8950" max="8950" width="11" style="51" customWidth="1"/>
    <col min="8951" max="8951" width="12.140625" style="51" customWidth="1"/>
    <col min="8952" max="8952" width="14.85546875" style="51" customWidth="1"/>
    <col min="8953" max="8953" width="15.28515625" style="51" customWidth="1"/>
    <col min="8954" max="8954" width="14.140625" style="51" customWidth="1"/>
    <col min="8955" max="8955" width="10.42578125" style="51" customWidth="1"/>
    <col min="8956" max="8956" width="14.7109375" style="51" customWidth="1"/>
    <col min="8957" max="8957" width="4" style="51" customWidth="1"/>
    <col min="8958" max="8958" width="19.42578125" style="51" customWidth="1"/>
    <col min="8959" max="8959" width="8.42578125" style="51" customWidth="1"/>
    <col min="8960" max="8960" width="11.85546875" style="51" customWidth="1"/>
    <col min="8961" max="8961" width="10" style="51" customWidth="1"/>
    <col min="8962" max="9190" width="9.140625" style="51"/>
    <col min="9191" max="9191" width="9.5703125" style="51" customWidth="1"/>
    <col min="9192" max="9192" width="9.140625" style="51"/>
    <col min="9193" max="9193" width="13.5703125" style="51" bestFit="1" customWidth="1"/>
    <col min="9194" max="9194" width="58.42578125" style="51" bestFit="1" customWidth="1"/>
    <col min="9195" max="9195" width="11.28515625" style="51" customWidth="1"/>
    <col min="9196" max="9196" width="8.28515625" style="51" customWidth="1"/>
    <col min="9197" max="9197" width="12.5703125" style="51" customWidth="1"/>
    <col min="9198" max="9198" width="0.140625" style="51" customWidth="1"/>
    <col min="9199" max="9199" width="11.140625" style="51" customWidth="1"/>
    <col min="9200" max="9200" width="13.85546875" style="51" customWidth="1"/>
    <col min="9201" max="9201" width="13.7109375" style="51" customWidth="1"/>
    <col min="9202" max="9202" width="12.85546875" style="51" customWidth="1"/>
    <col min="9203" max="9203" width="12.5703125" style="51" customWidth="1"/>
    <col min="9204" max="9205" width="15" style="51" customWidth="1"/>
    <col min="9206" max="9206" width="11" style="51" customWidth="1"/>
    <col min="9207" max="9207" width="12.140625" style="51" customWidth="1"/>
    <col min="9208" max="9208" width="14.85546875" style="51" customWidth="1"/>
    <col min="9209" max="9209" width="15.28515625" style="51" customWidth="1"/>
    <col min="9210" max="9210" width="14.140625" style="51" customWidth="1"/>
    <col min="9211" max="9211" width="10.42578125" style="51" customWidth="1"/>
    <col min="9212" max="9212" width="14.7109375" style="51" customWidth="1"/>
    <col min="9213" max="9213" width="4" style="51" customWidth="1"/>
    <col min="9214" max="9214" width="19.42578125" style="51" customWidth="1"/>
    <col min="9215" max="9215" width="8.42578125" style="51" customWidth="1"/>
    <col min="9216" max="9216" width="11.85546875" style="51" customWidth="1"/>
    <col min="9217" max="9217" width="10" style="51" customWidth="1"/>
    <col min="9218" max="9446" width="9.140625" style="51"/>
    <col min="9447" max="9447" width="9.5703125" style="51" customWidth="1"/>
    <col min="9448" max="9448" width="9.140625" style="51"/>
    <col min="9449" max="9449" width="13.5703125" style="51" bestFit="1" customWidth="1"/>
    <col min="9450" max="9450" width="58.42578125" style="51" bestFit="1" customWidth="1"/>
    <col min="9451" max="9451" width="11.28515625" style="51" customWidth="1"/>
    <col min="9452" max="9452" width="8.28515625" style="51" customWidth="1"/>
    <col min="9453" max="9453" width="12.5703125" style="51" customWidth="1"/>
    <col min="9454" max="9454" width="0.140625" style="51" customWidth="1"/>
    <col min="9455" max="9455" width="11.140625" style="51" customWidth="1"/>
    <col min="9456" max="9456" width="13.85546875" style="51" customWidth="1"/>
    <col min="9457" max="9457" width="13.7109375" style="51" customWidth="1"/>
    <col min="9458" max="9458" width="12.85546875" style="51" customWidth="1"/>
    <col min="9459" max="9459" width="12.5703125" style="51" customWidth="1"/>
    <col min="9460" max="9461" width="15" style="51" customWidth="1"/>
    <col min="9462" max="9462" width="11" style="51" customWidth="1"/>
    <col min="9463" max="9463" width="12.140625" style="51" customWidth="1"/>
    <col min="9464" max="9464" width="14.85546875" style="51" customWidth="1"/>
    <col min="9465" max="9465" width="15.28515625" style="51" customWidth="1"/>
    <col min="9466" max="9466" width="14.140625" style="51" customWidth="1"/>
    <col min="9467" max="9467" width="10.42578125" style="51" customWidth="1"/>
    <col min="9468" max="9468" width="14.7109375" style="51" customWidth="1"/>
    <col min="9469" max="9469" width="4" style="51" customWidth="1"/>
    <col min="9470" max="9470" width="19.42578125" style="51" customWidth="1"/>
    <col min="9471" max="9471" width="8.42578125" style="51" customWidth="1"/>
    <col min="9472" max="9472" width="11.85546875" style="51" customWidth="1"/>
    <col min="9473" max="9473" width="10" style="51" customWidth="1"/>
    <col min="9474" max="9702" width="9.140625" style="51"/>
    <col min="9703" max="9703" width="9.5703125" style="51" customWidth="1"/>
    <col min="9704" max="9704" width="9.140625" style="51"/>
    <col min="9705" max="9705" width="13.5703125" style="51" bestFit="1" customWidth="1"/>
    <col min="9706" max="9706" width="58.42578125" style="51" bestFit="1" customWidth="1"/>
    <col min="9707" max="9707" width="11.28515625" style="51" customWidth="1"/>
    <col min="9708" max="9708" width="8.28515625" style="51" customWidth="1"/>
    <col min="9709" max="9709" width="12.5703125" style="51" customWidth="1"/>
    <col min="9710" max="9710" width="0.140625" style="51" customWidth="1"/>
    <col min="9711" max="9711" width="11.140625" style="51" customWidth="1"/>
    <col min="9712" max="9712" width="13.85546875" style="51" customWidth="1"/>
    <col min="9713" max="9713" width="13.7109375" style="51" customWidth="1"/>
    <col min="9714" max="9714" width="12.85546875" style="51" customWidth="1"/>
    <col min="9715" max="9715" width="12.5703125" style="51" customWidth="1"/>
    <col min="9716" max="9717" width="15" style="51" customWidth="1"/>
    <col min="9718" max="9718" width="11" style="51" customWidth="1"/>
    <col min="9719" max="9719" width="12.140625" style="51" customWidth="1"/>
    <col min="9720" max="9720" width="14.85546875" style="51" customWidth="1"/>
    <col min="9721" max="9721" width="15.28515625" style="51" customWidth="1"/>
    <col min="9722" max="9722" width="14.140625" style="51" customWidth="1"/>
    <col min="9723" max="9723" width="10.42578125" style="51" customWidth="1"/>
    <col min="9724" max="9724" width="14.7109375" style="51" customWidth="1"/>
    <col min="9725" max="9725" width="4" style="51" customWidth="1"/>
    <col min="9726" max="9726" width="19.42578125" style="51" customWidth="1"/>
    <col min="9727" max="9727" width="8.42578125" style="51" customWidth="1"/>
    <col min="9728" max="9728" width="11.85546875" style="51" customWidth="1"/>
    <col min="9729" max="9729" width="10" style="51" customWidth="1"/>
    <col min="9730" max="9958" width="9.140625" style="51"/>
    <col min="9959" max="9959" width="9.5703125" style="51" customWidth="1"/>
    <col min="9960" max="9960" width="9.140625" style="51"/>
    <col min="9961" max="9961" width="13.5703125" style="51" bestFit="1" customWidth="1"/>
    <col min="9962" max="9962" width="58.42578125" style="51" bestFit="1" customWidth="1"/>
    <col min="9963" max="9963" width="11.28515625" style="51" customWidth="1"/>
    <col min="9964" max="9964" width="8.28515625" style="51" customWidth="1"/>
    <col min="9965" max="9965" width="12.5703125" style="51" customWidth="1"/>
    <col min="9966" max="9966" width="0.140625" style="51" customWidth="1"/>
    <col min="9967" max="9967" width="11.140625" style="51" customWidth="1"/>
    <col min="9968" max="9968" width="13.85546875" style="51" customWidth="1"/>
    <col min="9969" max="9969" width="13.7109375" style="51" customWidth="1"/>
    <col min="9970" max="9970" width="12.85546875" style="51" customWidth="1"/>
    <col min="9971" max="9971" width="12.5703125" style="51" customWidth="1"/>
    <col min="9972" max="9973" width="15" style="51" customWidth="1"/>
    <col min="9974" max="9974" width="11" style="51" customWidth="1"/>
    <col min="9975" max="9975" width="12.140625" style="51" customWidth="1"/>
    <col min="9976" max="9976" width="14.85546875" style="51" customWidth="1"/>
    <col min="9977" max="9977" width="15.28515625" style="51" customWidth="1"/>
    <col min="9978" max="9978" width="14.140625" style="51" customWidth="1"/>
    <col min="9979" max="9979" width="10.42578125" style="51" customWidth="1"/>
    <col min="9980" max="9980" width="14.7109375" style="51" customWidth="1"/>
    <col min="9981" max="9981" width="4" style="51" customWidth="1"/>
    <col min="9982" max="9982" width="19.42578125" style="51" customWidth="1"/>
    <col min="9983" max="9983" width="8.42578125" style="51" customWidth="1"/>
    <col min="9984" max="9984" width="11.85546875" style="51" customWidth="1"/>
    <col min="9985" max="9985" width="10" style="51" customWidth="1"/>
    <col min="9986" max="10214" width="9.140625" style="51"/>
    <col min="10215" max="10215" width="9.5703125" style="51" customWidth="1"/>
    <col min="10216" max="10216" width="9.140625" style="51"/>
    <col min="10217" max="10217" width="13.5703125" style="51" bestFit="1" customWidth="1"/>
    <col min="10218" max="10218" width="58.42578125" style="51" bestFit="1" customWidth="1"/>
    <col min="10219" max="10219" width="11.28515625" style="51" customWidth="1"/>
    <col min="10220" max="10220" width="8.28515625" style="51" customWidth="1"/>
    <col min="10221" max="10221" width="12.5703125" style="51" customWidth="1"/>
    <col min="10222" max="10222" width="0.140625" style="51" customWidth="1"/>
    <col min="10223" max="10223" width="11.140625" style="51" customWidth="1"/>
    <col min="10224" max="10224" width="13.85546875" style="51" customWidth="1"/>
    <col min="10225" max="10225" width="13.7109375" style="51" customWidth="1"/>
    <col min="10226" max="10226" width="12.85546875" style="51" customWidth="1"/>
    <col min="10227" max="10227" width="12.5703125" style="51" customWidth="1"/>
    <col min="10228" max="10229" width="15" style="51" customWidth="1"/>
    <col min="10230" max="10230" width="11" style="51" customWidth="1"/>
    <col min="10231" max="10231" width="12.140625" style="51" customWidth="1"/>
    <col min="10232" max="10232" width="14.85546875" style="51" customWidth="1"/>
    <col min="10233" max="10233" width="15.28515625" style="51" customWidth="1"/>
    <col min="10234" max="10234" width="14.140625" style="51" customWidth="1"/>
    <col min="10235" max="10235" width="10.42578125" style="51" customWidth="1"/>
    <col min="10236" max="10236" width="14.7109375" style="51" customWidth="1"/>
    <col min="10237" max="10237" width="4" style="51" customWidth="1"/>
    <col min="10238" max="10238" width="19.42578125" style="51" customWidth="1"/>
    <col min="10239" max="10239" width="8.42578125" style="51" customWidth="1"/>
    <col min="10240" max="10240" width="11.85546875" style="51" customWidth="1"/>
    <col min="10241" max="10241" width="10" style="51" customWidth="1"/>
    <col min="10242" max="10470" width="9.140625" style="51"/>
    <col min="10471" max="10471" width="9.5703125" style="51" customWidth="1"/>
    <col min="10472" max="10472" width="9.140625" style="51"/>
    <col min="10473" max="10473" width="13.5703125" style="51" bestFit="1" customWidth="1"/>
    <col min="10474" max="10474" width="58.42578125" style="51" bestFit="1" customWidth="1"/>
    <col min="10475" max="10475" width="11.28515625" style="51" customWidth="1"/>
    <col min="10476" max="10476" width="8.28515625" style="51" customWidth="1"/>
    <col min="10477" max="10477" width="12.5703125" style="51" customWidth="1"/>
    <col min="10478" max="10478" width="0.140625" style="51" customWidth="1"/>
    <col min="10479" max="10479" width="11.140625" style="51" customWidth="1"/>
    <col min="10480" max="10480" width="13.85546875" style="51" customWidth="1"/>
    <col min="10481" max="10481" width="13.7109375" style="51" customWidth="1"/>
    <col min="10482" max="10482" width="12.85546875" style="51" customWidth="1"/>
    <col min="10483" max="10483" width="12.5703125" style="51" customWidth="1"/>
    <col min="10484" max="10485" width="15" style="51" customWidth="1"/>
    <col min="10486" max="10486" width="11" style="51" customWidth="1"/>
    <col min="10487" max="10487" width="12.140625" style="51" customWidth="1"/>
    <col min="10488" max="10488" width="14.85546875" style="51" customWidth="1"/>
    <col min="10489" max="10489" width="15.28515625" style="51" customWidth="1"/>
    <col min="10490" max="10490" width="14.140625" style="51" customWidth="1"/>
    <col min="10491" max="10491" width="10.42578125" style="51" customWidth="1"/>
    <col min="10492" max="10492" width="14.7109375" style="51" customWidth="1"/>
    <col min="10493" max="10493" width="4" style="51" customWidth="1"/>
    <col min="10494" max="10494" width="19.42578125" style="51" customWidth="1"/>
    <col min="10495" max="10495" width="8.42578125" style="51" customWidth="1"/>
    <col min="10496" max="10496" width="11.85546875" style="51" customWidth="1"/>
    <col min="10497" max="10497" width="10" style="51" customWidth="1"/>
    <col min="10498" max="10726" width="9.140625" style="51"/>
    <col min="10727" max="10727" width="9.5703125" style="51" customWidth="1"/>
    <col min="10728" max="10728" width="9.140625" style="51"/>
    <col min="10729" max="10729" width="13.5703125" style="51" bestFit="1" customWidth="1"/>
    <col min="10730" max="10730" width="58.42578125" style="51" bestFit="1" customWidth="1"/>
    <col min="10731" max="10731" width="11.28515625" style="51" customWidth="1"/>
    <col min="10732" max="10732" width="8.28515625" style="51" customWidth="1"/>
    <col min="10733" max="10733" width="12.5703125" style="51" customWidth="1"/>
    <col min="10734" max="10734" width="0.140625" style="51" customWidth="1"/>
    <col min="10735" max="10735" width="11.140625" style="51" customWidth="1"/>
    <col min="10736" max="10736" width="13.85546875" style="51" customWidth="1"/>
    <col min="10737" max="10737" width="13.7109375" style="51" customWidth="1"/>
    <col min="10738" max="10738" width="12.85546875" style="51" customWidth="1"/>
    <col min="10739" max="10739" width="12.5703125" style="51" customWidth="1"/>
    <col min="10740" max="10741" width="15" style="51" customWidth="1"/>
    <col min="10742" max="10742" width="11" style="51" customWidth="1"/>
    <col min="10743" max="10743" width="12.140625" style="51" customWidth="1"/>
    <col min="10744" max="10744" width="14.85546875" style="51" customWidth="1"/>
    <col min="10745" max="10745" width="15.28515625" style="51" customWidth="1"/>
    <col min="10746" max="10746" width="14.140625" style="51" customWidth="1"/>
    <col min="10747" max="10747" width="10.42578125" style="51" customWidth="1"/>
    <col min="10748" max="10748" width="14.7109375" style="51" customWidth="1"/>
    <col min="10749" max="10749" width="4" style="51" customWidth="1"/>
    <col min="10750" max="10750" width="19.42578125" style="51" customWidth="1"/>
    <col min="10751" max="10751" width="8.42578125" style="51" customWidth="1"/>
    <col min="10752" max="10752" width="11.85546875" style="51" customWidth="1"/>
    <col min="10753" max="10753" width="10" style="51" customWidth="1"/>
    <col min="10754" max="10982" width="9.140625" style="51"/>
    <col min="10983" max="10983" width="9.5703125" style="51" customWidth="1"/>
    <col min="10984" max="10984" width="9.140625" style="51"/>
    <col min="10985" max="10985" width="13.5703125" style="51" bestFit="1" customWidth="1"/>
    <col min="10986" max="10986" width="58.42578125" style="51" bestFit="1" customWidth="1"/>
    <col min="10987" max="10987" width="11.28515625" style="51" customWidth="1"/>
    <col min="10988" max="10988" width="8.28515625" style="51" customWidth="1"/>
    <col min="10989" max="10989" width="12.5703125" style="51" customWidth="1"/>
    <col min="10990" max="10990" width="0.140625" style="51" customWidth="1"/>
    <col min="10991" max="10991" width="11.140625" style="51" customWidth="1"/>
    <col min="10992" max="10992" width="13.85546875" style="51" customWidth="1"/>
    <col min="10993" max="10993" width="13.7109375" style="51" customWidth="1"/>
    <col min="10994" max="10994" width="12.85546875" style="51" customWidth="1"/>
    <col min="10995" max="10995" width="12.5703125" style="51" customWidth="1"/>
    <col min="10996" max="10997" width="15" style="51" customWidth="1"/>
    <col min="10998" max="10998" width="11" style="51" customWidth="1"/>
    <col min="10999" max="10999" width="12.140625" style="51" customWidth="1"/>
    <col min="11000" max="11000" width="14.85546875" style="51" customWidth="1"/>
    <col min="11001" max="11001" width="15.28515625" style="51" customWidth="1"/>
    <col min="11002" max="11002" width="14.140625" style="51" customWidth="1"/>
    <col min="11003" max="11003" width="10.42578125" style="51" customWidth="1"/>
    <col min="11004" max="11004" width="14.7109375" style="51" customWidth="1"/>
    <col min="11005" max="11005" width="4" style="51" customWidth="1"/>
    <col min="11006" max="11006" width="19.42578125" style="51" customWidth="1"/>
    <col min="11007" max="11007" width="8.42578125" style="51" customWidth="1"/>
    <col min="11008" max="11008" width="11.85546875" style="51" customWidth="1"/>
    <col min="11009" max="11009" width="10" style="51" customWidth="1"/>
    <col min="11010" max="11238" width="9.140625" style="51"/>
    <col min="11239" max="11239" width="9.5703125" style="51" customWidth="1"/>
    <col min="11240" max="11240" width="9.140625" style="51"/>
    <col min="11241" max="11241" width="13.5703125" style="51" bestFit="1" customWidth="1"/>
    <col min="11242" max="11242" width="58.42578125" style="51" bestFit="1" customWidth="1"/>
    <col min="11243" max="11243" width="11.28515625" style="51" customWidth="1"/>
    <col min="11244" max="11244" width="8.28515625" style="51" customWidth="1"/>
    <col min="11245" max="11245" width="12.5703125" style="51" customWidth="1"/>
    <col min="11246" max="11246" width="0.140625" style="51" customWidth="1"/>
    <col min="11247" max="11247" width="11.140625" style="51" customWidth="1"/>
    <col min="11248" max="11248" width="13.85546875" style="51" customWidth="1"/>
    <col min="11249" max="11249" width="13.7109375" style="51" customWidth="1"/>
    <col min="11250" max="11250" width="12.85546875" style="51" customWidth="1"/>
    <col min="11251" max="11251" width="12.5703125" style="51" customWidth="1"/>
    <col min="11252" max="11253" width="15" style="51" customWidth="1"/>
    <col min="11254" max="11254" width="11" style="51" customWidth="1"/>
    <col min="11255" max="11255" width="12.140625" style="51" customWidth="1"/>
    <col min="11256" max="11256" width="14.85546875" style="51" customWidth="1"/>
    <col min="11257" max="11257" width="15.28515625" style="51" customWidth="1"/>
    <col min="11258" max="11258" width="14.140625" style="51" customWidth="1"/>
    <col min="11259" max="11259" width="10.42578125" style="51" customWidth="1"/>
    <col min="11260" max="11260" width="14.7109375" style="51" customWidth="1"/>
    <col min="11261" max="11261" width="4" style="51" customWidth="1"/>
    <col min="11262" max="11262" width="19.42578125" style="51" customWidth="1"/>
    <col min="11263" max="11263" width="8.42578125" style="51" customWidth="1"/>
    <col min="11264" max="11264" width="11.85546875" style="51" customWidth="1"/>
    <col min="11265" max="11265" width="10" style="51" customWidth="1"/>
    <col min="11266" max="11494" width="9.140625" style="51"/>
    <col min="11495" max="11495" width="9.5703125" style="51" customWidth="1"/>
    <col min="11496" max="11496" width="9.140625" style="51"/>
    <col min="11497" max="11497" width="13.5703125" style="51" bestFit="1" customWidth="1"/>
    <col min="11498" max="11498" width="58.42578125" style="51" bestFit="1" customWidth="1"/>
    <col min="11499" max="11499" width="11.28515625" style="51" customWidth="1"/>
    <col min="11500" max="11500" width="8.28515625" style="51" customWidth="1"/>
    <col min="11501" max="11501" width="12.5703125" style="51" customWidth="1"/>
    <col min="11502" max="11502" width="0.140625" style="51" customWidth="1"/>
    <col min="11503" max="11503" width="11.140625" style="51" customWidth="1"/>
    <col min="11504" max="11504" width="13.85546875" style="51" customWidth="1"/>
    <col min="11505" max="11505" width="13.7109375" style="51" customWidth="1"/>
    <col min="11506" max="11506" width="12.85546875" style="51" customWidth="1"/>
    <col min="11507" max="11507" width="12.5703125" style="51" customWidth="1"/>
    <col min="11508" max="11509" width="15" style="51" customWidth="1"/>
    <col min="11510" max="11510" width="11" style="51" customWidth="1"/>
    <col min="11511" max="11511" width="12.140625" style="51" customWidth="1"/>
    <col min="11512" max="11512" width="14.85546875" style="51" customWidth="1"/>
    <col min="11513" max="11513" width="15.28515625" style="51" customWidth="1"/>
    <col min="11514" max="11514" width="14.140625" style="51" customWidth="1"/>
    <col min="11515" max="11515" width="10.42578125" style="51" customWidth="1"/>
    <col min="11516" max="11516" width="14.7109375" style="51" customWidth="1"/>
    <col min="11517" max="11517" width="4" style="51" customWidth="1"/>
    <col min="11518" max="11518" width="19.42578125" style="51" customWidth="1"/>
    <col min="11519" max="11519" width="8.42578125" style="51" customWidth="1"/>
    <col min="11520" max="11520" width="11.85546875" style="51" customWidth="1"/>
    <col min="11521" max="11521" width="10" style="51" customWidth="1"/>
    <col min="11522" max="11750" width="9.140625" style="51"/>
    <col min="11751" max="11751" width="9.5703125" style="51" customWidth="1"/>
    <col min="11752" max="11752" width="9.140625" style="51"/>
    <col min="11753" max="11753" width="13.5703125" style="51" bestFit="1" customWidth="1"/>
    <col min="11754" max="11754" width="58.42578125" style="51" bestFit="1" customWidth="1"/>
    <col min="11755" max="11755" width="11.28515625" style="51" customWidth="1"/>
    <col min="11756" max="11756" width="8.28515625" style="51" customWidth="1"/>
    <col min="11757" max="11757" width="12.5703125" style="51" customWidth="1"/>
    <col min="11758" max="11758" width="0.140625" style="51" customWidth="1"/>
    <col min="11759" max="11759" width="11.140625" style="51" customWidth="1"/>
    <col min="11760" max="11760" width="13.85546875" style="51" customWidth="1"/>
    <col min="11761" max="11761" width="13.7109375" style="51" customWidth="1"/>
    <col min="11762" max="11762" width="12.85546875" style="51" customWidth="1"/>
    <col min="11763" max="11763" width="12.5703125" style="51" customWidth="1"/>
    <col min="11764" max="11765" width="15" style="51" customWidth="1"/>
    <col min="11766" max="11766" width="11" style="51" customWidth="1"/>
    <col min="11767" max="11767" width="12.140625" style="51" customWidth="1"/>
    <col min="11768" max="11768" width="14.85546875" style="51" customWidth="1"/>
    <col min="11769" max="11769" width="15.28515625" style="51" customWidth="1"/>
    <col min="11770" max="11770" width="14.140625" style="51" customWidth="1"/>
    <col min="11771" max="11771" width="10.42578125" style="51" customWidth="1"/>
    <col min="11772" max="11772" width="14.7109375" style="51" customWidth="1"/>
    <col min="11773" max="11773" width="4" style="51" customWidth="1"/>
    <col min="11774" max="11774" width="19.42578125" style="51" customWidth="1"/>
    <col min="11775" max="11775" width="8.42578125" style="51" customWidth="1"/>
    <col min="11776" max="11776" width="11.85546875" style="51" customWidth="1"/>
    <col min="11777" max="11777" width="10" style="51" customWidth="1"/>
    <col min="11778" max="12006" width="9.140625" style="51"/>
    <col min="12007" max="12007" width="9.5703125" style="51" customWidth="1"/>
    <col min="12008" max="12008" width="9.140625" style="51"/>
    <col min="12009" max="12009" width="13.5703125" style="51" bestFit="1" customWidth="1"/>
    <col min="12010" max="12010" width="58.42578125" style="51" bestFit="1" customWidth="1"/>
    <col min="12011" max="12011" width="11.28515625" style="51" customWidth="1"/>
    <col min="12012" max="12012" width="8.28515625" style="51" customWidth="1"/>
    <col min="12013" max="12013" width="12.5703125" style="51" customWidth="1"/>
    <col min="12014" max="12014" width="0.140625" style="51" customWidth="1"/>
    <col min="12015" max="12015" width="11.140625" style="51" customWidth="1"/>
    <col min="12016" max="12016" width="13.85546875" style="51" customWidth="1"/>
    <col min="12017" max="12017" width="13.7109375" style="51" customWidth="1"/>
    <col min="12018" max="12018" width="12.85546875" style="51" customWidth="1"/>
    <col min="12019" max="12019" width="12.5703125" style="51" customWidth="1"/>
    <col min="12020" max="12021" width="15" style="51" customWidth="1"/>
    <col min="12022" max="12022" width="11" style="51" customWidth="1"/>
    <col min="12023" max="12023" width="12.140625" style="51" customWidth="1"/>
    <col min="12024" max="12024" width="14.85546875" style="51" customWidth="1"/>
    <col min="12025" max="12025" width="15.28515625" style="51" customWidth="1"/>
    <col min="12026" max="12026" width="14.140625" style="51" customWidth="1"/>
    <col min="12027" max="12027" width="10.42578125" style="51" customWidth="1"/>
    <col min="12028" max="12028" width="14.7109375" style="51" customWidth="1"/>
    <col min="12029" max="12029" width="4" style="51" customWidth="1"/>
    <col min="12030" max="12030" width="19.42578125" style="51" customWidth="1"/>
    <col min="12031" max="12031" width="8.42578125" style="51" customWidth="1"/>
    <col min="12032" max="12032" width="11.85546875" style="51" customWidth="1"/>
    <col min="12033" max="12033" width="10" style="51" customWidth="1"/>
    <col min="12034" max="12262" width="9.140625" style="51"/>
    <col min="12263" max="12263" width="9.5703125" style="51" customWidth="1"/>
    <col min="12264" max="12264" width="9.140625" style="51"/>
    <col min="12265" max="12265" width="13.5703125" style="51" bestFit="1" customWidth="1"/>
    <col min="12266" max="12266" width="58.42578125" style="51" bestFit="1" customWidth="1"/>
    <col min="12267" max="12267" width="11.28515625" style="51" customWidth="1"/>
    <col min="12268" max="12268" width="8.28515625" style="51" customWidth="1"/>
    <col min="12269" max="12269" width="12.5703125" style="51" customWidth="1"/>
    <col min="12270" max="12270" width="0.140625" style="51" customWidth="1"/>
    <col min="12271" max="12271" width="11.140625" style="51" customWidth="1"/>
    <col min="12272" max="12272" width="13.85546875" style="51" customWidth="1"/>
    <col min="12273" max="12273" width="13.7109375" style="51" customWidth="1"/>
    <col min="12274" max="12274" width="12.85546875" style="51" customWidth="1"/>
    <col min="12275" max="12275" width="12.5703125" style="51" customWidth="1"/>
    <col min="12276" max="12277" width="15" style="51" customWidth="1"/>
    <col min="12278" max="12278" width="11" style="51" customWidth="1"/>
    <col min="12279" max="12279" width="12.140625" style="51" customWidth="1"/>
    <col min="12280" max="12280" width="14.85546875" style="51" customWidth="1"/>
    <col min="12281" max="12281" width="15.28515625" style="51" customWidth="1"/>
    <col min="12282" max="12282" width="14.140625" style="51" customWidth="1"/>
    <col min="12283" max="12283" width="10.42578125" style="51" customWidth="1"/>
    <col min="12284" max="12284" width="14.7109375" style="51" customWidth="1"/>
    <col min="12285" max="12285" width="4" style="51" customWidth="1"/>
    <col min="12286" max="12286" width="19.42578125" style="51" customWidth="1"/>
    <col min="12287" max="12287" width="8.42578125" style="51" customWidth="1"/>
    <col min="12288" max="12288" width="11.85546875" style="51" customWidth="1"/>
    <col min="12289" max="12289" width="10" style="51" customWidth="1"/>
    <col min="12290" max="12518" width="9.140625" style="51"/>
    <col min="12519" max="12519" width="9.5703125" style="51" customWidth="1"/>
    <col min="12520" max="12520" width="9.140625" style="51"/>
    <col min="12521" max="12521" width="13.5703125" style="51" bestFit="1" customWidth="1"/>
    <col min="12522" max="12522" width="58.42578125" style="51" bestFit="1" customWidth="1"/>
    <col min="12523" max="12523" width="11.28515625" style="51" customWidth="1"/>
    <col min="12524" max="12524" width="8.28515625" style="51" customWidth="1"/>
    <col min="12525" max="12525" width="12.5703125" style="51" customWidth="1"/>
    <col min="12526" max="12526" width="0.140625" style="51" customWidth="1"/>
    <col min="12527" max="12527" width="11.140625" style="51" customWidth="1"/>
    <col min="12528" max="12528" width="13.85546875" style="51" customWidth="1"/>
    <col min="12529" max="12529" width="13.7109375" style="51" customWidth="1"/>
    <col min="12530" max="12530" width="12.85546875" style="51" customWidth="1"/>
    <col min="12531" max="12531" width="12.5703125" style="51" customWidth="1"/>
    <col min="12532" max="12533" width="15" style="51" customWidth="1"/>
    <col min="12534" max="12534" width="11" style="51" customWidth="1"/>
    <col min="12535" max="12535" width="12.140625" style="51" customWidth="1"/>
    <col min="12536" max="12536" width="14.85546875" style="51" customWidth="1"/>
    <col min="12537" max="12537" width="15.28515625" style="51" customWidth="1"/>
    <col min="12538" max="12538" width="14.140625" style="51" customWidth="1"/>
    <col min="12539" max="12539" width="10.42578125" style="51" customWidth="1"/>
    <col min="12540" max="12540" width="14.7109375" style="51" customWidth="1"/>
    <col min="12541" max="12541" width="4" style="51" customWidth="1"/>
    <col min="12542" max="12542" width="19.42578125" style="51" customWidth="1"/>
    <col min="12543" max="12543" width="8.42578125" style="51" customWidth="1"/>
    <col min="12544" max="12544" width="11.85546875" style="51" customWidth="1"/>
    <col min="12545" max="12545" width="10" style="51" customWidth="1"/>
    <col min="12546" max="12774" width="9.140625" style="51"/>
    <col min="12775" max="12775" width="9.5703125" style="51" customWidth="1"/>
    <col min="12776" max="12776" width="9.140625" style="51"/>
    <col min="12777" max="12777" width="13.5703125" style="51" bestFit="1" customWidth="1"/>
    <col min="12778" max="12778" width="58.42578125" style="51" bestFit="1" customWidth="1"/>
    <col min="12779" max="12779" width="11.28515625" style="51" customWidth="1"/>
    <col min="12780" max="12780" width="8.28515625" style="51" customWidth="1"/>
    <col min="12781" max="12781" width="12.5703125" style="51" customWidth="1"/>
    <col min="12782" max="12782" width="0.140625" style="51" customWidth="1"/>
    <col min="12783" max="12783" width="11.140625" style="51" customWidth="1"/>
    <col min="12784" max="12784" width="13.85546875" style="51" customWidth="1"/>
    <col min="12785" max="12785" width="13.7109375" style="51" customWidth="1"/>
    <col min="12786" max="12786" width="12.85546875" style="51" customWidth="1"/>
    <col min="12787" max="12787" width="12.5703125" style="51" customWidth="1"/>
    <col min="12788" max="12789" width="15" style="51" customWidth="1"/>
    <col min="12790" max="12790" width="11" style="51" customWidth="1"/>
    <col min="12791" max="12791" width="12.140625" style="51" customWidth="1"/>
    <col min="12792" max="12792" width="14.85546875" style="51" customWidth="1"/>
    <col min="12793" max="12793" width="15.28515625" style="51" customWidth="1"/>
    <col min="12794" max="12794" width="14.140625" style="51" customWidth="1"/>
    <col min="12795" max="12795" width="10.42578125" style="51" customWidth="1"/>
    <col min="12796" max="12796" width="14.7109375" style="51" customWidth="1"/>
    <col min="12797" max="12797" width="4" style="51" customWidth="1"/>
    <col min="12798" max="12798" width="19.42578125" style="51" customWidth="1"/>
    <col min="12799" max="12799" width="8.42578125" style="51" customWidth="1"/>
    <col min="12800" max="12800" width="11.85546875" style="51" customWidth="1"/>
    <col min="12801" max="12801" width="10" style="51" customWidth="1"/>
    <col min="12802" max="13030" width="9.140625" style="51"/>
    <col min="13031" max="13031" width="9.5703125" style="51" customWidth="1"/>
    <col min="13032" max="13032" width="9.140625" style="51"/>
    <col min="13033" max="13033" width="13.5703125" style="51" bestFit="1" customWidth="1"/>
    <col min="13034" max="13034" width="58.42578125" style="51" bestFit="1" customWidth="1"/>
    <col min="13035" max="13035" width="11.28515625" style="51" customWidth="1"/>
    <col min="13036" max="13036" width="8.28515625" style="51" customWidth="1"/>
    <col min="13037" max="13037" width="12.5703125" style="51" customWidth="1"/>
    <col min="13038" max="13038" width="0.140625" style="51" customWidth="1"/>
    <col min="13039" max="13039" width="11.140625" style="51" customWidth="1"/>
    <col min="13040" max="13040" width="13.85546875" style="51" customWidth="1"/>
    <col min="13041" max="13041" width="13.7109375" style="51" customWidth="1"/>
    <col min="13042" max="13042" width="12.85546875" style="51" customWidth="1"/>
    <col min="13043" max="13043" width="12.5703125" style="51" customWidth="1"/>
    <col min="13044" max="13045" width="15" style="51" customWidth="1"/>
    <col min="13046" max="13046" width="11" style="51" customWidth="1"/>
    <col min="13047" max="13047" width="12.140625" style="51" customWidth="1"/>
    <col min="13048" max="13048" width="14.85546875" style="51" customWidth="1"/>
    <col min="13049" max="13049" width="15.28515625" style="51" customWidth="1"/>
    <col min="13050" max="13050" width="14.140625" style="51" customWidth="1"/>
    <col min="13051" max="13051" width="10.42578125" style="51" customWidth="1"/>
    <col min="13052" max="13052" width="14.7109375" style="51" customWidth="1"/>
    <col min="13053" max="13053" width="4" style="51" customWidth="1"/>
    <col min="13054" max="13054" width="19.42578125" style="51" customWidth="1"/>
    <col min="13055" max="13055" width="8.42578125" style="51" customWidth="1"/>
    <col min="13056" max="13056" width="11.85546875" style="51" customWidth="1"/>
    <col min="13057" max="13057" width="10" style="51" customWidth="1"/>
    <col min="13058" max="13286" width="9.140625" style="51"/>
    <col min="13287" max="13287" width="9.5703125" style="51" customWidth="1"/>
    <col min="13288" max="13288" width="9.140625" style="51"/>
    <col min="13289" max="13289" width="13.5703125" style="51" bestFit="1" customWidth="1"/>
    <col min="13290" max="13290" width="58.42578125" style="51" bestFit="1" customWidth="1"/>
    <col min="13291" max="13291" width="11.28515625" style="51" customWidth="1"/>
    <col min="13292" max="13292" width="8.28515625" style="51" customWidth="1"/>
    <col min="13293" max="13293" width="12.5703125" style="51" customWidth="1"/>
    <col min="13294" max="13294" width="0.140625" style="51" customWidth="1"/>
    <col min="13295" max="13295" width="11.140625" style="51" customWidth="1"/>
    <col min="13296" max="13296" width="13.85546875" style="51" customWidth="1"/>
    <col min="13297" max="13297" width="13.7109375" style="51" customWidth="1"/>
    <col min="13298" max="13298" width="12.85546875" style="51" customWidth="1"/>
    <col min="13299" max="13299" width="12.5703125" style="51" customWidth="1"/>
    <col min="13300" max="13301" width="15" style="51" customWidth="1"/>
    <col min="13302" max="13302" width="11" style="51" customWidth="1"/>
    <col min="13303" max="13303" width="12.140625" style="51" customWidth="1"/>
    <col min="13304" max="13304" width="14.85546875" style="51" customWidth="1"/>
    <col min="13305" max="13305" width="15.28515625" style="51" customWidth="1"/>
    <col min="13306" max="13306" width="14.140625" style="51" customWidth="1"/>
    <col min="13307" max="13307" width="10.42578125" style="51" customWidth="1"/>
    <col min="13308" max="13308" width="14.7109375" style="51" customWidth="1"/>
    <col min="13309" max="13309" width="4" style="51" customWidth="1"/>
    <col min="13310" max="13310" width="19.42578125" style="51" customWidth="1"/>
    <col min="13311" max="13311" width="8.42578125" style="51" customWidth="1"/>
    <col min="13312" max="13312" width="11.85546875" style="51" customWidth="1"/>
    <col min="13313" max="13313" width="10" style="51" customWidth="1"/>
    <col min="13314" max="13542" width="9.140625" style="51"/>
    <col min="13543" max="13543" width="9.5703125" style="51" customWidth="1"/>
    <col min="13544" max="13544" width="9.140625" style="51"/>
    <col min="13545" max="13545" width="13.5703125" style="51" bestFit="1" customWidth="1"/>
    <col min="13546" max="13546" width="58.42578125" style="51" bestFit="1" customWidth="1"/>
    <col min="13547" max="13547" width="11.28515625" style="51" customWidth="1"/>
    <col min="13548" max="13548" width="8.28515625" style="51" customWidth="1"/>
    <col min="13549" max="13549" width="12.5703125" style="51" customWidth="1"/>
    <col min="13550" max="13550" width="0.140625" style="51" customWidth="1"/>
    <col min="13551" max="13551" width="11.140625" style="51" customWidth="1"/>
    <col min="13552" max="13552" width="13.85546875" style="51" customWidth="1"/>
    <col min="13553" max="13553" width="13.7109375" style="51" customWidth="1"/>
    <col min="13554" max="13554" width="12.85546875" style="51" customWidth="1"/>
    <col min="13555" max="13555" width="12.5703125" style="51" customWidth="1"/>
    <col min="13556" max="13557" width="15" style="51" customWidth="1"/>
    <col min="13558" max="13558" width="11" style="51" customWidth="1"/>
    <col min="13559" max="13559" width="12.140625" style="51" customWidth="1"/>
    <col min="13560" max="13560" width="14.85546875" style="51" customWidth="1"/>
    <col min="13561" max="13561" width="15.28515625" style="51" customWidth="1"/>
    <col min="13562" max="13562" width="14.140625" style="51" customWidth="1"/>
    <col min="13563" max="13563" width="10.42578125" style="51" customWidth="1"/>
    <col min="13564" max="13564" width="14.7109375" style="51" customWidth="1"/>
    <col min="13565" max="13565" width="4" style="51" customWidth="1"/>
    <col min="13566" max="13566" width="19.42578125" style="51" customWidth="1"/>
    <col min="13567" max="13567" width="8.42578125" style="51" customWidth="1"/>
    <col min="13568" max="13568" width="11.85546875" style="51" customWidth="1"/>
    <col min="13569" max="13569" width="10" style="51" customWidth="1"/>
    <col min="13570" max="13798" width="9.140625" style="51"/>
    <col min="13799" max="13799" width="9.5703125" style="51" customWidth="1"/>
    <col min="13800" max="13800" width="9.140625" style="51"/>
    <col min="13801" max="13801" width="13.5703125" style="51" bestFit="1" customWidth="1"/>
    <col min="13802" max="13802" width="58.42578125" style="51" bestFit="1" customWidth="1"/>
    <col min="13803" max="13803" width="11.28515625" style="51" customWidth="1"/>
    <col min="13804" max="13804" width="8.28515625" style="51" customWidth="1"/>
    <col min="13805" max="13805" width="12.5703125" style="51" customWidth="1"/>
    <col min="13806" max="13806" width="0.140625" style="51" customWidth="1"/>
    <col min="13807" max="13807" width="11.140625" style="51" customWidth="1"/>
    <col min="13808" max="13808" width="13.85546875" style="51" customWidth="1"/>
    <col min="13809" max="13809" width="13.7109375" style="51" customWidth="1"/>
    <col min="13810" max="13810" width="12.85546875" style="51" customWidth="1"/>
    <col min="13811" max="13811" width="12.5703125" style="51" customWidth="1"/>
    <col min="13812" max="13813" width="15" style="51" customWidth="1"/>
    <col min="13814" max="13814" width="11" style="51" customWidth="1"/>
    <col min="13815" max="13815" width="12.140625" style="51" customWidth="1"/>
    <col min="13816" max="13816" width="14.85546875" style="51" customWidth="1"/>
    <col min="13817" max="13817" width="15.28515625" style="51" customWidth="1"/>
    <col min="13818" max="13818" width="14.140625" style="51" customWidth="1"/>
    <col min="13819" max="13819" width="10.42578125" style="51" customWidth="1"/>
    <col min="13820" max="13820" width="14.7109375" style="51" customWidth="1"/>
    <col min="13821" max="13821" width="4" style="51" customWidth="1"/>
    <col min="13822" max="13822" width="19.42578125" style="51" customWidth="1"/>
    <col min="13823" max="13823" width="8.42578125" style="51" customWidth="1"/>
    <col min="13824" max="13824" width="11.85546875" style="51" customWidth="1"/>
    <col min="13825" max="13825" width="10" style="51" customWidth="1"/>
    <col min="13826" max="14054" width="9.140625" style="51"/>
    <col min="14055" max="14055" width="9.5703125" style="51" customWidth="1"/>
    <col min="14056" max="14056" width="9.140625" style="51"/>
    <col min="14057" max="14057" width="13.5703125" style="51" bestFit="1" customWidth="1"/>
    <col min="14058" max="14058" width="58.42578125" style="51" bestFit="1" customWidth="1"/>
    <col min="14059" max="14059" width="11.28515625" style="51" customWidth="1"/>
    <col min="14060" max="14060" width="8.28515625" style="51" customWidth="1"/>
    <col min="14061" max="14061" width="12.5703125" style="51" customWidth="1"/>
    <col min="14062" max="14062" width="0.140625" style="51" customWidth="1"/>
    <col min="14063" max="14063" width="11.140625" style="51" customWidth="1"/>
    <col min="14064" max="14064" width="13.85546875" style="51" customWidth="1"/>
    <col min="14065" max="14065" width="13.7109375" style="51" customWidth="1"/>
    <col min="14066" max="14066" width="12.85546875" style="51" customWidth="1"/>
    <col min="14067" max="14067" width="12.5703125" style="51" customWidth="1"/>
    <col min="14068" max="14069" width="15" style="51" customWidth="1"/>
    <col min="14070" max="14070" width="11" style="51" customWidth="1"/>
    <col min="14071" max="14071" width="12.140625" style="51" customWidth="1"/>
    <col min="14072" max="14072" width="14.85546875" style="51" customWidth="1"/>
    <col min="14073" max="14073" width="15.28515625" style="51" customWidth="1"/>
    <col min="14074" max="14074" width="14.140625" style="51" customWidth="1"/>
    <col min="14075" max="14075" width="10.42578125" style="51" customWidth="1"/>
    <col min="14076" max="14076" width="14.7109375" style="51" customWidth="1"/>
    <col min="14077" max="14077" width="4" style="51" customWidth="1"/>
    <col min="14078" max="14078" width="19.42578125" style="51" customWidth="1"/>
    <col min="14079" max="14079" width="8.42578125" style="51" customWidth="1"/>
    <col min="14080" max="14080" width="11.85546875" style="51" customWidth="1"/>
    <col min="14081" max="14081" width="10" style="51" customWidth="1"/>
    <col min="14082" max="14310" width="9.140625" style="51"/>
    <col min="14311" max="14311" width="9.5703125" style="51" customWidth="1"/>
    <col min="14312" max="14312" width="9.140625" style="51"/>
    <col min="14313" max="14313" width="13.5703125" style="51" bestFit="1" customWidth="1"/>
    <col min="14314" max="14314" width="58.42578125" style="51" bestFit="1" customWidth="1"/>
    <col min="14315" max="14315" width="11.28515625" style="51" customWidth="1"/>
    <col min="14316" max="14316" width="8.28515625" style="51" customWidth="1"/>
    <col min="14317" max="14317" width="12.5703125" style="51" customWidth="1"/>
    <col min="14318" max="14318" width="0.140625" style="51" customWidth="1"/>
    <col min="14319" max="14319" width="11.140625" style="51" customWidth="1"/>
    <col min="14320" max="14320" width="13.85546875" style="51" customWidth="1"/>
    <col min="14321" max="14321" width="13.7109375" style="51" customWidth="1"/>
    <col min="14322" max="14322" width="12.85546875" style="51" customWidth="1"/>
    <col min="14323" max="14323" width="12.5703125" style="51" customWidth="1"/>
    <col min="14324" max="14325" width="15" style="51" customWidth="1"/>
    <col min="14326" max="14326" width="11" style="51" customWidth="1"/>
    <col min="14327" max="14327" width="12.140625" style="51" customWidth="1"/>
    <col min="14328" max="14328" width="14.85546875" style="51" customWidth="1"/>
    <col min="14329" max="14329" width="15.28515625" style="51" customWidth="1"/>
    <col min="14330" max="14330" width="14.140625" style="51" customWidth="1"/>
    <col min="14331" max="14331" width="10.42578125" style="51" customWidth="1"/>
    <col min="14332" max="14332" width="14.7109375" style="51" customWidth="1"/>
    <col min="14333" max="14333" width="4" style="51" customWidth="1"/>
    <col min="14334" max="14334" width="19.42578125" style="51" customWidth="1"/>
    <col min="14335" max="14335" width="8.42578125" style="51" customWidth="1"/>
    <col min="14336" max="14336" width="11.85546875" style="51" customWidth="1"/>
    <col min="14337" max="14337" width="10" style="51" customWidth="1"/>
    <col min="14338" max="14566" width="9.140625" style="51"/>
    <col min="14567" max="14567" width="9.5703125" style="51" customWidth="1"/>
    <col min="14568" max="14568" width="9.140625" style="51"/>
    <col min="14569" max="14569" width="13.5703125" style="51" bestFit="1" customWidth="1"/>
    <col min="14570" max="14570" width="58.42578125" style="51" bestFit="1" customWidth="1"/>
    <col min="14571" max="14571" width="11.28515625" style="51" customWidth="1"/>
    <col min="14572" max="14572" width="8.28515625" style="51" customWidth="1"/>
    <col min="14573" max="14573" width="12.5703125" style="51" customWidth="1"/>
    <col min="14574" max="14574" width="0.140625" style="51" customWidth="1"/>
    <col min="14575" max="14575" width="11.140625" style="51" customWidth="1"/>
    <col min="14576" max="14576" width="13.85546875" style="51" customWidth="1"/>
    <col min="14577" max="14577" width="13.7109375" style="51" customWidth="1"/>
    <col min="14578" max="14578" width="12.85546875" style="51" customWidth="1"/>
    <col min="14579" max="14579" width="12.5703125" style="51" customWidth="1"/>
    <col min="14580" max="14581" width="15" style="51" customWidth="1"/>
    <col min="14582" max="14582" width="11" style="51" customWidth="1"/>
    <col min="14583" max="14583" width="12.140625" style="51" customWidth="1"/>
    <col min="14584" max="14584" width="14.85546875" style="51" customWidth="1"/>
    <col min="14585" max="14585" width="15.28515625" style="51" customWidth="1"/>
    <col min="14586" max="14586" width="14.140625" style="51" customWidth="1"/>
    <col min="14587" max="14587" width="10.42578125" style="51" customWidth="1"/>
    <col min="14588" max="14588" width="14.7109375" style="51" customWidth="1"/>
    <col min="14589" max="14589" width="4" style="51" customWidth="1"/>
    <col min="14590" max="14590" width="19.42578125" style="51" customWidth="1"/>
    <col min="14591" max="14591" width="8.42578125" style="51" customWidth="1"/>
    <col min="14592" max="14592" width="11.85546875" style="51" customWidth="1"/>
    <col min="14593" max="14593" width="10" style="51" customWidth="1"/>
    <col min="14594" max="14822" width="9.140625" style="51"/>
    <col min="14823" max="14823" width="9.5703125" style="51" customWidth="1"/>
    <col min="14824" max="14824" width="9.140625" style="51"/>
    <col min="14825" max="14825" width="13.5703125" style="51" bestFit="1" customWidth="1"/>
    <col min="14826" max="14826" width="58.42578125" style="51" bestFit="1" customWidth="1"/>
    <col min="14827" max="14827" width="11.28515625" style="51" customWidth="1"/>
    <col min="14828" max="14828" width="8.28515625" style="51" customWidth="1"/>
    <col min="14829" max="14829" width="12.5703125" style="51" customWidth="1"/>
    <col min="14830" max="14830" width="0.140625" style="51" customWidth="1"/>
    <col min="14831" max="14831" width="11.140625" style="51" customWidth="1"/>
    <col min="14832" max="14832" width="13.85546875" style="51" customWidth="1"/>
    <col min="14833" max="14833" width="13.7109375" style="51" customWidth="1"/>
    <col min="14834" max="14834" width="12.85546875" style="51" customWidth="1"/>
    <col min="14835" max="14835" width="12.5703125" style="51" customWidth="1"/>
    <col min="14836" max="14837" width="15" style="51" customWidth="1"/>
    <col min="14838" max="14838" width="11" style="51" customWidth="1"/>
    <col min="14839" max="14839" width="12.140625" style="51" customWidth="1"/>
    <col min="14840" max="14840" width="14.85546875" style="51" customWidth="1"/>
    <col min="14841" max="14841" width="15.28515625" style="51" customWidth="1"/>
    <col min="14842" max="14842" width="14.140625" style="51" customWidth="1"/>
    <col min="14843" max="14843" width="10.42578125" style="51" customWidth="1"/>
    <col min="14844" max="14844" width="14.7109375" style="51" customWidth="1"/>
    <col min="14845" max="14845" width="4" style="51" customWidth="1"/>
    <col min="14846" max="14846" width="19.42578125" style="51" customWidth="1"/>
    <col min="14847" max="14847" width="8.42578125" style="51" customWidth="1"/>
    <col min="14848" max="14848" width="11.85546875" style="51" customWidth="1"/>
    <col min="14849" max="14849" width="10" style="51" customWidth="1"/>
    <col min="14850" max="15078" width="9.140625" style="51"/>
    <col min="15079" max="15079" width="9.5703125" style="51" customWidth="1"/>
    <col min="15080" max="15080" width="9.140625" style="51"/>
    <col min="15081" max="15081" width="13.5703125" style="51" bestFit="1" customWidth="1"/>
    <col min="15082" max="15082" width="58.42578125" style="51" bestFit="1" customWidth="1"/>
    <col min="15083" max="15083" width="11.28515625" style="51" customWidth="1"/>
    <col min="15084" max="15084" width="8.28515625" style="51" customWidth="1"/>
    <col min="15085" max="15085" width="12.5703125" style="51" customWidth="1"/>
    <col min="15086" max="15086" width="0.140625" style="51" customWidth="1"/>
    <col min="15087" max="15087" width="11.140625" style="51" customWidth="1"/>
    <col min="15088" max="15088" width="13.85546875" style="51" customWidth="1"/>
    <col min="15089" max="15089" width="13.7109375" style="51" customWidth="1"/>
    <col min="15090" max="15090" width="12.85546875" style="51" customWidth="1"/>
    <col min="15091" max="15091" width="12.5703125" style="51" customWidth="1"/>
    <col min="15092" max="15093" width="15" style="51" customWidth="1"/>
    <col min="15094" max="15094" width="11" style="51" customWidth="1"/>
    <col min="15095" max="15095" width="12.140625" style="51" customWidth="1"/>
    <col min="15096" max="15096" width="14.85546875" style="51" customWidth="1"/>
    <col min="15097" max="15097" width="15.28515625" style="51" customWidth="1"/>
    <col min="15098" max="15098" width="14.140625" style="51" customWidth="1"/>
    <col min="15099" max="15099" width="10.42578125" style="51" customWidth="1"/>
    <col min="15100" max="15100" width="14.7109375" style="51" customWidth="1"/>
    <col min="15101" max="15101" width="4" style="51" customWidth="1"/>
    <col min="15102" max="15102" width="19.42578125" style="51" customWidth="1"/>
    <col min="15103" max="15103" width="8.42578125" style="51" customWidth="1"/>
    <col min="15104" max="15104" width="11.85546875" style="51" customWidth="1"/>
    <col min="15105" max="15105" width="10" style="51" customWidth="1"/>
    <col min="15106" max="15334" width="9.140625" style="51"/>
    <col min="15335" max="15335" width="9.5703125" style="51" customWidth="1"/>
    <col min="15336" max="15336" width="9.140625" style="51"/>
    <col min="15337" max="15337" width="13.5703125" style="51" bestFit="1" customWidth="1"/>
    <col min="15338" max="15338" width="58.42578125" style="51" bestFit="1" customWidth="1"/>
    <col min="15339" max="15339" width="11.28515625" style="51" customWidth="1"/>
    <col min="15340" max="15340" width="8.28515625" style="51" customWidth="1"/>
    <col min="15341" max="15341" width="12.5703125" style="51" customWidth="1"/>
    <col min="15342" max="15342" width="0.140625" style="51" customWidth="1"/>
    <col min="15343" max="15343" width="11.140625" style="51" customWidth="1"/>
    <col min="15344" max="15344" width="13.85546875" style="51" customWidth="1"/>
    <col min="15345" max="15345" width="13.7109375" style="51" customWidth="1"/>
    <col min="15346" max="15346" width="12.85546875" style="51" customWidth="1"/>
    <col min="15347" max="15347" width="12.5703125" style="51" customWidth="1"/>
    <col min="15348" max="15349" width="15" style="51" customWidth="1"/>
    <col min="15350" max="15350" width="11" style="51" customWidth="1"/>
    <col min="15351" max="15351" width="12.140625" style="51" customWidth="1"/>
    <col min="15352" max="15352" width="14.85546875" style="51" customWidth="1"/>
    <col min="15353" max="15353" width="15.28515625" style="51" customWidth="1"/>
    <col min="15354" max="15354" width="14.140625" style="51" customWidth="1"/>
    <col min="15355" max="15355" width="10.42578125" style="51" customWidth="1"/>
    <col min="15356" max="15356" width="14.7109375" style="51" customWidth="1"/>
    <col min="15357" max="15357" width="4" style="51" customWidth="1"/>
    <col min="15358" max="15358" width="19.42578125" style="51" customWidth="1"/>
    <col min="15359" max="15359" width="8.42578125" style="51" customWidth="1"/>
    <col min="15360" max="15360" width="11.85546875" style="51" customWidth="1"/>
    <col min="15361" max="15361" width="10" style="51" customWidth="1"/>
    <col min="15362" max="15590" width="9.140625" style="51"/>
    <col min="15591" max="15591" width="9.5703125" style="51" customWidth="1"/>
    <col min="15592" max="15592" width="9.140625" style="51"/>
    <col min="15593" max="15593" width="13.5703125" style="51" bestFit="1" customWidth="1"/>
    <col min="15594" max="15594" width="58.42578125" style="51" bestFit="1" customWidth="1"/>
    <col min="15595" max="15595" width="11.28515625" style="51" customWidth="1"/>
    <col min="15596" max="15596" width="8.28515625" style="51" customWidth="1"/>
    <col min="15597" max="15597" width="12.5703125" style="51" customWidth="1"/>
    <col min="15598" max="15598" width="0.140625" style="51" customWidth="1"/>
    <col min="15599" max="15599" width="11.140625" style="51" customWidth="1"/>
    <col min="15600" max="15600" width="13.85546875" style="51" customWidth="1"/>
    <col min="15601" max="15601" width="13.7109375" style="51" customWidth="1"/>
    <col min="15602" max="15602" width="12.85546875" style="51" customWidth="1"/>
    <col min="15603" max="15603" width="12.5703125" style="51" customWidth="1"/>
    <col min="15604" max="15605" width="15" style="51" customWidth="1"/>
    <col min="15606" max="15606" width="11" style="51" customWidth="1"/>
    <col min="15607" max="15607" width="12.140625" style="51" customWidth="1"/>
    <col min="15608" max="15608" width="14.85546875" style="51" customWidth="1"/>
    <col min="15609" max="15609" width="15.28515625" style="51" customWidth="1"/>
    <col min="15610" max="15610" width="14.140625" style="51" customWidth="1"/>
    <col min="15611" max="15611" width="10.42578125" style="51" customWidth="1"/>
    <col min="15612" max="15612" width="14.7109375" style="51" customWidth="1"/>
    <col min="15613" max="15613" width="4" style="51" customWidth="1"/>
    <col min="15614" max="15614" width="19.42578125" style="51" customWidth="1"/>
    <col min="15615" max="15615" width="8.42578125" style="51" customWidth="1"/>
    <col min="15616" max="15616" width="11.85546875" style="51" customWidth="1"/>
    <col min="15617" max="15617" width="10" style="51" customWidth="1"/>
    <col min="15618" max="15846" width="9.140625" style="51"/>
    <col min="15847" max="15847" width="9.5703125" style="51" customWidth="1"/>
    <col min="15848" max="15848" width="9.140625" style="51"/>
    <col min="15849" max="15849" width="13.5703125" style="51" bestFit="1" customWidth="1"/>
    <col min="15850" max="15850" width="58.42578125" style="51" bestFit="1" customWidth="1"/>
    <col min="15851" max="15851" width="11.28515625" style="51" customWidth="1"/>
    <col min="15852" max="15852" width="8.28515625" style="51" customWidth="1"/>
    <col min="15853" max="15853" width="12.5703125" style="51" customWidth="1"/>
    <col min="15854" max="15854" width="0.140625" style="51" customWidth="1"/>
    <col min="15855" max="15855" width="11.140625" style="51" customWidth="1"/>
    <col min="15856" max="15856" width="13.85546875" style="51" customWidth="1"/>
    <col min="15857" max="15857" width="13.7109375" style="51" customWidth="1"/>
    <col min="15858" max="15858" width="12.85546875" style="51" customWidth="1"/>
    <col min="15859" max="15859" width="12.5703125" style="51" customWidth="1"/>
    <col min="15860" max="15861" width="15" style="51" customWidth="1"/>
    <col min="15862" max="15862" width="11" style="51" customWidth="1"/>
    <col min="15863" max="15863" width="12.140625" style="51" customWidth="1"/>
    <col min="15864" max="15864" width="14.85546875" style="51" customWidth="1"/>
    <col min="15865" max="15865" width="15.28515625" style="51" customWidth="1"/>
    <col min="15866" max="15866" width="14.140625" style="51" customWidth="1"/>
    <col min="15867" max="15867" width="10.42578125" style="51" customWidth="1"/>
    <col min="15868" max="15868" width="14.7109375" style="51" customWidth="1"/>
    <col min="15869" max="15869" width="4" style="51" customWidth="1"/>
    <col min="15870" max="15870" width="19.42578125" style="51" customWidth="1"/>
    <col min="15871" max="15871" width="8.42578125" style="51" customWidth="1"/>
    <col min="15872" max="15872" width="11.85546875" style="51" customWidth="1"/>
    <col min="15873" max="15873" width="10" style="51" customWidth="1"/>
    <col min="15874" max="16102" width="9.140625" style="51"/>
    <col min="16103" max="16103" width="9.5703125" style="51" customWidth="1"/>
    <col min="16104" max="16104" width="9.140625" style="51"/>
    <col min="16105" max="16105" width="13.5703125" style="51" bestFit="1" customWidth="1"/>
    <col min="16106" max="16106" width="58.42578125" style="51" bestFit="1" customWidth="1"/>
    <col min="16107" max="16107" width="11.28515625" style="51" customWidth="1"/>
    <col min="16108" max="16108" width="8.28515625" style="51" customWidth="1"/>
    <col min="16109" max="16109" width="12.5703125" style="51" customWidth="1"/>
    <col min="16110" max="16110" width="0.140625" style="51" customWidth="1"/>
    <col min="16111" max="16111" width="11.140625" style="51" customWidth="1"/>
    <col min="16112" max="16112" width="13.85546875" style="51" customWidth="1"/>
    <col min="16113" max="16113" width="13.7109375" style="51" customWidth="1"/>
    <col min="16114" max="16114" width="12.85546875" style="51" customWidth="1"/>
    <col min="16115" max="16115" width="12.5703125" style="51" customWidth="1"/>
    <col min="16116" max="16117" width="15" style="51" customWidth="1"/>
    <col min="16118" max="16118" width="11" style="51" customWidth="1"/>
    <col min="16119" max="16119" width="12.140625" style="51" customWidth="1"/>
    <col min="16120" max="16120" width="14.85546875" style="51" customWidth="1"/>
    <col min="16121" max="16121" width="15.28515625" style="51" customWidth="1"/>
    <col min="16122" max="16122" width="14.140625" style="51" customWidth="1"/>
    <col min="16123" max="16123" width="10.42578125" style="51" customWidth="1"/>
    <col min="16124" max="16124" width="14.7109375" style="51" customWidth="1"/>
    <col min="16125" max="16125" width="4" style="51" customWidth="1"/>
    <col min="16126" max="16126" width="19.42578125" style="51" customWidth="1"/>
    <col min="16127" max="16127" width="8.42578125" style="51" customWidth="1"/>
    <col min="16128" max="16128" width="11.85546875" style="51" customWidth="1"/>
    <col min="16129" max="16129" width="10" style="51" customWidth="1"/>
    <col min="16130" max="16384" width="9.140625" style="51"/>
  </cols>
  <sheetData>
    <row r="1" spans="1:8" ht="18" customHeight="1" x14ac:dyDescent="0.25">
      <c r="A1" s="139" t="s">
        <v>590</v>
      </c>
      <c r="B1" s="139"/>
      <c r="C1" s="139"/>
      <c r="D1" s="139"/>
      <c r="E1" s="139"/>
      <c r="F1" s="139"/>
      <c r="G1" s="139"/>
      <c r="H1" s="139"/>
    </row>
    <row r="2" spans="1:8" ht="18" customHeight="1" x14ac:dyDescent="0.25">
      <c r="A2" s="150" t="s">
        <v>1273</v>
      </c>
      <c r="B2" s="150"/>
      <c r="C2" s="150"/>
      <c r="D2" s="150"/>
      <c r="E2" s="150"/>
      <c r="F2" s="150"/>
      <c r="G2" s="150"/>
      <c r="H2" s="150"/>
    </row>
    <row r="3" spans="1:8" ht="18" customHeight="1" x14ac:dyDescent="0.25">
      <c r="B3" s="66"/>
    </row>
    <row r="4" spans="1:8" s="53" customFormat="1" ht="51.75" thickBot="1" x14ac:dyDescent="0.25">
      <c r="A4" s="131" t="s">
        <v>608</v>
      </c>
      <c r="B4" s="93" t="s">
        <v>1234</v>
      </c>
      <c r="C4" s="93" t="s">
        <v>1266</v>
      </c>
      <c r="D4" s="93" t="s">
        <v>1226</v>
      </c>
      <c r="E4" s="103" t="s">
        <v>1262</v>
      </c>
      <c r="F4" s="103" t="s">
        <v>1263</v>
      </c>
      <c r="G4" s="103" t="s">
        <v>1264</v>
      </c>
      <c r="H4" s="103" t="s">
        <v>1265</v>
      </c>
    </row>
    <row r="5" spans="1:8" ht="15.75" thickTop="1" x14ac:dyDescent="0.25">
      <c r="A5" s="46" t="s">
        <v>614</v>
      </c>
      <c r="B5" s="63">
        <v>-2.0990303041162504</v>
      </c>
      <c r="C5" s="65">
        <v>9751</v>
      </c>
      <c r="D5" s="62">
        <v>-20467.644495437558</v>
      </c>
      <c r="E5" s="62">
        <v>20467.644495437558</v>
      </c>
      <c r="F5" s="104">
        <v>2.3220736486519785E-3</v>
      </c>
      <c r="G5" s="105">
        <v>-48.014648780054927</v>
      </c>
      <c r="H5" s="62">
        <f t="shared" ref="H5:H68" si="0">D5+G5</f>
        <v>-20515.659144217614</v>
      </c>
    </row>
    <row r="6" spans="1:8" ht="15" x14ac:dyDescent="0.25">
      <c r="A6" s="46" t="s">
        <v>615</v>
      </c>
      <c r="B6" s="63">
        <v>-1.6094864610880799</v>
      </c>
      <c r="C6" s="65">
        <v>1736</v>
      </c>
      <c r="D6" s="62">
        <v>-2794.0684964489069</v>
      </c>
      <c r="E6" s="62">
        <v>2794.0684964489069</v>
      </c>
      <c r="F6" s="104">
        <v>3.1698971660265585E-4</v>
      </c>
      <c r="G6" s="105">
        <v>-6.5545508939397088</v>
      </c>
      <c r="H6" s="62">
        <f t="shared" si="0"/>
        <v>-2800.6230473428468</v>
      </c>
    </row>
    <row r="7" spans="1:8" ht="15" x14ac:dyDescent="0.25">
      <c r="A7" s="46" t="s">
        <v>616</v>
      </c>
      <c r="B7" s="63">
        <v>1.919545771090641</v>
      </c>
      <c r="C7" s="65">
        <v>4281</v>
      </c>
      <c r="D7" s="62">
        <v>8217.5754460390344</v>
      </c>
      <c r="E7" s="62">
        <v>8217.5754460390344</v>
      </c>
      <c r="F7" s="104">
        <v>9.3229171550787368E-4</v>
      </c>
      <c r="G7" s="105">
        <v>-19.277450268061852</v>
      </c>
      <c r="H7" s="62">
        <f t="shared" si="0"/>
        <v>8198.2979957709722</v>
      </c>
    </row>
    <row r="8" spans="1:8" ht="15" x14ac:dyDescent="0.25">
      <c r="A8" s="46" t="s">
        <v>617</v>
      </c>
      <c r="B8" s="63">
        <v>-1.4919829946213603</v>
      </c>
      <c r="C8" s="65">
        <v>10151</v>
      </c>
      <c r="D8" s="62">
        <v>-15145.119378401429</v>
      </c>
      <c r="E8" s="62">
        <v>15145.119378401429</v>
      </c>
      <c r="F8" s="104">
        <v>1.7182281342688801E-3</v>
      </c>
      <c r="G8" s="105">
        <v>-35.528640721116972</v>
      </c>
      <c r="H8" s="62">
        <f t="shared" si="0"/>
        <v>-15180.648019122546</v>
      </c>
    </row>
    <row r="9" spans="1:8" ht="15" x14ac:dyDescent="0.25">
      <c r="A9" s="46" t="s">
        <v>618</v>
      </c>
      <c r="B9" s="63">
        <v>-1.4397058452967213</v>
      </c>
      <c r="C9" s="65">
        <v>6080</v>
      </c>
      <c r="D9" s="62">
        <v>-8753.4115394040655</v>
      </c>
      <c r="E9" s="62">
        <v>8753.4115394040655</v>
      </c>
      <c r="F9" s="104">
        <v>9.9308282767893554E-4</v>
      </c>
      <c r="G9" s="105">
        <v>-20.534457728413908</v>
      </c>
      <c r="H9" s="62">
        <f t="shared" si="0"/>
        <v>-8773.9459971324795</v>
      </c>
    </row>
    <row r="10" spans="1:8" ht="15" x14ac:dyDescent="0.25">
      <c r="A10" s="46" t="s">
        <v>619</v>
      </c>
      <c r="B10" s="63">
        <v>-1.4252232017230535</v>
      </c>
      <c r="C10" s="65">
        <v>8767</v>
      </c>
      <c r="D10" s="62">
        <v>-12494.93180950601</v>
      </c>
      <c r="E10" s="62">
        <v>12494.93180950601</v>
      </c>
      <c r="F10" s="104">
        <v>1.4175618451368369E-3</v>
      </c>
      <c r="G10" s="105">
        <v>-29.311617294207931</v>
      </c>
      <c r="H10" s="62">
        <f t="shared" si="0"/>
        <v>-12524.243426800218</v>
      </c>
    </row>
    <row r="11" spans="1:8" ht="15" x14ac:dyDescent="0.25">
      <c r="A11" s="46" t="s">
        <v>620</v>
      </c>
      <c r="B11" s="63">
        <v>0.3580882913180316</v>
      </c>
      <c r="C11" s="65">
        <v>23170</v>
      </c>
      <c r="D11" s="62">
        <v>8296.905709838793</v>
      </c>
      <c r="E11" s="62">
        <v>8296.905709838793</v>
      </c>
      <c r="F11" s="104">
        <v>9.4129180905313202E-4</v>
      </c>
      <c r="G11" s="105">
        <v>-19.463549589594606</v>
      </c>
      <c r="H11" s="62">
        <f t="shared" si="0"/>
        <v>8277.4421602491984</v>
      </c>
    </row>
    <row r="12" spans="1:8" ht="15" x14ac:dyDescent="0.25">
      <c r="A12" s="46" t="s">
        <v>621</v>
      </c>
      <c r="B12" s="63">
        <v>1.1334985209884951</v>
      </c>
      <c r="C12" s="65">
        <v>16609</v>
      </c>
      <c r="D12" s="62">
        <v>18826.276935097914</v>
      </c>
      <c r="E12" s="62">
        <v>18826.276935097914</v>
      </c>
      <c r="F12" s="104">
        <v>2.1358589447339742E-3</v>
      </c>
      <c r="G12" s="105">
        <v>-44.164196572608631</v>
      </c>
      <c r="H12" s="62">
        <f t="shared" si="0"/>
        <v>18782.112738525306</v>
      </c>
    </row>
    <row r="13" spans="1:8" ht="15" x14ac:dyDescent="0.25">
      <c r="A13" s="46" t="s">
        <v>622</v>
      </c>
      <c r="B13" s="63">
        <v>1.3255561506550992</v>
      </c>
      <c r="C13" s="65">
        <v>10488</v>
      </c>
      <c r="D13" s="62">
        <v>13902.432908070681</v>
      </c>
      <c r="E13" s="62">
        <v>13902.432908070681</v>
      </c>
      <c r="F13" s="104">
        <v>1.5772441775202372E-3</v>
      </c>
      <c r="G13" s="105">
        <v>-32.613446721633665</v>
      </c>
      <c r="H13" s="62">
        <f t="shared" si="0"/>
        <v>13869.819461349047</v>
      </c>
    </row>
    <row r="14" spans="1:8" ht="15" x14ac:dyDescent="0.25">
      <c r="A14" s="46" t="s">
        <v>623</v>
      </c>
      <c r="B14" s="63">
        <v>-1.6848639098395175</v>
      </c>
      <c r="C14" s="65">
        <v>7000</v>
      </c>
      <c r="D14" s="62">
        <v>-11794.047368876623</v>
      </c>
      <c r="E14" s="62">
        <v>11794.047368876623</v>
      </c>
      <c r="F14" s="104">
        <v>1.3380458416857085E-3</v>
      </c>
      <c r="G14" s="105">
        <v>-27.667426128989732</v>
      </c>
      <c r="H14" s="62">
        <f t="shared" si="0"/>
        <v>-11821.714795005613</v>
      </c>
    </row>
    <row r="15" spans="1:8" ht="15" x14ac:dyDescent="0.25">
      <c r="A15" s="46" t="s">
        <v>624</v>
      </c>
      <c r="B15" s="63">
        <v>1.5298194626383486</v>
      </c>
      <c r="C15" s="65">
        <v>10509</v>
      </c>
      <c r="D15" s="62">
        <v>16076.872732866404</v>
      </c>
      <c r="E15" s="62">
        <v>16076.872732866404</v>
      </c>
      <c r="F15" s="104">
        <v>1.8239364346025358E-3</v>
      </c>
      <c r="G15" s="105">
        <v>-37.714422776997722</v>
      </c>
      <c r="H15" s="62">
        <f t="shared" si="0"/>
        <v>16039.158310089406</v>
      </c>
    </row>
    <row r="16" spans="1:8" ht="15" x14ac:dyDescent="0.25">
      <c r="A16" s="46" t="s">
        <v>625</v>
      </c>
      <c r="B16" s="63">
        <v>-1.3961804412655103</v>
      </c>
      <c r="C16" s="65">
        <v>9605</v>
      </c>
      <c r="D16" s="62">
        <v>-13410.313138355226</v>
      </c>
      <c r="E16" s="62">
        <v>13410.313138355226</v>
      </c>
      <c r="F16" s="104">
        <v>1.5214127236618479E-3</v>
      </c>
      <c r="G16" s="105">
        <v>-31.458992533909417</v>
      </c>
      <c r="H16" s="62">
        <f t="shared" si="0"/>
        <v>-13441.772130889136</v>
      </c>
    </row>
    <row r="17" spans="1:8" ht="15" x14ac:dyDescent="0.25">
      <c r="A17" s="46" t="s">
        <v>626</v>
      </c>
      <c r="B17" s="63">
        <v>-1.5583670281272153</v>
      </c>
      <c r="C17" s="65">
        <v>11986</v>
      </c>
      <c r="D17" s="62">
        <v>-18678.587199132802</v>
      </c>
      <c r="E17" s="62">
        <v>18678.587199132802</v>
      </c>
      <c r="F17" s="104">
        <v>2.1191034043425332E-3</v>
      </c>
      <c r="G17" s="105">
        <v>-43.817734096070858</v>
      </c>
      <c r="H17" s="62">
        <f t="shared" si="0"/>
        <v>-18722.404933228874</v>
      </c>
    </row>
    <row r="18" spans="1:8" ht="15" x14ac:dyDescent="0.25">
      <c r="A18" s="46" t="s">
        <v>627</v>
      </c>
      <c r="B18" s="63">
        <v>0.39851020308272661</v>
      </c>
      <c r="C18" s="65">
        <v>15467</v>
      </c>
      <c r="D18" s="62">
        <v>6163.7573110805324</v>
      </c>
      <c r="E18" s="62">
        <v>6163.7573110805324</v>
      </c>
      <c r="F18" s="104">
        <v>6.9928410335329608E-4</v>
      </c>
      <c r="G18" s="105">
        <v>-14.459438286755365</v>
      </c>
      <c r="H18" s="62">
        <f t="shared" si="0"/>
        <v>6149.2978727937771</v>
      </c>
    </row>
    <row r="19" spans="1:8" ht="15" x14ac:dyDescent="0.25">
      <c r="A19" s="46" t="s">
        <v>628</v>
      </c>
      <c r="B19" s="63">
        <v>1.2405979406707019</v>
      </c>
      <c r="C19" s="65">
        <v>21118</v>
      </c>
      <c r="D19" s="62">
        <v>26198.947311083884</v>
      </c>
      <c r="E19" s="62">
        <v>26198.947311083884</v>
      </c>
      <c r="F19" s="104">
        <v>2.9722953800106512E-3</v>
      </c>
      <c r="G19" s="105">
        <v>-61.459600484523897</v>
      </c>
      <c r="H19" s="62">
        <f t="shared" si="0"/>
        <v>26137.487710599362</v>
      </c>
    </row>
    <row r="20" spans="1:8" ht="15" x14ac:dyDescent="0.25">
      <c r="A20" s="46" t="s">
        <v>629</v>
      </c>
      <c r="B20" s="63">
        <v>-1.5204636296996206</v>
      </c>
      <c r="C20" s="65">
        <v>0</v>
      </c>
      <c r="D20" s="62">
        <v>0</v>
      </c>
      <c r="E20" s="62">
        <v>0</v>
      </c>
      <c r="F20" s="104">
        <v>0</v>
      </c>
      <c r="G20" s="105">
        <v>0</v>
      </c>
      <c r="H20" s="62">
        <f t="shared" si="0"/>
        <v>0</v>
      </c>
    </row>
    <row r="21" spans="1:8" ht="15" x14ac:dyDescent="0.25">
      <c r="A21" s="46" t="s">
        <v>630</v>
      </c>
      <c r="B21" s="63">
        <v>-1.5627283520138777</v>
      </c>
      <c r="C21" s="65">
        <v>29057</v>
      </c>
      <c r="D21" s="62">
        <v>-45408.197724467245</v>
      </c>
      <c r="E21" s="62">
        <v>45408.197724467245</v>
      </c>
      <c r="F21" s="104">
        <v>5.1516030284905531E-3</v>
      </c>
      <c r="G21" s="105">
        <v>-106.52220708453216</v>
      </c>
      <c r="H21" s="62">
        <f t="shared" si="0"/>
        <v>-45514.719931551779</v>
      </c>
    </row>
    <row r="22" spans="1:8" ht="15" x14ac:dyDescent="0.25">
      <c r="A22" s="46" t="s">
        <v>631</v>
      </c>
      <c r="B22" s="63">
        <v>0.20498448077424411</v>
      </c>
      <c r="C22" s="65">
        <v>9912</v>
      </c>
      <c r="D22" s="62">
        <v>2031.8061734343075</v>
      </c>
      <c r="E22" s="62">
        <v>2031.8061734343075</v>
      </c>
      <c r="F22" s="104">
        <v>2.3051033427671206E-4</v>
      </c>
      <c r="G22" s="105">
        <v>-4.7663745492717524</v>
      </c>
      <c r="H22" s="62">
        <f t="shared" si="0"/>
        <v>2027.0397988850357</v>
      </c>
    </row>
    <row r="23" spans="1:8" ht="15" x14ac:dyDescent="0.25">
      <c r="A23" s="46" t="s">
        <v>632</v>
      </c>
      <c r="B23" s="63">
        <v>-1.4705955844949474</v>
      </c>
      <c r="C23" s="65">
        <v>15572</v>
      </c>
      <c r="D23" s="62">
        <v>-22900.114441755322</v>
      </c>
      <c r="E23" s="62">
        <v>22900.114441755322</v>
      </c>
      <c r="F23" s="104">
        <v>2.5980396673475569E-3</v>
      </c>
      <c r="G23" s="105">
        <v>-53.720932674448399</v>
      </c>
      <c r="H23" s="62">
        <f t="shared" si="0"/>
        <v>-22953.835374429771</v>
      </c>
    </row>
    <row r="24" spans="1:8" ht="15" x14ac:dyDescent="0.25">
      <c r="A24" s="46" t="s">
        <v>633</v>
      </c>
      <c r="B24" s="63">
        <v>3.3575815220500216</v>
      </c>
      <c r="C24" s="65">
        <v>1062</v>
      </c>
      <c r="D24" s="62">
        <v>3565.751576417123</v>
      </c>
      <c r="E24" s="62">
        <v>3565.751576417123</v>
      </c>
      <c r="F24" s="104">
        <v>4.0453789272542489E-4</v>
      </c>
      <c r="G24" s="105">
        <v>-8.3648272089521285</v>
      </c>
      <c r="H24" s="62">
        <f t="shared" si="0"/>
        <v>3557.3867492081708</v>
      </c>
    </row>
    <row r="25" spans="1:8" ht="15" x14ac:dyDescent="0.25">
      <c r="A25" s="46" t="s">
        <v>634</v>
      </c>
      <c r="B25" s="63">
        <v>-2.0819509874609241</v>
      </c>
      <c r="C25" s="65">
        <v>8607</v>
      </c>
      <c r="D25" s="62">
        <v>-17919.352149076174</v>
      </c>
      <c r="E25" s="62">
        <v>17919.352149076174</v>
      </c>
      <c r="F25" s="104">
        <v>2.0329674690001713E-3</v>
      </c>
      <c r="G25" s="105">
        <v>-42.036659372103358</v>
      </c>
      <c r="H25" s="62">
        <f t="shared" si="0"/>
        <v>-17961.388808448279</v>
      </c>
    </row>
    <row r="26" spans="1:8" ht="15" x14ac:dyDescent="0.25">
      <c r="A26" s="46" t="s">
        <v>635</v>
      </c>
      <c r="B26" s="63">
        <v>-2.0175685261147636</v>
      </c>
      <c r="C26" s="65">
        <v>16506</v>
      </c>
      <c r="D26" s="62">
        <v>-33301.986092050291</v>
      </c>
      <c r="E26" s="62">
        <v>33301.986092050291</v>
      </c>
      <c r="F26" s="104">
        <v>3.7781418555204145E-3</v>
      </c>
      <c r="G26" s="105">
        <v>-78.122480886576753</v>
      </c>
      <c r="H26" s="62">
        <f t="shared" si="0"/>
        <v>-33380.108572936864</v>
      </c>
    </row>
    <row r="27" spans="1:8" ht="15" x14ac:dyDescent="0.25">
      <c r="A27" s="46" t="s">
        <v>636</v>
      </c>
      <c r="B27" s="63">
        <v>0</v>
      </c>
      <c r="C27" s="65">
        <v>4582</v>
      </c>
      <c r="D27" s="62">
        <v>0</v>
      </c>
      <c r="E27" s="62">
        <v>0</v>
      </c>
      <c r="F27" s="104">
        <v>0</v>
      </c>
      <c r="G27" s="105">
        <v>0</v>
      </c>
      <c r="H27" s="62">
        <f t="shared" si="0"/>
        <v>0</v>
      </c>
    </row>
    <row r="28" spans="1:8" ht="15" x14ac:dyDescent="0.25">
      <c r="A28" s="46" t="s">
        <v>638</v>
      </c>
      <c r="B28" s="63">
        <v>-2.2557648263381225</v>
      </c>
      <c r="C28" s="65">
        <v>27479</v>
      </c>
      <c r="D28" s="62">
        <v>-61986.161662945269</v>
      </c>
      <c r="E28" s="62">
        <v>61986.161662945269</v>
      </c>
      <c r="F28" s="104">
        <v>7.0323887348488767E-3</v>
      </c>
      <c r="G28" s="105">
        <v>-145.4121299660768</v>
      </c>
      <c r="H28" s="62">
        <f t="shared" si="0"/>
        <v>-62131.573792911346</v>
      </c>
    </row>
    <row r="29" spans="1:8" ht="15" x14ac:dyDescent="0.25">
      <c r="A29" s="46" t="s">
        <v>639</v>
      </c>
      <c r="B29" s="63">
        <v>-1.4985005451317737</v>
      </c>
      <c r="C29" s="65">
        <v>4052</v>
      </c>
      <c r="D29" s="62">
        <v>-6071.9242088739466</v>
      </c>
      <c r="E29" s="62">
        <v>6071.9242088739466</v>
      </c>
      <c r="F29" s="104">
        <v>6.8886555095194811E-4</v>
      </c>
      <c r="G29" s="105">
        <v>-14.244008799995663</v>
      </c>
      <c r="H29" s="62">
        <f t="shared" si="0"/>
        <v>-6086.1682176739423</v>
      </c>
    </row>
    <row r="30" spans="1:8" ht="15" x14ac:dyDescent="0.25">
      <c r="A30" s="46" t="s">
        <v>640</v>
      </c>
      <c r="B30" s="63">
        <v>-1.792843441494012</v>
      </c>
      <c r="C30" s="65">
        <v>15367</v>
      </c>
      <c r="D30" s="62">
        <v>-27550.625165438483</v>
      </c>
      <c r="E30" s="62">
        <v>27550.625165438483</v>
      </c>
      <c r="F30" s="104">
        <v>3.1256445124798471E-3</v>
      </c>
      <c r="G30" s="105">
        <v>-64.630475250063299</v>
      </c>
      <c r="H30" s="62">
        <f t="shared" si="0"/>
        <v>-27615.255640688545</v>
      </c>
    </row>
    <row r="31" spans="1:8" ht="15" x14ac:dyDescent="0.25">
      <c r="A31" s="46" t="s">
        <v>641</v>
      </c>
      <c r="B31" s="63">
        <v>-1.4186508105055169</v>
      </c>
      <c r="C31" s="65">
        <v>9211</v>
      </c>
      <c r="D31" s="62">
        <v>-13067.192615566317</v>
      </c>
      <c r="E31" s="62">
        <v>13067.192615566317</v>
      </c>
      <c r="F31" s="104">
        <v>1.4824853754534391E-3</v>
      </c>
      <c r="G31" s="105">
        <v>-30.654072778995229</v>
      </c>
      <c r="H31" s="62">
        <f t="shared" si="0"/>
        <v>-13097.846688345313</v>
      </c>
    </row>
    <row r="32" spans="1:8" ht="15" x14ac:dyDescent="0.25">
      <c r="A32" s="46" t="s">
        <v>642</v>
      </c>
      <c r="B32" s="63">
        <v>1.653790798667973</v>
      </c>
      <c r="C32" s="65">
        <v>76101</v>
      </c>
      <c r="D32" s="62">
        <v>125855.1335694314</v>
      </c>
      <c r="E32" s="62">
        <v>125855.1335694314</v>
      </c>
      <c r="F32" s="104">
        <v>1.4278384074645031E-2</v>
      </c>
      <c r="G32" s="105">
        <v>-295.24110782997866</v>
      </c>
      <c r="H32" s="62">
        <f t="shared" si="0"/>
        <v>125559.89246160143</v>
      </c>
    </row>
    <row r="33" spans="1:8" ht="15" x14ac:dyDescent="0.25">
      <c r="A33" s="46" t="s">
        <v>643</v>
      </c>
      <c r="B33" s="63">
        <v>0.24049371730988592</v>
      </c>
      <c r="C33" s="65">
        <v>1194</v>
      </c>
      <c r="D33" s="62">
        <v>287.1494984680038</v>
      </c>
      <c r="E33" s="62">
        <v>287.1494984680038</v>
      </c>
      <c r="F33" s="104">
        <v>3.2577382500698388E-5</v>
      </c>
      <c r="G33" s="105">
        <v>-0.67361841854266458</v>
      </c>
      <c r="H33" s="62">
        <f t="shared" si="0"/>
        <v>286.47588004946113</v>
      </c>
    </row>
    <row r="34" spans="1:8" ht="15" x14ac:dyDescent="0.25">
      <c r="A34" s="46" t="s">
        <v>644</v>
      </c>
      <c r="B34" s="63">
        <v>-1.2038005098473425</v>
      </c>
      <c r="C34" s="65">
        <v>9019</v>
      </c>
      <c r="D34" s="62">
        <v>-10857.076798313183</v>
      </c>
      <c r="E34" s="62">
        <v>10857.076798313183</v>
      </c>
      <c r="F34" s="104">
        <v>1.231745643245543E-3</v>
      </c>
      <c r="G34" s="105">
        <v>-25.46940510742667</v>
      </c>
      <c r="H34" s="62">
        <f t="shared" si="0"/>
        <v>-10882.54620342061</v>
      </c>
    </row>
    <row r="35" spans="1:8" ht="15" x14ac:dyDescent="0.25">
      <c r="A35" s="46" t="s">
        <v>645</v>
      </c>
      <c r="B35" s="63">
        <v>0.26485620797643461</v>
      </c>
      <c r="C35" s="65">
        <v>5688</v>
      </c>
      <c r="D35" s="62">
        <v>1506.5021109699601</v>
      </c>
      <c r="E35" s="62">
        <v>1506.5021109699601</v>
      </c>
      <c r="F35" s="104">
        <v>1.7091409098402645E-4</v>
      </c>
      <c r="G35" s="105">
        <v>-3.5340739751835133</v>
      </c>
      <c r="H35" s="62">
        <f t="shared" si="0"/>
        <v>1502.9680369947766</v>
      </c>
    </row>
    <row r="36" spans="1:8" ht="15" x14ac:dyDescent="0.25">
      <c r="A36" s="46" t="s">
        <v>646</v>
      </c>
      <c r="B36" s="63">
        <v>0.19651566797387379</v>
      </c>
      <c r="C36" s="65">
        <v>29657</v>
      </c>
      <c r="D36" s="62">
        <v>5828.0651651011749</v>
      </c>
      <c r="E36" s="62">
        <v>5828.0651651011749</v>
      </c>
      <c r="F36" s="104">
        <v>6.6119951152780005E-4</v>
      </c>
      <c r="G36" s="105">
        <v>-13.671944616391162</v>
      </c>
      <c r="H36" s="62">
        <f t="shared" si="0"/>
        <v>5814.3932204847833</v>
      </c>
    </row>
    <row r="37" spans="1:8" ht="15" x14ac:dyDescent="0.25">
      <c r="A37" s="46" t="s">
        <v>647</v>
      </c>
      <c r="B37" s="63">
        <v>0.24402141071578989</v>
      </c>
      <c r="C37" s="65">
        <v>3129</v>
      </c>
      <c r="D37" s="62">
        <v>763.54299412970659</v>
      </c>
      <c r="E37" s="62">
        <v>763.54299412970659</v>
      </c>
      <c r="F37" s="104">
        <v>8.6624675676609677E-5</v>
      </c>
      <c r="G37" s="105">
        <v>-1.7911806461061779</v>
      </c>
      <c r="H37" s="62">
        <f t="shared" si="0"/>
        <v>761.75181348360036</v>
      </c>
    </row>
    <row r="38" spans="1:8" ht="15" x14ac:dyDescent="0.25">
      <c r="A38" s="46" t="s">
        <v>648</v>
      </c>
      <c r="B38" s="63">
        <v>2.0800562478557114</v>
      </c>
      <c r="C38" s="65">
        <v>7389</v>
      </c>
      <c r="D38" s="62">
        <v>15369.535615405852</v>
      </c>
      <c r="E38" s="62">
        <v>15369.535615405852</v>
      </c>
      <c r="F38" s="104">
        <v>1.7436883688549249E-3</v>
      </c>
      <c r="G38" s="105">
        <v>-36.055094402814973</v>
      </c>
      <c r="H38" s="62">
        <f t="shared" si="0"/>
        <v>15333.480521003037</v>
      </c>
    </row>
    <row r="39" spans="1:8" ht="15" x14ac:dyDescent="0.25">
      <c r="A39" s="46" t="s">
        <v>649</v>
      </c>
      <c r="B39" s="63">
        <v>1.6633766838316131</v>
      </c>
      <c r="C39" s="65">
        <v>10198</v>
      </c>
      <c r="D39" s="62">
        <v>16963.115421714789</v>
      </c>
      <c r="E39" s="62">
        <v>16963.115421714789</v>
      </c>
      <c r="F39" s="104">
        <v>1.9244815068283133E-3</v>
      </c>
      <c r="G39" s="105">
        <v>-39.793442248360535</v>
      </c>
      <c r="H39" s="62">
        <f t="shared" si="0"/>
        <v>16923.321979466429</v>
      </c>
    </row>
    <row r="40" spans="1:8" ht="15" x14ac:dyDescent="0.25">
      <c r="A40" s="46" t="s">
        <v>650</v>
      </c>
      <c r="B40" s="63">
        <v>-2.1121188711331382</v>
      </c>
      <c r="C40" s="65">
        <v>12900</v>
      </c>
      <c r="D40" s="62">
        <v>-27246.333437617483</v>
      </c>
      <c r="E40" s="62">
        <v>27246.333437617483</v>
      </c>
      <c r="F40" s="104">
        <v>3.091122327827215E-3</v>
      </c>
      <c r="G40" s="105">
        <v>-63.916643209387672</v>
      </c>
      <c r="H40" s="62">
        <f t="shared" si="0"/>
        <v>-27310.250080826871</v>
      </c>
    </row>
    <row r="41" spans="1:8" ht="15" x14ac:dyDescent="0.25">
      <c r="A41" s="46" t="s">
        <v>651</v>
      </c>
      <c r="B41" s="63">
        <v>0.2284933352669502</v>
      </c>
      <c r="C41" s="65">
        <v>10273</v>
      </c>
      <c r="D41" s="62">
        <v>2347.3120331973796</v>
      </c>
      <c r="E41" s="62">
        <v>2347.3120331973796</v>
      </c>
      <c r="F41" s="104">
        <v>2.6630477281674173E-4</v>
      </c>
      <c r="G41" s="105">
        <v>-5.5065136037657858</v>
      </c>
      <c r="H41" s="62">
        <f t="shared" si="0"/>
        <v>2341.805519593614</v>
      </c>
    </row>
    <row r="42" spans="1:8" ht="15" x14ac:dyDescent="0.25">
      <c r="A42" s="46" t="s">
        <v>652</v>
      </c>
      <c r="B42" s="63">
        <v>-2.1401536249560427</v>
      </c>
      <c r="C42" s="65">
        <v>3864</v>
      </c>
      <c r="D42" s="62">
        <v>-8269.5536068301481</v>
      </c>
      <c r="E42" s="62">
        <v>8269.5536068301481</v>
      </c>
      <c r="F42" s="104">
        <v>9.3818868706731944E-4</v>
      </c>
      <c r="G42" s="105">
        <v>-19.399384823607551</v>
      </c>
      <c r="H42" s="62">
        <f t="shared" si="0"/>
        <v>-8288.9529916537558</v>
      </c>
    </row>
    <row r="43" spans="1:8" ht="15" x14ac:dyDescent="0.25">
      <c r="A43" s="46" t="s">
        <v>653</v>
      </c>
      <c r="B43" s="63">
        <v>-2.1184955741621407</v>
      </c>
      <c r="C43" s="65">
        <v>12229</v>
      </c>
      <c r="D43" s="62">
        <v>-25907.082376428818</v>
      </c>
      <c r="E43" s="62">
        <v>25907.082376428818</v>
      </c>
      <c r="F43" s="104">
        <v>2.9391830268095231E-3</v>
      </c>
      <c r="G43" s="105">
        <v>-60.774920216024981</v>
      </c>
      <c r="H43" s="62">
        <f t="shared" si="0"/>
        <v>-25967.857296644845</v>
      </c>
    </row>
    <row r="44" spans="1:8" ht="15" x14ac:dyDescent="0.25">
      <c r="A44" s="46" t="s">
        <v>654</v>
      </c>
      <c r="B44" s="63">
        <v>-1.541901143707219</v>
      </c>
      <c r="C44" s="65">
        <v>15061</v>
      </c>
      <c r="D44" s="62">
        <v>-23222.573125374423</v>
      </c>
      <c r="E44" s="62">
        <v>23222.573125374423</v>
      </c>
      <c r="F44" s="104">
        <v>2.6346229103376248E-3</v>
      </c>
      <c r="G44" s="105">
        <v>-54.477382223076297</v>
      </c>
      <c r="H44" s="62">
        <f t="shared" si="0"/>
        <v>-23277.050507597498</v>
      </c>
    </row>
    <row r="45" spans="1:8" ht="15" x14ac:dyDescent="0.25">
      <c r="A45" s="46" t="s">
        <v>655</v>
      </c>
      <c r="B45" s="63">
        <v>-1.3395425034831756</v>
      </c>
      <c r="C45" s="65">
        <v>11675</v>
      </c>
      <c r="D45" s="62">
        <v>-15639.158728166076</v>
      </c>
      <c r="E45" s="62">
        <v>15639.158728166076</v>
      </c>
      <c r="F45" s="104">
        <v>1.7742773663014849E-3</v>
      </c>
      <c r="G45" s="105">
        <v>-36.687598014310325</v>
      </c>
      <c r="H45" s="62">
        <f t="shared" si="0"/>
        <v>-15675.846326180386</v>
      </c>
    </row>
    <row r="46" spans="1:8" ht="15" x14ac:dyDescent="0.25">
      <c r="A46" s="46" t="s">
        <v>656</v>
      </c>
      <c r="B46" s="63">
        <v>-1.3533112924001875</v>
      </c>
      <c r="C46" s="65">
        <v>2843</v>
      </c>
      <c r="D46" s="62">
        <v>-3847.4640042937331</v>
      </c>
      <c r="E46" s="62">
        <v>3847.4640042937331</v>
      </c>
      <c r="F46" s="104">
        <v>4.3649843441921214E-4</v>
      </c>
      <c r="G46" s="105">
        <v>-9.0256909094374063</v>
      </c>
      <c r="H46" s="62">
        <f t="shared" si="0"/>
        <v>-3856.4896952031704</v>
      </c>
    </row>
    <row r="47" spans="1:8" ht="15" x14ac:dyDescent="0.25">
      <c r="A47" s="46" t="s">
        <v>657</v>
      </c>
      <c r="B47" s="63">
        <v>0.2202069144831891</v>
      </c>
      <c r="C47" s="65">
        <v>6310</v>
      </c>
      <c r="D47" s="62">
        <v>1389.5056303889232</v>
      </c>
      <c r="E47" s="62">
        <v>1389.5056303889232</v>
      </c>
      <c r="F47" s="104">
        <v>1.5764072947910059E-4</v>
      </c>
      <c r="G47" s="105">
        <v>-3.2596142089484097</v>
      </c>
      <c r="H47" s="62">
        <f t="shared" si="0"/>
        <v>1386.2460161799747</v>
      </c>
    </row>
    <row r="48" spans="1:8" ht="15" x14ac:dyDescent="0.25">
      <c r="A48" s="46" t="s">
        <v>658</v>
      </c>
      <c r="B48" s="63">
        <v>0.29198047708033303</v>
      </c>
      <c r="C48" s="65">
        <v>7928</v>
      </c>
      <c r="D48" s="62">
        <v>2314.8212222928805</v>
      </c>
      <c r="E48" s="62">
        <v>2314.8212222928805</v>
      </c>
      <c r="F48" s="104">
        <v>2.6261865955434414E-4</v>
      </c>
      <c r="G48" s="105">
        <v>-5.430294042960611</v>
      </c>
      <c r="H48" s="62">
        <f t="shared" si="0"/>
        <v>2309.3909282499199</v>
      </c>
    </row>
    <row r="49" spans="1:8" ht="15" x14ac:dyDescent="0.25">
      <c r="A49" s="46" t="s">
        <v>659</v>
      </c>
      <c r="B49" s="63">
        <v>-1.4562118865094904</v>
      </c>
      <c r="C49" s="65">
        <v>14805</v>
      </c>
      <c r="D49" s="62">
        <v>-21559.216979773006</v>
      </c>
      <c r="E49" s="62">
        <v>21559.216979773006</v>
      </c>
      <c r="F49" s="104">
        <v>2.4459135806008613E-3</v>
      </c>
      <c r="G49" s="105">
        <v>-50.575347421514209</v>
      </c>
      <c r="H49" s="62">
        <f t="shared" si="0"/>
        <v>-21609.792327194518</v>
      </c>
    </row>
    <row r="50" spans="1:8" ht="15" x14ac:dyDescent="0.25">
      <c r="A50" s="46" t="s">
        <v>660</v>
      </c>
      <c r="B50" s="63">
        <v>1.0750429954633234</v>
      </c>
      <c r="C50" s="65">
        <v>6394</v>
      </c>
      <c r="D50" s="62">
        <v>6873.8249129924898</v>
      </c>
      <c r="E50" s="62">
        <v>6873.8249129924898</v>
      </c>
      <c r="F50" s="104">
        <v>7.7984194514739218E-4</v>
      </c>
      <c r="G50" s="105">
        <v>-16.12517205125857</v>
      </c>
      <c r="H50" s="62">
        <f t="shared" si="0"/>
        <v>6857.6997409412315</v>
      </c>
    </row>
    <row r="51" spans="1:8" ht="15" x14ac:dyDescent="0.25">
      <c r="A51" s="46" t="s">
        <v>661</v>
      </c>
      <c r="B51" s="63">
        <v>1.3726336887144213</v>
      </c>
      <c r="C51" s="65">
        <v>29943</v>
      </c>
      <c r="D51" s="62">
        <v>41100.770541175916</v>
      </c>
      <c r="E51" s="62">
        <v>41100.770541175916</v>
      </c>
      <c r="F51" s="104">
        <v>4.6629213358787046E-3</v>
      </c>
      <c r="G51" s="105">
        <v>-96.417497507546074</v>
      </c>
      <c r="H51" s="62">
        <f t="shared" si="0"/>
        <v>41004.353043668372</v>
      </c>
    </row>
    <row r="52" spans="1:8" ht="15" x14ac:dyDescent="0.25">
      <c r="A52" s="46" t="s">
        <v>662</v>
      </c>
      <c r="B52" s="63">
        <v>-1.5510065434471305</v>
      </c>
      <c r="C52" s="65">
        <v>0</v>
      </c>
      <c r="D52" s="62">
        <v>0</v>
      </c>
      <c r="E52" s="62">
        <v>0</v>
      </c>
      <c r="F52" s="104">
        <v>0</v>
      </c>
      <c r="G52" s="105">
        <v>0</v>
      </c>
      <c r="H52" s="62">
        <f t="shared" si="0"/>
        <v>0</v>
      </c>
    </row>
    <row r="53" spans="1:8" ht="15" x14ac:dyDescent="0.25">
      <c r="A53" s="46" t="s">
        <v>663</v>
      </c>
      <c r="B53" s="63">
        <v>1.7962719499735218</v>
      </c>
      <c r="C53" s="65">
        <v>0</v>
      </c>
      <c r="D53" s="62">
        <v>0</v>
      </c>
      <c r="E53" s="62">
        <v>0</v>
      </c>
      <c r="F53" s="104">
        <v>0</v>
      </c>
      <c r="G53" s="105">
        <v>0</v>
      </c>
      <c r="H53" s="62">
        <f t="shared" si="0"/>
        <v>0</v>
      </c>
    </row>
    <row r="54" spans="1:8" ht="15" x14ac:dyDescent="0.25">
      <c r="A54" s="46" t="s">
        <v>664</v>
      </c>
      <c r="B54" s="63">
        <v>0.31440254810556673</v>
      </c>
      <c r="C54" s="65">
        <v>11203</v>
      </c>
      <c r="D54" s="62">
        <v>3522.2517464266639</v>
      </c>
      <c r="E54" s="62">
        <v>3522.2517464266639</v>
      </c>
      <c r="F54" s="104">
        <v>3.9960279582337534E-4</v>
      </c>
      <c r="G54" s="105">
        <v>-8.2627818045847832</v>
      </c>
      <c r="H54" s="62">
        <f t="shared" si="0"/>
        <v>3513.988964622079</v>
      </c>
    </row>
    <row r="55" spans="1:8" ht="15" x14ac:dyDescent="0.25">
      <c r="A55" s="46" t="s">
        <v>665</v>
      </c>
      <c r="B55" s="63">
        <v>-1.5518687670800297</v>
      </c>
      <c r="C55" s="65">
        <v>0</v>
      </c>
      <c r="D55" s="62">
        <v>0</v>
      </c>
      <c r="E55" s="62">
        <v>0</v>
      </c>
      <c r="F55" s="104">
        <v>0</v>
      </c>
      <c r="G55" s="105">
        <v>0</v>
      </c>
      <c r="H55" s="62">
        <f t="shared" si="0"/>
        <v>0</v>
      </c>
    </row>
    <row r="56" spans="1:8" ht="15" x14ac:dyDescent="0.25">
      <c r="A56" s="46" t="s">
        <v>666</v>
      </c>
      <c r="B56" s="63">
        <v>1.166131594558995</v>
      </c>
      <c r="C56" s="65">
        <v>10369</v>
      </c>
      <c r="D56" s="62">
        <v>12091.618503982219</v>
      </c>
      <c r="E56" s="62">
        <v>12091.618503982219</v>
      </c>
      <c r="F56" s="104">
        <v>1.3718055687311039E-3</v>
      </c>
      <c r="G56" s="105">
        <v>-28.365492462043463</v>
      </c>
      <c r="H56" s="62">
        <f t="shared" si="0"/>
        <v>12063.253011520175</v>
      </c>
    </row>
    <row r="57" spans="1:8" ht="15" x14ac:dyDescent="0.25">
      <c r="A57" s="46" t="s">
        <v>667</v>
      </c>
      <c r="B57" s="63">
        <v>-2.3164220450147983</v>
      </c>
      <c r="C57" s="65">
        <v>29813</v>
      </c>
      <c r="D57" s="62">
        <v>-69059.490428026184</v>
      </c>
      <c r="E57" s="62">
        <v>69059.490428026184</v>
      </c>
      <c r="F57" s="104">
        <v>7.8348645809242605E-3</v>
      </c>
      <c r="G57" s="105">
        <v>-162.00531422022607</v>
      </c>
      <c r="H57" s="62">
        <f t="shared" si="0"/>
        <v>-69221.495742246407</v>
      </c>
    </row>
    <row r="58" spans="1:8" ht="15" x14ac:dyDescent="0.25">
      <c r="A58" s="46" t="s">
        <v>668</v>
      </c>
      <c r="B58" s="63">
        <v>-1.0598766507517285</v>
      </c>
      <c r="C58" s="65">
        <v>6041</v>
      </c>
      <c r="D58" s="62">
        <v>-6402.7148471911923</v>
      </c>
      <c r="E58" s="62">
        <v>6402.7148471911923</v>
      </c>
      <c r="F58" s="104">
        <v>7.2639406209198021E-4</v>
      </c>
      <c r="G58" s="105">
        <v>-15.020004118952528</v>
      </c>
      <c r="H58" s="62">
        <f t="shared" si="0"/>
        <v>-6417.7348513101451</v>
      </c>
    </row>
    <row r="59" spans="1:8" ht="15" x14ac:dyDescent="0.25">
      <c r="A59" s="46" t="s">
        <v>669</v>
      </c>
      <c r="B59" s="63">
        <v>-1.6668159151858635</v>
      </c>
      <c r="C59" s="65">
        <v>1621</v>
      </c>
      <c r="D59" s="62">
        <v>-2701.9085985162847</v>
      </c>
      <c r="E59" s="62">
        <v>2701.9085985162847</v>
      </c>
      <c r="F59" s="104">
        <v>3.0653408891674887E-4</v>
      </c>
      <c r="G59" s="105">
        <v>-6.3383547834480032</v>
      </c>
      <c r="H59" s="62">
        <f t="shared" si="0"/>
        <v>-2708.2469532997325</v>
      </c>
    </row>
    <row r="60" spans="1:8" ht="15" x14ac:dyDescent="0.25">
      <c r="A60" s="46" t="s">
        <v>670</v>
      </c>
      <c r="B60" s="63">
        <v>1.1029710261733161</v>
      </c>
      <c r="C60" s="65">
        <v>0</v>
      </c>
      <c r="D60" s="62">
        <v>0</v>
      </c>
      <c r="E60" s="62">
        <v>0</v>
      </c>
      <c r="F60" s="104">
        <v>0</v>
      </c>
      <c r="G60" s="105">
        <v>0</v>
      </c>
      <c r="H60" s="62">
        <f t="shared" si="0"/>
        <v>0</v>
      </c>
    </row>
    <row r="61" spans="1:8" ht="15" x14ac:dyDescent="0.25">
      <c r="A61" s="46" t="s">
        <v>671</v>
      </c>
      <c r="B61" s="63">
        <v>-1.8361006083157554</v>
      </c>
      <c r="C61" s="65">
        <v>6605</v>
      </c>
      <c r="D61" s="62">
        <v>-12127.444517925564</v>
      </c>
      <c r="E61" s="62">
        <v>12127.444517925564</v>
      </c>
      <c r="F61" s="104">
        <v>1.3758700639363349E-3</v>
      </c>
      <c r="G61" s="105">
        <v>-28.449536010731368</v>
      </c>
      <c r="H61" s="62">
        <f t="shared" si="0"/>
        <v>-12155.894053936296</v>
      </c>
    </row>
    <row r="62" spans="1:8" ht="15" x14ac:dyDescent="0.25">
      <c r="A62" s="46" t="s">
        <v>672</v>
      </c>
      <c r="B62" s="63">
        <v>-1.3049135041850919</v>
      </c>
      <c r="C62" s="65">
        <v>7341</v>
      </c>
      <c r="D62" s="62">
        <v>-9579.3700342227603</v>
      </c>
      <c r="E62" s="62">
        <v>9579.3700342227603</v>
      </c>
      <c r="F62" s="104">
        <v>1.0867886010094362E-3</v>
      </c>
      <c r="G62" s="105">
        <v>-22.472057682549451</v>
      </c>
      <c r="H62" s="62">
        <f t="shared" si="0"/>
        <v>-9601.8420919053096</v>
      </c>
    </row>
    <row r="63" spans="1:8" ht="15" x14ac:dyDescent="0.25">
      <c r="A63" s="46" t="s">
        <v>673</v>
      </c>
      <c r="B63" s="63">
        <v>-1.8835286913513787</v>
      </c>
      <c r="C63" s="65">
        <v>4403</v>
      </c>
      <c r="D63" s="62">
        <v>-8293.1768280201195</v>
      </c>
      <c r="E63" s="62">
        <v>8293.1768280201195</v>
      </c>
      <c r="F63" s="104">
        <v>9.408687638799559E-4</v>
      </c>
      <c r="G63" s="105">
        <v>-19.454802078325983</v>
      </c>
      <c r="H63" s="62">
        <f t="shared" si="0"/>
        <v>-8312.6316300984454</v>
      </c>
    </row>
    <row r="64" spans="1:8" ht="15" x14ac:dyDescent="0.25">
      <c r="A64" s="46" t="s">
        <v>674</v>
      </c>
      <c r="B64" s="63">
        <v>2.2320323825273776</v>
      </c>
      <c r="C64" s="65">
        <v>12378</v>
      </c>
      <c r="D64" s="62">
        <v>27628.096830923878</v>
      </c>
      <c r="E64" s="62">
        <v>27628.096830923878</v>
      </c>
      <c r="F64" s="104">
        <v>3.1344337462864496E-3</v>
      </c>
      <c r="G64" s="105">
        <v>-64.81221452199155</v>
      </c>
      <c r="H64" s="62">
        <f t="shared" si="0"/>
        <v>27563.284616401885</v>
      </c>
    </row>
    <row r="65" spans="1:8" ht="15" x14ac:dyDescent="0.25">
      <c r="A65" s="46" t="s">
        <v>675</v>
      </c>
      <c r="B65" s="63">
        <v>-2.1368172045711726</v>
      </c>
      <c r="C65" s="65">
        <v>927</v>
      </c>
      <c r="D65" s="62">
        <v>-1980.829548637477</v>
      </c>
      <c r="E65" s="62">
        <v>1980.829548637477</v>
      </c>
      <c r="F65" s="104">
        <v>2.2472698792416399E-4</v>
      </c>
      <c r="G65" s="105">
        <v>-4.6467894775182312</v>
      </c>
      <c r="H65" s="62">
        <f t="shared" si="0"/>
        <v>-1985.4763381149953</v>
      </c>
    </row>
    <row r="66" spans="1:8" ht="15" x14ac:dyDescent="0.25">
      <c r="A66" s="46" t="s">
        <v>676</v>
      </c>
      <c r="B66" s="63">
        <v>2.0252831231770916</v>
      </c>
      <c r="C66" s="65">
        <v>6978</v>
      </c>
      <c r="D66" s="62">
        <v>14132.425633529745</v>
      </c>
      <c r="E66" s="62">
        <v>14132.425633529745</v>
      </c>
      <c r="F66" s="104">
        <v>1.6033370700017922E-3</v>
      </c>
      <c r="G66" s="105">
        <v>-33.152982179040414</v>
      </c>
      <c r="H66" s="62">
        <f t="shared" si="0"/>
        <v>14099.272651350704</v>
      </c>
    </row>
    <row r="67" spans="1:8" ht="15" x14ac:dyDescent="0.25">
      <c r="A67" s="46" t="s">
        <v>677</v>
      </c>
      <c r="B67" s="63">
        <v>-1.8365465604580393</v>
      </c>
      <c r="C67" s="65">
        <v>0</v>
      </c>
      <c r="D67" s="62">
        <v>0</v>
      </c>
      <c r="E67" s="62">
        <v>0</v>
      </c>
      <c r="F67" s="104">
        <v>0</v>
      </c>
      <c r="G67" s="105">
        <v>0</v>
      </c>
      <c r="H67" s="62">
        <f t="shared" si="0"/>
        <v>0</v>
      </c>
    </row>
    <row r="68" spans="1:8" ht="15" x14ac:dyDescent="0.25">
      <c r="A68" s="46" t="s">
        <v>678</v>
      </c>
      <c r="B68" s="63">
        <v>0</v>
      </c>
      <c r="C68" s="65">
        <v>0</v>
      </c>
      <c r="D68" s="62">
        <v>0</v>
      </c>
      <c r="E68" s="62">
        <v>0</v>
      </c>
      <c r="F68" s="104">
        <v>0</v>
      </c>
      <c r="G68" s="105">
        <v>0</v>
      </c>
      <c r="H68" s="62">
        <f t="shared" si="0"/>
        <v>0</v>
      </c>
    </row>
    <row r="69" spans="1:8" ht="15" x14ac:dyDescent="0.25">
      <c r="A69" s="46" t="s">
        <v>679</v>
      </c>
      <c r="B69" s="63">
        <v>-1.7306653041465936</v>
      </c>
      <c r="C69" s="65">
        <v>9920</v>
      </c>
      <c r="D69" s="62">
        <v>-17168.199817134209</v>
      </c>
      <c r="E69" s="62">
        <v>17168.199817134209</v>
      </c>
      <c r="F69" s="104">
        <v>1.9477485256813773E-3</v>
      </c>
      <c r="G69" s="105">
        <v>-40.274545739215498</v>
      </c>
      <c r="H69" s="62">
        <f t="shared" ref="H69:H132" si="1">D69+G69</f>
        <v>-17208.474362873425</v>
      </c>
    </row>
    <row r="70" spans="1:8" ht="15" x14ac:dyDescent="0.25">
      <c r="A70" s="46" t="s">
        <v>680</v>
      </c>
      <c r="B70" s="63">
        <v>-2.44890875339282</v>
      </c>
      <c r="C70" s="65">
        <v>9994</v>
      </c>
      <c r="D70" s="62">
        <v>-24474.394081407841</v>
      </c>
      <c r="E70" s="62">
        <v>24474.394081407841</v>
      </c>
      <c r="F70" s="104">
        <v>2.7766431831386051E-3</v>
      </c>
      <c r="G70" s="105">
        <v>-57.414004634749276</v>
      </c>
      <c r="H70" s="62">
        <f t="shared" si="1"/>
        <v>-24531.808086042591</v>
      </c>
    </row>
    <row r="71" spans="1:8" ht="15" x14ac:dyDescent="0.25">
      <c r="A71" s="46" t="s">
        <v>681</v>
      </c>
      <c r="B71" s="63">
        <v>-1.8304945770309913</v>
      </c>
      <c r="C71" s="65">
        <v>0</v>
      </c>
      <c r="D71" s="62">
        <v>0</v>
      </c>
      <c r="E71" s="62">
        <v>0</v>
      </c>
      <c r="F71" s="104">
        <v>0</v>
      </c>
      <c r="G71" s="105">
        <v>0</v>
      </c>
      <c r="H71" s="62">
        <f t="shared" si="1"/>
        <v>0</v>
      </c>
    </row>
    <row r="72" spans="1:8" ht="15" x14ac:dyDescent="0.25">
      <c r="A72" s="46" t="s">
        <v>682</v>
      </c>
      <c r="B72" s="63">
        <v>-1.4705386901361786</v>
      </c>
      <c r="C72" s="65">
        <v>8910</v>
      </c>
      <c r="D72" s="62">
        <v>-13102.499729113351</v>
      </c>
      <c r="E72" s="62">
        <v>13102.499729113351</v>
      </c>
      <c r="F72" s="104">
        <v>1.4864910009173664E-3</v>
      </c>
      <c r="G72" s="105">
        <v>-30.736899049344821</v>
      </c>
      <c r="H72" s="62">
        <f t="shared" si="1"/>
        <v>-13133.236628162696</v>
      </c>
    </row>
    <row r="73" spans="1:8" ht="15" x14ac:dyDescent="0.25">
      <c r="A73" s="46" t="s">
        <v>683</v>
      </c>
      <c r="B73" s="63">
        <v>1.1391533415153734</v>
      </c>
      <c r="C73" s="65">
        <v>2453</v>
      </c>
      <c r="D73" s="62">
        <v>2794.3431467372111</v>
      </c>
      <c r="E73" s="62">
        <v>2794.3431467372111</v>
      </c>
      <c r="F73" s="104">
        <v>3.1702087593792809E-4</v>
      </c>
      <c r="G73" s="105">
        <v>-6.5551951907044499</v>
      </c>
      <c r="H73" s="62">
        <f t="shared" si="1"/>
        <v>2787.7879515465065</v>
      </c>
    </row>
    <row r="74" spans="1:8" ht="15" x14ac:dyDescent="0.25">
      <c r="A74" s="46" t="s">
        <v>684</v>
      </c>
      <c r="B74" s="63">
        <v>-1.9454518392983382</v>
      </c>
      <c r="C74" s="65">
        <v>0</v>
      </c>
      <c r="D74" s="62">
        <v>0</v>
      </c>
      <c r="E74" s="62">
        <v>0</v>
      </c>
      <c r="F74" s="104">
        <v>0</v>
      </c>
      <c r="G74" s="105">
        <v>0</v>
      </c>
      <c r="H74" s="62">
        <f t="shared" si="1"/>
        <v>0</v>
      </c>
    </row>
    <row r="75" spans="1:8" ht="15" x14ac:dyDescent="0.25">
      <c r="A75" s="46" t="s">
        <v>685</v>
      </c>
      <c r="B75" s="63">
        <v>1.0398519463660869</v>
      </c>
      <c r="C75" s="65">
        <v>3946</v>
      </c>
      <c r="D75" s="62">
        <v>4103.2557803605787</v>
      </c>
      <c r="E75" s="62">
        <v>4103.2557803605787</v>
      </c>
      <c r="F75" s="104">
        <v>4.655182536211292E-4</v>
      </c>
      <c r="G75" s="105">
        <v>-9.6257478574371511</v>
      </c>
      <c r="H75" s="62">
        <f t="shared" si="1"/>
        <v>4093.6300325031416</v>
      </c>
    </row>
    <row r="76" spans="1:8" ht="15" x14ac:dyDescent="0.25">
      <c r="A76" s="46" t="s">
        <v>686</v>
      </c>
      <c r="B76" s="63">
        <v>-1.9733502698499394</v>
      </c>
      <c r="C76" s="65">
        <v>12973</v>
      </c>
      <c r="D76" s="62">
        <v>-25600.273050763266</v>
      </c>
      <c r="E76" s="62">
        <v>25600.273050763266</v>
      </c>
      <c r="F76" s="104">
        <v>2.9043752182975335E-3</v>
      </c>
      <c r="G76" s="105">
        <v>-60.055182191575668</v>
      </c>
      <c r="H76" s="62">
        <f t="shared" si="1"/>
        <v>-25660.328232954842</v>
      </c>
    </row>
    <row r="77" spans="1:8" ht="15" x14ac:dyDescent="0.25">
      <c r="A77" s="46" t="s">
        <v>687</v>
      </c>
      <c r="B77" s="63">
        <v>-1.6352065687415083</v>
      </c>
      <c r="C77" s="65">
        <v>6037</v>
      </c>
      <c r="D77" s="62">
        <v>-9871.7420554924847</v>
      </c>
      <c r="E77" s="62">
        <v>9871.7420554924847</v>
      </c>
      <c r="F77" s="104">
        <v>1.1199584836671537E-3</v>
      </c>
      <c r="G77" s="105">
        <v>-23.157927515666291</v>
      </c>
      <c r="H77" s="62">
        <f t="shared" si="1"/>
        <v>-9894.8999830081502</v>
      </c>
    </row>
    <row r="78" spans="1:8" ht="15" x14ac:dyDescent="0.25">
      <c r="A78" s="46" t="s">
        <v>688</v>
      </c>
      <c r="B78" s="63">
        <v>-2.4921722736536052</v>
      </c>
      <c r="C78" s="65">
        <v>8566</v>
      </c>
      <c r="D78" s="62">
        <v>-21347.947696116782</v>
      </c>
      <c r="E78" s="62">
        <v>21347.947696116782</v>
      </c>
      <c r="F78" s="104">
        <v>2.4219448803209122E-3</v>
      </c>
      <c r="G78" s="105">
        <v>-50.079734921745192</v>
      </c>
      <c r="H78" s="62">
        <f t="shared" si="1"/>
        <v>-21398.027431038528</v>
      </c>
    </row>
    <row r="79" spans="1:8" ht="15" x14ac:dyDescent="0.25">
      <c r="A79" s="46" t="s">
        <v>689</v>
      </c>
      <c r="B79" s="63">
        <v>0.36930381028616421</v>
      </c>
      <c r="C79" s="65">
        <v>4015</v>
      </c>
      <c r="D79" s="62">
        <v>1482.7547982989493</v>
      </c>
      <c r="E79" s="62">
        <v>1482.7547982989493</v>
      </c>
      <c r="F79" s="104">
        <v>1.682199358753648E-4</v>
      </c>
      <c r="G79" s="105">
        <v>-3.478365616675386</v>
      </c>
      <c r="H79" s="62">
        <f t="shared" si="1"/>
        <v>1479.2764326822739</v>
      </c>
    </row>
    <row r="80" spans="1:8" ht="15" x14ac:dyDescent="0.25">
      <c r="A80" s="46" t="s">
        <v>690</v>
      </c>
      <c r="B80" s="63">
        <v>-1.6338254649939545</v>
      </c>
      <c r="C80" s="65">
        <v>13638</v>
      </c>
      <c r="D80" s="62">
        <v>-22282.111691587554</v>
      </c>
      <c r="E80" s="62">
        <v>22282.111691587554</v>
      </c>
      <c r="F80" s="104">
        <v>2.5279266701592916E-3</v>
      </c>
      <c r="G80" s="105">
        <v>-52.271172053433709</v>
      </c>
      <c r="H80" s="62">
        <f t="shared" si="1"/>
        <v>-22334.382863640989</v>
      </c>
    </row>
    <row r="81" spans="1:8" ht="15" x14ac:dyDescent="0.25">
      <c r="A81" s="46" t="s">
        <v>691</v>
      </c>
      <c r="B81" s="63">
        <v>0</v>
      </c>
      <c r="C81" s="65">
        <v>3526</v>
      </c>
      <c r="D81" s="62">
        <v>0</v>
      </c>
      <c r="E81" s="62">
        <v>0</v>
      </c>
      <c r="F81" s="104">
        <v>0</v>
      </c>
      <c r="G81" s="105">
        <v>0</v>
      </c>
      <c r="H81" s="62">
        <f t="shared" si="1"/>
        <v>0</v>
      </c>
    </row>
    <row r="82" spans="1:8" ht="15" x14ac:dyDescent="0.25">
      <c r="A82" s="46" t="s">
        <v>692</v>
      </c>
      <c r="B82" s="63">
        <v>0.31971522484907611</v>
      </c>
      <c r="C82" s="65">
        <v>6832</v>
      </c>
      <c r="D82" s="62">
        <v>2184.2944161688879</v>
      </c>
      <c r="E82" s="62">
        <v>2184.2944161688879</v>
      </c>
      <c r="F82" s="104">
        <v>2.478102698048157E-4</v>
      </c>
      <c r="G82" s="105">
        <v>-5.1240937494279155</v>
      </c>
      <c r="H82" s="62">
        <f t="shared" si="1"/>
        <v>2179.1703224194598</v>
      </c>
    </row>
    <row r="83" spans="1:8" ht="15" x14ac:dyDescent="0.25">
      <c r="A83" s="46" t="s">
        <v>693</v>
      </c>
      <c r="B83" s="63">
        <v>2.7623622715235339</v>
      </c>
      <c r="C83" s="65">
        <v>20599</v>
      </c>
      <c r="D83" s="62">
        <v>56901.900431113274</v>
      </c>
      <c r="E83" s="62">
        <v>56901.900431113274</v>
      </c>
      <c r="F83" s="104">
        <v>6.455574483852305E-3</v>
      </c>
      <c r="G83" s="105">
        <v>-133.48506051717763</v>
      </c>
      <c r="H83" s="62">
        <f t="shared" si="1"/>
        <v>56768.4153705961</v>
      </c>
    </row>
    <row r="84" spans="1:8" ht="15" x14ac:dyDescent="0.25">
      <c r="A84" s="46" t="s">
        <v>694</v>
      </c>
      <c r="B84" s="63">
        <v>-2.2678199032850181</v>
      </c>
      <c r="C84" s="65">
        <v>9509</v>
      </c>
      <c r="D84" s="62">
        <v>-21564.699460337237</v>
      </c>
      <c r="E84" s="62">
        <v>21564.699460337237</v>
      </c>
      <c r="F84" s="104">
        <v>2.4465355732121892E-3</v>
      </c>
      <c r="G84" s="105">
        <v>-50.588208665942879</v>
      </c>
      <c r="H84" s="62">
        <f t="shared" si="1"/>
        <v>-21615.287669003181</v>
      </c>
    </row>
    <row r="85" spans="1:8" ht="15" x14ac:dyDescent="0.25">
      <c r="A85" s="46" t="s">
        <v>695</v>
      </c>
      <c r="B85" s="63">
        <v>0.32176811502908798</v>
      </c>
      <c r="C85" s="65">
        <v>22053</v>
      </c>
      <c r="D85" s="62">
        <v>7095.9522407364775</v>
      </c>
      <c r="E85" s="62">
        <v>7095.9522407364775</v>
      </c>
      <c r="F85" s="104">
        <v>8.0504250081049112E-4</v>
      </c>
      <c r="G85" s="105">
        <v>-16.646256225280506</v>
      </c>
      <c r="H85" s="62">
        <f t="shared" si="1"/>
        <v>7079.3059845111966</v>
      </c>
    </row>
    <row r="86" spans="1:8" ht="15" x14ac:dyDescent="0.25">
      <c r="A86" s="46" t="s">
        <v>696</v>
      </c>
      <c r="B86" s="63">
        <v>-1.496248162609455</v>
      </c>
      <c r="C86" s="65">
        <v>629</v>
      </c>
      <c r="D86" s="62">
        <v>-941.14009428134716</v>
      </c>
      <c r="E86" s="62">
        <v>941.14009428134716</v>
      </c>
      <c r="F86" s="104">
        <v>1.0677323485404984E-4</v>
      </c>
      <c r="G86" s="105">
        <v>-2.2078022260851577</v>
      </c>
      <c r="H86" s="62">
        <f t="shared" si="1"/>
        <v>-943.34789650743232</v>
      </c>
    </row>
    <row r="87" spans="1:8" ht="15" x14ac:dyDescent="0.25">
      <c r="A87" s="46" t="s">
        <v>697</v>
      </c>
      <c r="B87" s="63">
        <v>0.9485013625847688</v>
      </c>
      <c r="C87" s="65">
        <v>5880</v>
      </c>
      <c r="D87" s="62">
        <v>5577.1880119984407</v>
      </c>
      <c r="E87" s="62">
        <v>5577.1880119984407</v>
      </c>
      <c r="F87" s="104">
        <v>6.3273726095477772E-4</v>
      </c>
      <c r="G87" s="105">
        <v>-13.083416786730405</v>
      </c>
      <c r="H87" s="62">
        <f t="shared" si="1"/>
        <v>5564.1045952117101</v>
      </c>
    </row>
    <row r="88" spans="1:8" ht="15" x14ac:dyDescent="0.25">
      <c r="A88" s="46" t="s">
        <v>698</v>
      </c>
      <c r="B88" s="63">
        <v>0</v>
      </c>
      <c r="C88" s="65">
        <v>5783</v>
      </c>
      <c r="D88" s="62">
        <v>0</v>
      </c>
      <c r="E88" s="62">
        <v>0</v>
      </c>
      <c r="F88" s="104">
        <v>0</v>
      </c>
      <c r="G88" s="105">
        <v>0</v>
      </c>
      <c r="H88" s="62">
        <f t="shared" si="1"/>
        <v>0</v>
      </c>
    </row>
    <row r="89" spans="1:8" ht="15" x14ac:dyDescent="0.25">
      <c r="A89" s="46" t="s">
        <v>699</v>
      </c>
      <c r="B89" s="63">
        <v>0.32606428524721914</v>
      </c>
      <c r="C89" s="65">
        <v>6672</v>
      </c>
      <c r="D89" s="62">
        <v>2175.5009111694462</v>
      </c>
      <c r="E89" s="62">
        <v>2175.5009111694462</v>
      </c>
      <c r="F89" s="104">
        <v>2.4681263833613136E-4</v>
      </c>
      <c r="G89" s="105">
        <v>-5.1034652372320961</v>
      </c>
      <c r="H89" s="62">
        <f t="shared" si="1"/>
        <v>2170.3974459322139</v>
      </c>
    </row>
    <row r="90" spans="1:8" ht="15" x14ac:dyDescent="0.25">
      <c r="A90" s="46" t="s">
        <v>700</v>
      </c>
      <c r="B90" s="63">
        <v>-2.2032392195403139</v>
      </c>
      <c r="C90" s="65">
        <v>357</v>
      </c>
      <c r="D90" s="62">
        <v>-786.55640137589205</v>
      </c>
      <c r="E90" s="62">
        <v>786.55640137589205</v>
      </c>
      <c r="F90" s="104">
        <v>8.9235568519895869E-5</v>
      </c>
      <c r="G90" s="105">
        <v>-1.8451673501650783</v>
      </c>
      <c r="H90" s="62">
        <f t="shared" si="1"/>
        <v>-788.40156872605712</v>
      </c>
    </row>
    <row r="91" spans="1:8" ht="15" x14ac:dyDescent="0.25">
      <c r="A91" s="46" t="s">
        <v>701</v>
      </c>
      <c r="B91" s="63">
        <v>0</v>
      </c>
      <c r="C91" s="65">
        <v>12930</v>
      </c>
      <c r="D91" s="62">
        <v>0</v>
      </c>
      <c r="E91" s="62">
        <v>0</v>
      </c>
      <c r="F91" s="104">
        <v>0</v>
      </c>
      <c r="G91" s="105">
        <v>0</v>
      </c>
      <c r="H91" s="62">
        <f t="shared" si="1"/>
        <v>0</v>
      </c>
    </row>
    <row r="92" spans="1:8" ht="15" x14ac:dyDescent="0.25">
      <c r="A92" s="46" t="s">
        <v>702</v>
      </c>
      <c r="B92" s="63">
        <v>2.7562894330227485</v>
      </c>
      <c r="C92" s="65">
        <v>23718</v>
      </c>
      <c r="D92" s="62">
        <v>65373.672772433551</v>
      </c>
      <c r="E92" s="62">
        <v>65373.672772433551</v>
      </c>
      <c r="F92" s="104">
        <v>7.4167050778267893E-3</v>
      </c>
      <c r="G92" s="105">
        <v>-153.35882633345167</v>
      </c>
      <c r="H92" s="62">
        <f t="shared" si="1"/>
        <v>65220.313946100097</v>
      </c>
    </row>
    <row r="93" spans="1:8" ht="15" x14ac:dyDescent="0.25">
      <c r="A93" s="46" t="s">
        <v>703</v>
      </c>
      <c r="B93" s="63">
        <v>0</v>
      </c>
      <c r="C93" s="65">
        <v>66921</v>
      </c>
      <c r="D93" s="62">
        <v>0</v>
      </c>
      <c r="E93" s="62">
        <v>0</v>
      </c>
      <c r="F93" s="104">
        <v>0</v>
      </c>
      <c r="G93" s="105">
        <v>0</v>
      </c>
      <c r="H93" s="62">
        <f t="shared" si="1"/>
        <v>0</v>
      </c>
    </row>
    <row r="94" spans="1:8" ht="15" x14ac:dyDescent="0.25">
      <c r="A94" s="46" t="s">
        <v>704</v>
      </c>
      <c r="B94" s="63">
        <v>0.24937946730764168</v>
      </c>
      <c r="C94" s="65">
        <v>11894</v>
      </c>
      <c r="D94" s="62">
        <v>2966.1193841570903</v>
      </c>
      <c r="E94" s="62">
        <v>2966.1193841570903</v>
      </c>
      <c r="F94" s="104">
        <v>3.3650905272672275E-4</v>
      </c>
      <c r="G94" s="105">
        <v>-6.958161722115201</v>
      </c>
      <c r="H94" s="62">
        <f t="shared" si="1"/>
        <v>2959.1612224349751</v>
      </c>
    </row>
    <row r="95" spans="1:8" ht="15" x14ac:dyDescent="0.25">
      <c r="A95" s="46" t="s">
        <v>706</v>
      </c>
      <c r="B95" s="63">
        <v>-1.4987855635306422</v>
      </c>
      <c r="C95" s="65">
        <v>31581</v>
      </c>
      <c r="D95" s="62">
        <v>-47333.146881861212</v>
      </c>
      <c r="E95" s="62">
        <v>47333.146881861212</v>
      </c>
      <c r="F95" s="104">
        <v>5.3699903331154569E-3</v>
      </c>
      <c r="G95" s="105">
        <v>-111.03790784005078</v>
      </c>
      <c r="H95" s="62">
        <f t="shared" si="1"/>
        <v>-47444.184789701263</v>
      </c>
    </row>
    <row r="96" spans="1:8" ht="15" x14ac:dyDescent="0.25">
      <c r="A96" s="46" t="s">
        <v>707</v>
      </c>
      <c r="B96" s="63">
        <v>-1.3229155369132028</v>
      </c>
      <c r="C96" s="65">
        <v>5575</v>
      </c>
      <c r="D96" s="62">
        <v>-7375.2541182911054</v>
      </c>
      <c r="E96" s="62">
        <v>7375.2541182911054</v>
      </c>
      <c r="F96" s="104">
        <v>8.3672956328771913E-4</v>
      </c>
      <c r="G96" s="105">
        <v>-17.30146506269141</v>
      </c>
      <c r="H96" s="62">
        <f t="shared" si="1"/>
        <v>-7392.5555833537965</v>
      </c>
    </row>
    <row r="97" spans="1:8" ht="15" x14ac:dyDescent="0.25">
      <c r="A97" s="46" t="s">
        <v>708</v>
      </c>
      <c r="B97" s="63">
        <v>1.8446486999981755</v>
      </c>
      <c r="C97" s="65">
        <v>13391</v>
      </c>
      <c r="D97" s="62">
        <v>24701.690741675568</v>
      </c>
      <c r="E97" s="62">
        <v>24701.690741675568</v>
      </c>
      <c r="F97" s="104">
        <v>2.8024302044713208E-3</v>
      </c>
      <c r="G97" s="105">
        <v>-57.947215445307727</v>
      </c>
      <c r="H97" s="62">
        <f t="shared" si="1"/>
        <v>24643.743526230261</v>
      </c>
    </row>
    <row r="98" spans="1:8" ht="15" x14ac:dyDescent="0.25">
      <c r="A98" s="46" t="s">
        <v>709</v>
      </c>
      <c r="B98" s="63">
        <v>-1.5681749767209137</v>
      </c>
      <c r="C98" s="65">
        <v>18937</v>
      </c>
      <c r="D98" s="62">
        <v>-29696.529534163943</v>
      </c>
      <c r="E98" s="62">
        <v>29696.529534163943</v>
      </c>
      <c r="F98" s="104">
        <v>3.3690993950509854E-3</v>
      </c>
      <c r="G98" s="105">
        <v>-69.664510534529285</v>
      </c>
      <c r="H98" s="62">
        <f t="shared" si="1"/>
        <v>-29766.194044698474</v>
      </c>
    </row>
    <row r="99" spans="1:8" ht="15" x14ac:dyDescent="0.25">
      <c r="A99" s="46" t="s">
        <v>710</v>
      </c>
      <c r="B99" s="63">
        <v>2.5255149399100083</v>
      </c>
      <c r="C99" s="65">
        <v>6258</v>
      </c>
      <c r="D99" s="62">
        <v>15804.672493956832</v>
      </c>
      <c r="E99" s="62">
        <v>15804.672493956832</v>
      </c>
      <c r="F99" s="104">
        <v>1.7930550597540726E-3</v>
      </c>
      <c r="G99" s="105">
        <v>-37.075873535437289</v>
      </c>
      <c r="H99" s="62">
        <f t="shared" si="1"/>
        <v>15767.596620421395</v>
      </c>
    </row>
    <row r="100" spans="1:8" ht="15" x14ac:dyDescent="0.25">
      <c r="A100" s="46" t="s">
        <v>711</v>
      </c>
      <c r="B100" s="63">
        <v>0.34130457617775317</v>
      </c>
      <c r="C100" s="65">
        <v>15692</v>
      </c>
      <c r="D100" s="62">
        <v>5355.7514093813024</v>
      </c>
      <c r="E100" s="62">
        <v>5355.7514093813024</v>
      </c>
      <c r="F100" s="104">
        <v>6.0761506871136173E-4</v>
      </c>
      <c r="G100" s="105">
        <v>-12.56395297133726</v>
      </c>
      <c r="H100" s="62">
        <f t="shared" si="1"/>
        <v>5343.1874564099653</v>
      </c>
    </row>
    <row r="101" spans="1:8" ht="15" x14ac:dyDescent="0.25">
      <c r="A101" s="46" t="s">
        <v>712</v>
      </c>
      <c r="B101" s="63">
        <v>2.2058029988784611</v>
      </c>
      <c r="C101" s="65">
        <v>12737</v>
      </c>
      <c r="D101" s="62">
        <v>28095.312796714959</v>
      </c>
      <c r="E101" s="62">
        <v>28095.312796714959</v>
      </c>
      <c r="F101" s="104">
        <v>3.1874398400084112E-3</v>
      </c>
      <c r="G101" s="105">
        <v>-65.908247360889732</v>
      </c>
      <c r="H101" s="62">
        <f t="shared" si="1"/>
        <v>28029.404549354069</v>
      </c>
    </row>
    <row r="102" spans="1:8" ht="15" x14ac:dyDescent="0.25">
      <c r="A102" s="46" t="s">
        <v>713</v>
      </c>
      <c r="B102" s="63">
        <v>0.25777218671053509</v>
      </c>
      <c r="C102" s="65">
        <v>5942</v>
      </c>
      <c r="D102" s="62">
        <v>1531.6823334339995</v>
      </c>
      <c r="E102" s="62">
        <v>1531.6823334339995</v>
      </c>
      <c r="F102" s="104">
        <v>1.7377081106551771E-4</v>
      </c>
      <c r="G102" s="105">
        <v>-3.5931437688807804</v>
      </c>
      <c r="H102" s="62">
        <f t="shared" si="1"/>
        <v>1528.0891896651187</v>
      </c>
    </row>
    <row r="103" spans="1:8" ht="15" x14ac:dyDescent="0.25">
      <c r="A103" s="46" t="s">
        <v>714</v>
      </c>
      <c r="B103" s="63">
        <v>-1.2734915442514394</v>
      </c>
      <c r="C103" s="65">
        <v>4755</v>
      </c>
      <c r="D103" s="62">
        <v>-6055.4522929155946</v>
      </c>
      <c r="E103" s="62">
        <v>6055.4522929155946</v>
      </c>
      <c r="F103" s="104">
        <v>6.8699679648935108E-4</v>
      </c>
      <c r="G103" s="105">
        <v>-14.205367653006272</v>
      </c>
      <c r="H103" s="62">
        <f t="shared" si="1"/>
        <v>-6069.6576605686005</v>
      </c>
    </row>
    <row r="104" spans="1:8" ht="15" x14ac:dyDescent="0.25">
      <c r="A104" s="46" t="s">
        <v>715</v>
      </c>
      <c r="B104" s="63">
        <v>-1.4984893822292198</v>
      </c>
      <c r="C104" s="65">
        <v>13216</v>
      </c>
      <c r="D104" s="62">
        <v>-19804.03567554137</v>
      </c>
      <c r="E104" s="62">
        <v>19804.03567554137</v>
      </c>
      <c r="F104" s="104">
        <v>2.2467865996690108E-3</v>
      </c>
      <c r="G104" s="105">
        <v>-46.457901767873594</v>
      </c>
      <c r="H104" s="62">
        <f t="shared" si="1"/>
        <v>-19850.493577309244</v>
      </c>
    </row>
    <row r="105" spans="1:8" ht="15" x14ac:dyDescent="0.25">
      <c r="A105" s="46" t="s">
        <v>716</v>
      </c>
      <c r="B105" s="63">
        <v>-1.7033388278614781</v>
      </c>
      <c r="C105" s="65">
        <v>912</v>
      </c>
      <c r="D105" s="62">
        <v>-1553.445011009668</v>
      </c>
      <c r="E105" s="62">
        <v>1553.445011009668</v>
      </c>
      <c r="F105" s="104">
        <v>1.7623980744337807E-4</v>
      </c>
      <c r="G105" s="105">
        <v>-3.6441964105534566</v>
      </c>
      <c r="H105" s="62">
        <f t="shared" si="1"/>
        <v>-1557.0892074202213</v>
      </c>
    </row>
    <row r="106" spans="1:8" ht="15" x14ac:dyDescent="0.25">
      <c r="A106" s="46" t="s">
        <v>717</v>
      </c>
      <c r="B106" s="63">
        <v>-1.5519133695793739</v>
      </c>
      <c r="C106" s="65">
        <v>1286</v>
      </c>
      <c r="D106" s="62">
        <v>-1995.7605932790748</v>
      </c>
      <c r="E106" s="62">
        <v>1995.7605932790748</v>
      </c>
      <c r="F106" s="104">
        <v>2.2642092907683688E-4</v>
      </c>
      <c r="G106" s="105">
        <v>-4.6818159244816542</v>
      </c>
      <c r="H106" s="62">
        <f t="shared" si="1"/>
        <v>-2000.4424092035565</v>
      </c>
    </row>
    <row r="107" spans="1:8" ht="15" x14ac:dyDescent="0.25">
      <c r="A107" s="46" t="s">
        <v>718</v>
      </c>
      <c r="B107" s="63">
        <v>0.25966410515202454</v>
      </c>
      <c r="C107" s="65">
        <v>13336</v>
      </c>
      <c r="D107" s="62">
        <v>3462.8805063073992</v>
      </c>
      <c r="E107" s="62">
        <v>3462.8805063073992</v>
      </c>
      <c r="F107" s="104">
        <v>3.9286707241370478E-4</v>
      </c>
      <c r="G107" s="105">
        <v>-8.1235039681635843</v>
      </c>
      <c r="H107" s="62">
        <f t="shared" si="1"/>
        <v>3454.7570023392354</v>
      </c>
    </row>
    <row r="108" spans="1:8" ht="15" x14ac:dyDescent="0.25">
      <c r="A108" s="46" t="s">
        <v>719</v>
      </c>
      <c r="B108" s="63">
        <v>2.0610769481137345</v>
      </c>
      <c r="C108" s="65">
        <v>4658</v>
      </c>
      <c r="D108" s="62">
        <v>9600.4964243137747</v>
      </c>
      <c r="E108" s="62">
        <v>9600.4964243137747</v>
      </c>
      <c r="F108" s="104">
        <v>1.0891854099696673E-3</v>
      </c>
      <c r="G108" s="105">
        <v>-22.521617669798431</v>
      </c>
      <c r="H108" s="62">
        <f t="shared" si="1"/>
        <v>9577.974806643977</v>
      </c>
    </row>
    <row r="109" spans="1:8" ht="15" x14ac:dyDescent="0.25">
      <c r="A109" s="46" t="s">
        <v>720</v>
      </c>
      <c r="B109" s="63">
        <v>-1.8474243968081918</v>
      </c>
      <c r="C109" s="65">
        <v>5015</v>
      </c>
      <c r="D109" s="62">
        <v>-9264.8333499930814</v>
      </c>
      <c r="E109" s="62">
        <v>9264.8333499930814</v>
      </c>
      <c r="F109" s="104">
        <v>1.0511041163513745E-3</v>
      </c>
      <c r="G109" s="105">
        <v>-21.734192198072353</v>
      </c>
      <c r="H109" s="62">
        <f t="shared" si="1"/>
        <v>-9286.5675421911528</v>
      </c>
    </row>
    <row r="110" spans="1:8" ht="15" x14ac:dyDescent="0.25">
      <c r="A110" s="46" t="s">
        <v>721</v>
      </c>
      <c r="B110" s="63">
        <v>1.2697406035765986</v>
      </c>
      <c r="C110" s="65">
        <v>11396</v>
      </c>
      <c r="D110" s="62">
        <v>14469.963918358917</v>
      </c>
      <c r="E110" s="62">
        <v>14469.963918358917</v>
      </c>
      <c r="F110" s="104">
        <v>1.6416311080278932E-3</v>
      </c>
      <c r="G110" s="105">
        <v>-33.944806670593778</v>
      </c>
      <c r="H110" s="62">
        <f t="shared" si="1"/>
        <v>14436.019111688323</v>
      </c>
    </row>
    <row r="111" spans="1:8" ht="15" x14ac:dyDescent="0.25">
      <c r="A111" s="46" t="s">
        <v>722</v>
      </c>
      <c r="B111" s="63">
        <v>1.6568594696546983</v>
      </c>
      <c r="C111" s="65">
        <v>10286</v>
      </c>
      <c r="D111" s="62">
        <v>17042.456504868227</v>
      </c>
      <c r="E111" s="62">
        <v>17042.456504868227</v>
      </c>
      <c r="F111" s="104">
        <v>1.9334828278394912E-3</v>
      </c>
      <c r="G111" s="105">
        <v>-39.979566950804468</v>
      </c>
      <c r="H111" s="62">
        <f t="shared" si="1"/>
        <v>17002.476937917421</v>
      </c>
    </row>
    <row r="112" spans="1:8" ht="15" x14ac:dyDescent="0.25">
      <c r="A112" s="46" t="s">
        <v>723</v>
      </c>
      <c r="B112" s="63">
        <v>0.23927731722604634</v>
      </c>
      <c r="C112" s="65">
        <v>3973</v>
      </c>
      <c r="D112" s="62">
        <v>950.64878133908212</v>
      </c>
      <c r="E112" s="62">
        <v>950.64878133908212</v>
      </c>
      <c r="F112" s="104">
        <v>1.078520044044476E-4</v>
      </c>
      <c r="G112" s="105">
        <v>-2.2301084699491436</v>
      </c>
      <c r="H112" s="62">
        <f t="shared" si="1"/>
        <v>948.41867286913293</v>
      </c>
    </row>
    <row r="113" spans="1:8" ht="15" x14ac:dyDescent="0.25">
      <c r="A113" s="46" t="s">
        <v>724</v>
      </c>
      <c r="B113" s="63">
        <v>1.9628172875420093</v>
      </c>
      <c r="C113" s="65">
        <v>8008</v>
      </c>
      <c r="D113" s="62">
        <v>15718.240838636411</v>
      </c>
      <c r="E113" s="62">
        <v>15718.240838636411</v>
      </c>
      <c r="F113" s="104">
        <v>1.7832493066165457E-3</v>
      </c>
      <c r="G113" s="105">
        <v>-36.873115197778361</v>
      </c>
      <c r="H113" s="62">
        <f t="shared" si="1"/>
        <v>15681.367723438632</v>
      </c>
    </row>
    <row r="114" spans="1:8" ht="15" x14ac:dyDescent="0.25">
      <c r="A114" s="46" t="s">
        <v>725</v>
      </c>
      <c r="B114" s="63">
        <v>1.7370905255219733</v>
      </c>
      <c r="C114" s="65">
        <v>2556</v>
      </c>
      <c r="D114" s="62">
        <v>4440.0033832341642</v>
      </c>
      <c r="E114" s="62">
        <v>4440.0033832341642</v>
      </c>
      <c r="F114" s="104">
        <v>5.037225880306788E-4</v>
      </c>
      <c r="G114" s="105">
        <v>-10.415717503583039</v>
      </c>
      <c r="H114" s="62">
        <f t="shared" si="1"/>
        <v>4429.5876657305807</v>
      </c>
    </row>
    <row r="115" spans="1:8" ht="15" x14ac:dyDescent="0.25">
      <c r="A115" s="46" t="s">
        <v>726</v>
      </c>
      <c r="B115" s="63">
        <v>0.24023674906390441</v>
      </c>
      <c r="C115" s="65">
        <v>3789</v>
      </c>
      <c r="D115" s="62">
        <v>910.25704220313378</v>
      </c>
      <c r="E115" s="62">
        <v>910.25704220313378</v>
      </c>
      <c r="F115" s="104">
        <v>1.0326952335286798E-4</v>
      </c>
      <c r="G115" s="105">
        <v>-2.1353542754124701</v>
      </c>
      <c r="H115" s="62">
        <f t="shared" si="1"/>
        <v>908.12168792772127</v>
      </c>
    </row>
    <row r="116" spans="1:8" ht="15" x14ac:dyDescent="0.25">
      <c r="A116" s="46" t="s">
        <v>727</v>
      </c>
      <c r="B116" s="63">
        <v>-1.3383724999260991</v>
      </c>
      <c r="C116" s="65">
        <v>26247</v>
      </c>
      <c r="D116" s="62">
        <v>-35128.263005560322</v>
      </c>
      <c r="E116" s="62">
        <v>35128.263005560322</v>
      </c>
      <c r="F116" s="104">
        <v>3.985334700644748E-3</v>
      </c>
      <c r="G116" s="105">
        <v>-82.40670834601174</v>
      </c>
      <c r="H116" s="62">
        <f t="shared" si="1"/>
        <v>-35210.669713906333</v>
      </c>
    </row>
    <row r="117" spans="1:8" ht="15" x14ac:dyDescent="0.25">
      <c r="A117" s="46" t="s">
        <v>728</v>
      </c>
      <c r="B117" s="63">
        <v>2.8103373653330803</v>
      </c>
      <c r="C117" s="65">
        <v>0</v>
      </c>
      <c r="D117" s="62">
        <v>0</v>
      </c>
      <c r="E117" s="62">
        <v>0</v>
      </c>
      <c r="F117" s="104">
        <v>0</v>
      </c>
      <c r="G117" s="105">
        <v>0</v>
      </c>
      <c r="H117" s="62">
        <f t="shared" si="1"/>
        <v>0</v>
      </c>
    </row>
    <row r="118" spans="1:8" ht="15" x14ac:dyDescent="0.25">
      <c r="A118" s="46" t="s">
        <v>729</v>
      </c>
      <c r="B118" s="63">
        <v>2.7090526156500871</v>
      </c>
      <c r="C118" s="65">
        <v>1628</v>
      </c>
      <c r="D118" s="62">
        <v>4410.3376582783421</v>
      </c>
      <c r="E118" s="62">
        <v>4410.3376582783421</v>
      </c>
      <c r="F118" s="104">
        <v>5.0035698344420929E-4</v>
      </c>
      <c r="G118" s="105">
        <v>-10.346125256909172</v>
      </c>
      <c r="H118" s="62">
        <f t="shared" si="1"/>
        <v>4399.9915330214326</v>
      </c>
    </row>
    <row r="119" spans="1:8" ht="15" x14ac:dyDescent="0.25">
      <c r="A119" s="46" t="s">
        <v>731</v>
      </c>
      <c r="B119" s="63">
        <v>-1.5057019364406248</v>
      </c>
      <c r="C119" s="65">
        <v>3815</v>
      </c>
      <c r="D119" s="62">
        <v>-5744.2528875209837</v>
      </c>
      <c r="E119" s="62">
        <v>5744.2528875209837</v>
      </c>
      <c r="F119" s="104">
        <v>6.5169092927516963E-4</v>
      </c>
      <c r="G119" s="105">
        <v>-13.475331025981852</v>
      </c>
      <c r="H119" s="62">
        <f t="shared" si="1"/>
        <v>-5757.7282185469658</v>
      </c>
    </row>
    <row r="120" spans="1:8" ht="15" x14ac:dyDescent="0.25">
      <c r="A120" s="46" t="s">
        <v>733</v>
      </c>
      <c r="B120" s="63">
        <v>0.2964019916791597</v>
      </c>
      <c r="C120" s="65">
        <v>0</v>
      </c>
      <c r="D120" s="62">
        <v>0</v>
      </c>
      <c r="E120" s="62">
        <v>0</v>
      </c>
      <c r="F120" s="104">
        <v>0</v>
      </c>
      <c r="G120" s="105">
        <v>0</v>
      </c>
      <c r="H120" s="62">
        <f t="shared" si="1"/>
        <v>0</v>
      </c>
    </row>
    <row r="121" spans="1:8" ht="15" x14ac:dyDescent="0.25">
      <c r="A121" s="46" t="s">
        <v>734</v>
      </c>
      <c r="B121" s="63">
        <v>1.0246594894086598</v>
      </c>
      <c r="C121" s="65">
        <v>8620</v>
      </c>
      <c r="D121" s="62">
        <v>8832.5647987026477</v>
      </c>
      <c r="E121" s="62">
        <v>8832.5647987026477</v>
      </c>
      <c r="F121" s="104">
        <v>1.0020628398959312E-3</v>
      </c>
      <c r="G121" s="105">
        <v>-20.720141818533079</v>
      </c>
      <c r="H121" s="62">
        <f t="shared" si="1"/>
        <v>8811.8446568841155</v>
      </c>
    </row>
    <row r="122" spans="1:8" ht="15" x14ac:dyDescent="0.25">
      <c r="A122" s="46" t="s">
        <v>735</v>
      </c>
      <c r="B122" s="63">
        <v>2.1464853772314267</v>
      </c>
      <c r="C122" s="65">
        <v>13038</v>
      </c>
      <c r="D122" s="62">
        <v>27985.876348343343</v>
      </c>
      <c r="E122" s="62">
        <v>27985.876348343343</v>
      </c>
      <c r="F122" s="104">
        <v>3.1750241713161763E-3</v>
      </c>
      <c r="G122" s="105">
        <v>-65.651522527044236</v>
      </c>
      <c r="H122" s="62">
        <f t="shared" si="1"/>
        <v>27920.224825816298</v>
      </c>
    </row>
    <row r="123" spans="1:8" ht="15" x14ac:dyDescent="0.25">
      <c r="A123" s="46" t="s">
        <v>736</v>
      </c>
      <c r="B123" s="63">
        <v>2.5252069038294467</v>
      </c>
      <c r="C123" s="65">
        <v>18399</v>
      </c>
      <c r="D123" s="62">
        <v>46461.281823557991</v>
      </c>
      <c r="E123" s="62">
        <v>46461.281823557991</v>
      </c>
      <c r="F123" s="104">
        <v>5.2710764166890882E-3</v>
      </c>
      <c r="G123" s="105">
        <v>-108.99261657229582</v>
      </c>
      <c r="H123" s="62">
        <f t="shared" si="1"/>
        <v>46352.289206985697</v>
      </c>
    </row>
    <row r="124" spans="1:8" ht="15" x14ac:dyDescent="0.25">
      <c r="A124" s="46" t="s">
        <v>737</v>
      </c>
      <c r="B124" s="63">
        <v>0.24366035236999381</v>
      </c>
      <c r="C124" s="65">
        <v>5078</v>
      </c>
      <c r="D124" s="62">
        <v>1237.3072693348286</v>
      </c>
      <c r="E124" s="62">
        <v>1237.3072693348286</v>
      </c>
      <c r="F124" s="104">
        <v>1.4037368130213461E-4</v>
      </c>
      <c r="G124" s="105">
        <v>-2.9025750365833964</v>
      </c>
      <c r="H124" s="62">
        <f t="shared" si="1"/>
        <v>1234.4046942982452</v>
      </c>
    </row>
    <row r="125" spans="1:8" ht="15" x14ac:dyDescent="0.25">
      <c r="A125" s="46" t="s">
        <v>738</v>
      </c>
      <c r="B125" s="63">
        <v>-1.7242878987256072</v>
      </c>
      <c r="C125" s="65">
        <v>18391</v>
      </c>
      <c r="D125" s="62">
        <v>-31711.37874546264</v>
      </c>
      <c r="E125" s="62">
        <v>31711.37874546264</v>
      </c>
      <c r="F125" s="104">
        <v>3.5976859459170038E-3</v>
      </c>
      <c r="G125" s="105">
        <v>-74.391106076426752</v>
      </c>
      <c r="H125" s="62">
        <f t="shared" si="1"/>
        <v>-31785.769851539066</v>
      </c>
    </row>
    <row r="126" spans="1:8" ht="15" x14ac:dyDescent="0.25">
      <c r="A126" s="46" t="s">
        <v>739</v>
      </c>
      <c r="B126" s="63">
        <v>1.504547095424299</v>
      </c>
      <c r="C126" s="65">
        <v>20001</v>
      </c>
      <c r="D126" s="62">
        <v>30092.446455581405</v>
      </c>
      <c r="E126" s="62">
        <v>30092.446455581405</v>
      </c>
      <c r="F126" s="104">
        <v>3.4140165446762795E-3</v>
      </c>
      <c r="G126" s="105">
        <v>-70.593284333203442</v>
      </c>
      <c r="H126" s="62">
        <f t="shared" si="1"/>
        <v>30021.8531712482</v>
      </c>
    </row>
    <row r="127" spans="1:8" ht="15" x14ac:dyDescent="0.25">
      <c r="A127" s="46" t="s">
        <v>740</v>
      </c>
      <c r="B127" s="63">
        <v>-1.7216382202086067</v>
      </c>
      <c r="C127" s="65">
        <v>6438</v>
      </c>
      <c r="D127" s="62">
        <v>-11083.90686170301</v>
      </c>
      <c r="E127" s="62">
        <v>11083.90686170301</v>
      </c>
      <c r="F127" s="104">
        <v>1.2574797287206443E-3</v>
      </c>
      <c r="G127" s="105">
        <v>-26.001521337452452</v>
      </c>
      <c r="H127" s="62">
        <f t="shared" si="1"/>
        <v>-11109.908383040462</v>
      </c>
    </row>
    <row r="128" spans="1:8" ht="15" x14ac:dyDescent="0.25">
      <c r="A128" s="46" t="s">
        <v>741</v>
      </c>
      <c r="B128" s="63">
        <v>1.6917502654788401</v>
      </c>
      <c r="C128" s="65">
        <v>29641</v>
      </c>
      <c r="D128" s="62">
        <v>50145.169619058302</v>
      </c>
      <c r="E128" s="62">
        <v>50145.169619058302</v>
      </c>
      <c r="F128" s="104">
        <v>5.6890169753317172E-3</v>
      </c>
      <c r="G128" s="105">
        <v>-117.63457723784806</v>
      </c>
      <c r="H128" s="62">
        <f t="shared" si="1"/>
        <v>50027.535041820454</v>
      </c>
    </row>
    <row r="129" spans="1:8" ht="15" x14ac:dyDescent="0.25">
      <c r="A129" s="46" t="s">
        <v>742</v>
      </c>
      <c r="B129" s="63">
        <v>-2.1034568199292232</v>
      </c>
      <c r="C129" s="65">
        <v>38527</v>
      </c>
      <c r="D129" s="62">
        <v>-81039.880901413184</v>
      </c>
      <c r="E129" s="62">
        <v>81039.880901413184</v>
      </c>
      <c r="F129" s="104">
        <v>9.1940512242634272E-3</v>
      </c>
      <c r="G129" s="105">
        <v>-190.10987901056225</v>
      </c>
      <c r="H129" s="62">
        <f t="shared" si="1"/>
        <v>-81229.990780423745</v>
      </c>
    </row>
    <row r="130" spans="1:8" ht="15" x14ac:dyDescent="0.25">
      <c r="A130" s="46" t="s">
        <v>743</v>
      </c>
      <c r="B130" s="63">
        <v>1.3536579456236075</v>
      </c>
      <c r="C130" s="65">
        <v>10221</v>
      </c>
      <c r="D130" s="62">
        <v>13835.737862218892</v>
      </c>
      <c r="E130" s="62">
        <v>13835.737862218892</v>
      </c>
      <c r="F130" s="104">
        <v>1.5696775614153602E-3</v>
      </c>
      <c r="G130" s="105">
        <v>-32.456988111916402</v>
      </c>
      <c r="H130" s="62">
        <f t="shared" si="1"/>
        <v>13803.280874106975</v>
      </c>
    </row>
    <row r="131" spans="1:8" ht="15" x14ac:dyDescent="0.25">
      <c r="A131" s="46" t="s">
        <v>744</v>
      </c>
      <c r="B131" s="63">
        <v>0</v>
      </c>
      <c r="C131" s="65">
        <v>37427</v>
      </c>
      <c r="D131" s="62">
        <v>0</v>
      </c>
      <c r="E131" s="62">
        <v>0</v>
      </c>
      <c r="F131" s="104">
        <v>0</v>
      </c>
      <c r="G131" s="105">
        <v>0</v>
      </c>
      <c r="H131" s="62">
        <f t="shared" si="1"/>
        <v>0</v>
      </c>
    </row>
    <row r="132" spans="1:8" ht="15" x14ac:dyDescent="0.25">
      <c r="A132" s="46" t="s">
        <v>745</v>
      </c>
      <c r="B132" s="63">
        <v>-1.5860508339288073</v>
      </c>
      <c r="C132" s="65">
        <v>9380</v>
      </c>
      <c r="D132" s="62">
        <v>-14877.156822252213</v>
      </c>
      <c r="E132" s="62">
        <v>14877.156822252213</v>
      </c>
      <c r="F132" s="104">
        <v>1.6878275285422063E-3</v>
      </c>
      <c r="G132" s="105">
        <v>-34.900032577049473</v>
      </c>
      <c r="H132" s="62">
        <f t="shared" si="1"/>
        <v>-14912.056854829263</v>
      </c>
    </row>
    <row r="133" spans="1:8" ht="15" x14ac:dyDescent="0.25">
      <c r="A133" s="46" t="s">
        <v>746</v>
      </c>
      <c r="B133" s="63">
        <v>2.4204094049518079</v>
      </c>
      <c r="C133" s="65">
        <v>9098</v>
      </c>
      <c r="D133" s="62">
        <v>22020.884766251547</v>
      </c>
      <c r="E133" s="62">
        <v>22020.884766251547</v>
      </c>
      <c r="F133" s="104">
        <v>2.4982902281262898E-3</v>
      </c>
      <c r="G133" s="105">
        <v>-51.658364894568997</v>
      </c>
      <c r="H133" s="62">
        <f t="shared" ref="H133:H196" si="2">D133+G133</f>
        <v>21969.226401356977</v>
      </c>
    </row>
    <row r="134" spans="1:8" ht="15" x14ac:dyDescent="0.25">
      <c r="A134" s="46" t="s">
        <v>747</v>
      </c>
      <c r="B134" s="63">
        <v>0.32448294938238159</v>
      </c>
      <c r="C134" s="65">
        <v>5803</v>
      </c>
      <c r="D134" s="62">
        <v>1882.9745552659604</v>
      </c>
      <c r="E134" s="62">
        <v>1882.9745552659604</v>
      </c>
      <c r="F134" s="104">
        <v>2.1362524626807532E-4</v>
      </c>
      <c r="G134" s="105">
        <v>-4.4172333535023327</v>
      </c>
      <c r="H134" s="62">
        <f t="shared" si="2"/>
        <v>1878.5573219124581</v>
      </c>
    </row>
    <row r="135" spans="1:8" ht="15" x14ac:dyDescent="0.25">
      <c r="A135" s="46" t="s">
        <v>748</v>
      </c>
      <c r="B135" s="63">
        <v>0.29143859952433127</v>
      </c>
      <c r="C135" s="65">
        <v>11289</v>
      </c>
      <c r="D135" s="62">
        <v>3290.0503500301757</v>
      </c>
      <c r="E135" s="62">
        <v>3290.0503500301757</v>
      </c>
      <c r="F135" s="104">
        <v>3.7325932753259726E-4</v>
      </c>
      <c r="G135" s="105">
        <v>-7.7180650690219332</v>
      </c>
      <c r="H135" s="62">
        <f t="shared" si="2"/>
        <v>3282.3322849611536</v>
      </c>
    </row>
    <row r="136" spans="1:8" ht="15" x14ac:dyDescent="0.25">
      <c r="A136" s="46" t="s">
        <v>749</v>
      </c>
      <c r="B136" s="63">
        <v>2.7858653498603849</v>
      </c>
      <c r="C136" s="65">
        <v>9014</v>
      </c>
      <c r="D136" s="62">
        <v>25111.790263641509</v>
      </c>
      <c r="E136" s="62">
        <v>25111.790263641509</v>
      </c>
      <c r="F136" s="104">
        <v>2.8489563835582283E-3</v>
      </c>
      <c r="G136" s="105">
        <v>-58.909259930517166</v>
      </c>
      <c r="H136" s="62">
        <f t="shared" si="2"/>
        <v>25052.881003710991</v>
      </c>
    </row>
    <row r="137" spans="1:8" ht="15" x14ac:dyDescent="0.25">
      <c r="A137" s="46" t="s">
        <v>750</v>
      </c>
      <c r="B137" s="63">
        <v>2.6288994957220542</v>
      </c>
      <c r="C137" s="65">
        <v>0</v>
      </c>
      <c r="D137" s="62">
        <v>0</v>
      </c>
      <c r="E137" s="62">
        <v>0</v>
      </c>
      <c r="F137" s="104">
        <v>0</v>
      </c>
      <c r="G137" s="105">
        <v>0</v>
      </c>
      <c r="H137" s="62">
        <f t="shared" si="2"/>
        <v>0</v>
      </c>
    </row>
    <row r="138" spans="1:8" ht="15" x14ac:dyDescent="0.25">
      <c r="A138" s="46" t="s">
        <v>751</v>
      </c>
      <c r="B138" s="63">
        <v>-1.4369940561726771</v>
      </c>
      <c r="C138" s="65">
        <v>2544</v>
      </c>
      <c r="D138" s="62">
        <v>-3655.7128789032904</v>
      </c>
      <c r="E138" s="62">
        <v>3655.7128789032904</v>
      </c>
      <c r="F138" s="104">
        <v>4.147440876760996E-4</v>
      </c>
      <c r="G138" s="105">
        <v>-8.5758656771858561</v>
      </c>
      <c r="H138" s="62">
        <f t="shared" si="2"/>
        <v>-3664.2887445804763</v>
      </c>
    </row>
    <row r="139" spans="1:8" ht="15" x14ac:dyDescent="0.25">
      <c r="A139" s="46" t="s">
        <v>752</v>
      </c>
      <c r="B139" s="63">
        <v>-2.1295974704742857</v>
      </c>
      <c r="C139" s="65">
        <v>4235</v>
      </c>
      <c r="D139" s="62">
        <v>-9018.8452874586001</v>
      </c>
      <c r="E139" s="62">
        <v>9018.8452874586001</v>
      </c>
      <c r="F139" s="104">
        <v>1.0231965377327599E-3</v>
      </c>
      <c r="G139" s="105">
        <v>-21.157133590800171</v>
      </c>
      <c r="H139" s="62">
        <f t="shared" si="2"/>
        <v>-9040.0024210493993</v>
      </c>
    </row>
    <row r="140" spans="1:8" ht="15" x14ac:dyDescent="0.25">
      <c r="A140" s="46" t="s">
        <v>753</v>
      </c>
      <c r="B140" s="63">
        <v>-1.4024881650986423</v>
      </c>
      <c r="C140" s="65">
        <v>4213</v>
      </c>
      <c r="D140" s="62">
        <v>-5908.6826395605794</v>
      </c>
      <c r="E140" s="62">
        <v>5908.6826395605794</v>
      </c>
      <c r="F140" s="104">
        <v>6.7034564034124447E-4</v>
      </c>
      <c r="G140" s="105">
        <v>-13.861063580352365</v>
      </c>
      <c r="H140" s="62">
        <f t="shared" si="2"/>
        <v>-5922.5437031409319</v>
      </c>
    </row>
    <row r="141" spans="1:8" ht="15" x14ac:dyDescent="0.25">
      <c r="A141" s="46" t="s">
        <v>754</v>
      </c>
      <c r="B141" s="63">
        <v>-1.2962889139423412</v>
      </c>
      <c r="C141" s="65">
        <v>9583</v>
      </c>
      <c r="D141" s="62">
        <v>-12422.336662309455</v>
      </c>
      <c r="E141" s="62">
        <v>12422.336662309455</v>
      </c>
      <c r="F141" s="104">
        <v>1.4093258569476386E-3</v>
      </c>
      <c r="G141" s="105">
        <v>-29.141317751602724</v>
      </c>
      <c r="H141" s="62">
        <f t="shared" si="2"/>
        <v>-12451.477980061058</v>
      </c>
    </row>
    <row r="142" spans="1:8" ht="15" x14ac:dyDescent="0.25">
      <c r="A142" s="46" t="s">
        <v>755</v>
      </c>
      <c r="B142" s="63">
        <v>1.3829877228754544</v>
      </c>
      <c r="C142" s="65">
        <v>20127</v>
      </c>
      <c r="D142" s="62">
        <v>27835.393898314269</v>
      </c>
      <c r="E142" s="62">
        <v>27835.393898314269</v>
      </c>
      <c r="F142" s="104">
        <v>3.1579517948697811E-3</v>
      </c>
      <c r="G142" s="105">
        <v>-65.298508676949325</v>
      </c>
      <c r="H142" s="62">
        <f t="shared" si="2"/>
        <v>27770.095389637321</v>
      </c>
    </row>
    <row r="143" spans="1:8" ht="15" x14ac:dyDescent="0.25">
      <c r="A143" s="46" t="s">
        <v>756</v>
      </c>
      <c r="B143" s="63">
        <v>-2.2441881977364639</v>
      </c>
      <c r="C143" s="65">
        <v>8094</v>
      </c>
      <c r="D143" s="62">
        <v>-18164.45927247894</v>
      </c>
      <c r="E143" s="62">
        <v>18164.45927247894</v>
      </c>
      <c r="F143" s="104">
        <v>2.0607751042401386E-3</v>
      </c>
      <c r="G143" s="105">
        <v>-42.611651401415614</v>
      </c>
      <c r="H143" s="62">
        <f t="shared" si="2"/>
        <v>-18207.070923880354</v>
      </c>
    </row>
    <row r="144" spans="1:8" ht="15" x14ac:dyDescent="0.25">
      <c r="A144" s="46" t="s">
        <v>757</v>
      </c>
      <c r="B144" s="63">
        <v>0.36387165175573777</v>
      </c>
      <c r="C144" s="65">
        <v>17933</v>
      </c>
      <c r="D144" s="62">
        <v>6525.3103309356457</v>
      </c>
      <c r="E144" s="62">
        <v>6525.3103309356457</v>
      </c>
      <c r="F144" s="104">
        <v>7.4030263580744584E-4</v>
      </c>
      <c r="G144" s="105">
        <v>-15.3075984777134</v>
      </c>
      <c r="H144" s="62">
        <f t="shared" si="2"/>
        <v>6510.0027324579323</v>
      </c>
    </row>
    <row r="145" spans="1:8" ht="15" x14ac:dyDescent="0.25">
      <c r="A145" s="46" t="s">
        <v>758</v>
      </c>
      <c r="B145" s="63">
        <v>0.27227164300018009</v>
      </c>
      <c r="C145" s="65">
        <v>6357</v>
      </c>
      <c r="D145" s="62">
        <v>1730.8308345521448</v>
      </c>
      <c r="E145" s="62">
        <v>1730.8308345521448</v>
      </c>
      <c r="F145" s="104">
        <v>1.9636439708945253E-4</v>
      </c>
      <c r="G145" s="105">
        <v>-4.060322360847902</v>
      </c>
      <c r="H145" s="62">
        <f t="shared" si="2"/>
        <v>1726.7705121912968</v>
      </c>
    </row>
    <row r="146" spans="1:8" ht="15" x14ac:dyDescent="0.25">
      <c r="A146" s="46" t="s">
        <v>759</v>
      </c>
      <c r="B146" s="63">
        <v>-1.5920408411474818</v>
      </c>
      <c r="C146" s="65">
        <v>9046</v>
      </c>
      <c r="D146" s="62">
        <v>-14401.60144902012</v>
      </c>
      <c r="E146" s="62">
        <v>14401.60144902012</v>
      </c>
      <c r="F146" s="104">
        <v>1.6338753211495455E-3</v>
      </c>
      <c r="G146" s="105">
        <v>-33.784436484577924</v>
      </c>
      <c r="H146" s="62">
        <f t="shared" si="2"/>
        <v>-14435.385885504698</v>
      </c>
    </row>
    <row r="147" spans="1:8" ht="15" x14ac:dyDescent="0.25">
      <c r="A147" s="46" t="s">
        <v>760</v>
      </c>
      <c r="B147" s="63">
        <v>2.3007751124866567</v>
      </c>
      <c r="C147" s="65">
        <v>32476</v>
      </c>
      <c r="D147" s="62">
        <v>74719.972553116662</v>
      </c>
      <c r="E147" s="62">
        <v>74719.972553116662</v>
      </c>
      <c r="F147" s="104">
        <v>8.477051637879842E-3</v>
      </c>
      <c r="G147" s="105">
        <v>-175.2841290453801</v>
      </c>
      <c r="H147" s="62">
        <f t="shared" si="2"/>
        <v>74544.688424071282</v>
      </c>
    </row>
    <row r="148" spans="1:8" ht="15" x14ac:dyDescent="0.25">
      <c r="A148" s="46" t="s">
        <v>761</v>
      </c>
      <c r="B148" s="63">
        <v>1.8664741238573872</v>
      </c>
      <c r="C148" s="65">
        <v>6939</v>
      </c>
      <c r="D148" s="62">
        <v>12951.46394544641</v>
      </c>
      <c r="E148" s="62">
        <v>12951.46394544641</v>
      </c>
      <c r="F148" s="104">
        <v>1.4693558482458079E-3</v>
      </c>
      <c r="G148" s="105">
        <v>-30.382587144640539</v>
      </c>
      <c r="H148" s="62">
        <f t="shared" si="2"/>
        <v>12921.08135830177</v>
      </c>
    </row>
    <row r="149" spans="1:8" ht="15" x14ac:dyDescent="0.25">
      <c r="A149" s="46" t="s">
        <v>762</v>
      </c>
      <c r="B149" s="63">
        <v>-1.3412389945311298</v>
      </c>
      <c r="C149" s="65">
        <v>5959</v>
      </c>
      <c r="D149" s="62">
        <v>-7992.4431684110023</v>
      </c>
      <c r="E149" s="62">
        <v>7992.4431684110023</v>
      </c>
      <c r="F149" s="104">
        <v>9.0675024543506756E-4</v>
      </c>
      <c r="G149" s="105">
        <v>-18.749316840604024</v>
      </c>
      <c r="H149" s="62">
        <f t="shared" si="2"/>
        <v>-8011.1924852516058</v>
      </c>
    </row>
    <row r="150" spans="1:8" ht="15" x14ac:dyDescent="0.25">
      <c r="A150" s="46" t="s">
        <v>763</v>
      </c>
      <c r="B150" s="63">
        <v>0.921625013429763</v>
      </c>
      <c r="C150" s="65">
        <v>2422</v>
      </c>
      <c r="D150" s="62">
        <v>2232.175782526886</v>
      </c>
      <c r="E150" s="62">
        <v>2232.175782526886</v>
      </c>
      <c r="F150" s="104">
        <v>2.5324245615660342E-4</v>
      </c>
      <c r="G150" s="105">
        <v>-5.2364177146648965</v>
      </c>
      <c r="H150" s="62">
        <f t="shared" si="2"/>
        <v>2226.9393648122209</v>
      </c>
    </row>
    <row r="151" spans="1:8" ht="15" x14ac:dyDescent="0.25">
      <c r="A151" s="46" t="s">
        <v>764</v>
      </c>
      <c r="B151" s="63">
        <v>0.38466827390373737</v>
      </c>
      <c r="C151" s="65">
        <v>0</v>
      </c>
      <c r="D151" s="62">
        <v>0</v>
      </c>
      <c r="E151" s="62">
        <v>0</v>
      </c>
      <c r="F151" s="104">
        <v>0</v>
      </c>
      <c r="G151" s="105">
        <v>0</v>
      </c>
      <c r="H151" s="62">
        <f t="shared" si="2"/>
        <v>0</v>
      </c>
    </row>
    <row r="152" spans="1:8" ht="15" x14ac:dyDescent="0.25">
      <c r="A152" s="46" t="s">
        <v>765</v>
      </c>
      <c r="B152" s="63">
        <v>0.22776912587784476</v>
      </c>
      <c r="C152" s="65">
        <v>0</v>
      </c>
      <c r="D152" s="62">
        <v>0</v>
      </c>
      <c r="E152" s="62">
        <v>0</v>
      </c>
      <c r="F152" s="104">
        <v>0</v>
      </c>
      <c r="G152" s="105">
        <v>0</v>
      </c>
      <c r="H152" s="62">
        <f t="shared" si="2"/>
        <v>0</v>
      </c>
    </row>
    <row r="153" spans="1:8" ht="15" x14ac:dyDescent="0.25">
      <c r="A153" s="46" t="s">
        <v>766</v>
      </c>
      <c r="B153" s="63">
        <v>0.34160052814207548</v>
      </c>
      <c r="C153" s="65">
        <v>24851</v>
      </c>
      <c r="D153" s="62">
        <v>8489.1147248587185</v>
      </c>
      <c r="E153" s="62">
        <v>8489.1147248587185</v>
      </c>
      <c r="F153" s="104">
        <v>9.6309810380828143E-4</v>
      </c>
      <c r="G153" s="105">
        <v>-19.914448976214263</v>
      </c>
      <c r="H153" s="62">
        <f t="shared" si="2"/>
        <v>8469.2002758825038</v>
      </c>
    </row>
    <row r="154" spans="1:8" ht="15" x14ac:dyDescent="0.25">
      <c r="A154" s="46" t="s">
        <v>767</v>
      </c>
      <c r="B154" s="63">
        <v>-1.2376591495716611</v>
      </c>
      <c r="C154" s="65">
        <v>10220</v>
      </c>
      <c r="D154" s="62">
        <v>-12648.876508622378</v>
      </c>
      <c r="E154" s="62">
        <v>12648.876508622378</v>
      </c>
      <c r="F154" s="104">
        <v>1.4350270170205609E-3</v>
      </c>
      <c r="G154" s="105">
        <v>-29.672753167037424</v>
      </c>
      <c r="H154" s="62">
        <f t="shared" si="2"/>
        <v>-12678.549261789414</v>
      </c>
    </row>
    <row r="155" spans="1:8" ht="15" x14ac:dyDescent="0.25">
      <c r="A155" s="46" t="s">
        <v>768</v>
      </c>
      <c r="B155" s="63">
        <v>0.31193960464724824</v>
      </c>
      <c r="C155" s="65">
        <v>0</v>
      </c>
      <c r="D155" s="62">
        <v>0</v>
      </c>
      <c r="E155" s="62">
        <v>0</v>
      </c>
      <c r="F155" s="104">
        <v>0</v>
      </c>
      <c r="G155" s="105">
        <v>0</v>
      </c>
      <c r="H155" s="62">
        <f t="shared" si="2"/>
        <v>0</v>
      </c>
    </row>
    <row r="156" spans="1:8" ht="15" x14ac:dyDescent="0.25">
      <c r="A156" s="46" t="s">
        <v>769</v>
      </c>
      <c r="B156" s="63">
        <v>2.3364132994997475</v>
      </c>
      <c r="C156" s="65">
        <v>9682</v>
      </c>
      <c r="D156" s="62">
        <v>22621.153565756555</v>
      </c>
      <c r="E156" s="62">
        <v>22621.153565756555</v>
      </c>
      <c r="F156" s="104">
        <v>2.5663912918197328E-3</v>
      </c>
      <c r="G156" s="105">
        <v>-53.066523785949144</v>
      </c>
      <c r="H156" s="62">
        <f t="shared" si="2"/>
        <v>22568.087041970604</v>
      </c>
    </row>
    <row r="157" spans="1:8" ht="15" x14ac:dyDescent="0.25">
      <c r="A157" s="46" t="s">
        <v>770</v>
      </c>
      <c r="B157" s="63">
        <v>0.9616778531160084</v>
      </c>
      <c r="C157" s="65">
        <v>0</v>
      </c>
      <c r="D157" s="62">
        <v>0</v>
      </c>
      <c r="E157" s="62">
        <v>0</v>
      </c>
      <c r="F157" s="104">
        <v>0</v>
      </c>
      <c r="G157" s="105">
        <v>0</v>
      </c>
      <c r="H157" s="62">
        <f t="shared" si="2"/>
        <v>0</v>
      </c>
    </row>
    <row r="158" spans="1:8" ht="15" x14ac:dyDescent="0.25">
      <c r="A158" s="46" t="s">
        <v>771</v>
      </c>
      <c r="B158" s="63">
        <v>1.0923528713674511</v>
      </c>
      <c r="C158" s="65">
        <v>1340</v>
      </c>
      <c r="D158" s="62">
        <v>1463.7528476323844</v>
      </c>
      <c r="E158" s="62">
        <v>1463.7528476323844</v>
      </c>
      <c r="F158" s="104">
        <v>1.6606414657945189E-4</v>
      </c>
      <c r="G158" s="105">
        <v>-3.4337893105159538</v>
      </c>
      <c r="H158" s="62">
        <f t="shared" si="2"/>
        <v>1460.3190583218684</v>
      </c>
    </row>
    <row r="159" spans="1:8" ht="15" x14ac:dyDescent="0.25">
      <c r="A159" s="46" t="s">
        <v>772</v>
      </c>
      <c r="B159" s="63">
        <v>0.29042864050225287</v>
      </c>
      <c r="C159" s="65">
        <v>9450</v>
      </c>
      <c r="D159" s="62">
        <v>2744.5506527462894</v>
      </c>
      <c r="E159" s="62">
        <v>2744.5506527462894</v>
      </c>
      <c r="F159" s="104">
        <v>3.1137187034655412E-4</v>
      </c>
      <c r="G159" s="105">
        <v>-6.4383879483571427</v>
      </c>
      <c r="H159" s="62">
        <f t="shared" si="2"/>
        <v>2738.1122647979323</v>
      </c>
    </row>
    <row r="160" spans="1:8" ht="15" x14ac:dyDescent="0.25">
      <c r="A160" s="46" t="s">
        <v>773</v>
      </c>
      <c r="B160" s="63">
        <v>0.31930719822547704</v>
      </c>
      <c r="C160" s="65">
        <v>1864</v>
      </c>
      <c r="D160" s="62">
        <v>595.18861749228915</v>
      </c>
      <c r="E160" s="62">
        <v>595.18861749228915</v>
      </c>
      <c r="F160" s="104">
        <v>6.752471223371718E-5</v>
      </c>
      <c r="G160" s="105">
        <v>-1.396241391291948</v>
      </c>
      <c r="H160" s="62">
        <f t="shared" si="2"/>
        <v>593.79237610099722</v>
      </c>
    </row>
    <row r="161" spans="1:8" ht="15" x14ac:dyDescent="0.25">
      <c r="A161" s="46" t="s">
        <v>774</v>
      </c>
      <c r="B161" s="63">
        <v>1.3550680500488519</v>
      </c>
      <c r="C161" s="65">
        <v>20370</v>
      </c>
      <c r="D161" s="62">
        <v>27602.736179495114</v>
      </c>
      <c r="E161" s="62">
        <v>27602.736179495114</v>
      </c>
      <c r="F161" s="104">
        <v>3.1315565563680633E-3</v>
      </c>
      <c r="G161" s="105">
        <v>-64.752721463498332</v>
      </c>
      <c r="H161" s="62">
        <f t="shared" si="2"/>
        <v>27537.983458031616</v>
      </c>
    </row>
    <row r="162" spans="1:8" ht="15" x14ac:dyDescent="0.25">
      <c r="A162" s="46" t="s">
        <v>776</v>
      </c>
      <c r="B162" s="63">
        <v>3.3709612310649941</v>
      </c>
      <c r="C162" s="65">
        <v>29338</v>
      </c>
      <c r="D162" s="62">
        <v>98897.260596984794</v>
      </c>
      <c r="E162" s="62">
        <v>98897.260596984794</v>
      </c>
      <c r="F162" s="104">
        <v>1.1219987859732298E-2</v>
      </c>
      <c r="G162" s="105">
        <v>-232.00115841040144</v>
      </c>
      <c r="H162" s="62">
        <f t="shared" si="2"/>
        <v>98665.259438574387</v>
      </c>
    </row>
    <row r="163" spans="1:8" ht="15" x14ac:dyDescent="0.25">
      <c r="A163" s="46" t="s">
        <v>779</v>
      </c>
      <c r="B163" s="63">
        <v>2.7707687358195878</v>
      </c>
      <c r="C163" s="65">
        <v>19493</v>
      </c>
      <c r="D163" s="62">
        <v>54010.594967331228</v>
      </c>
      <c r="E163" s="62">
        <v>54010.594967331228</v>
      </c>
      <c r="F163" s="104">
        <v>6.127553141232818E-3</v>
      </c>
      <c r="G163" s="105">
        <v>-126.70240331447438</v>
      </c>
      <c r="H163" s="62">
        <f t="shared" si="2"/>
        <v>53883.892564016751</v>
      </c>
    </row>
    <row r="164" spans="1:8" ht="15" x14ac:dyDescent="0.25">
      <c r="A164" s="46" t="s">
        <v>780</v>
      </c>
      <c r="B164" s="63">
        <v>1.9404823311983739</v>
      </c>
      <c r="C164" s="65">
        <v>44215</v>
      </c>
      <c r="D164" s="62">
        <v>85798.4262739361</v>
      </c>
      <c r="E164" s="62">
        <v>85798.4262739361</v>
      </c>
      <c r="F164" s="104">
        <v>9.7339127026037104E-3</v>
      </c>
      <c r="G164" s="105">
        <v>-201.27285796578957</v>
      </c>
      <c r="H164" s="62">
        <f t="shared" si="2"/>
        <v>85597.153415970315</v>
      </c>
    </row>
    <row r="165" spans="1:8" ht="15" x14ac:dyDescent="0.25">
      <c r="A165" s="46" t="s">
        <v>781</v>
      </c>
      <c r="B165" s="63">
        <v>1.8317587631455854</v>
      </c>
      <c r="C165" s="65">
        <v>2439</v>
      </c>
      <c r="D165" s="62">
        <v>4467.6596233120827</v>
      </c>
      <c r="E165" s="62">
        <v>4467.6596233120827</v>
      </c>
      <c r="F165" s="104">
        <v>5.0686021465498545E-4</v>
      </c>
      <c r="G165" s="105">
        <v>-10.480595738800293</v>
      </c>
      <c r="H165" s="62">
        <f t="shared" si="2"/>
        <v>4457.1790275732819</v>
      </c>
    </row>
    <row r="166" spans="1:8" ht="15" x14ac:dyDescent="0.25">
      <c r="A166" s="46" t="s">
        <v>782</v>
      </c>
      <c r="B166" s="63">
        <v>0.21779000513952915</v>
      </c>
      <c r="C166" s="65">
        <v>10402</v>
      </c>
      <c r="D166" s="62">
        <v>2265.4516334613822</v>
      </c>
      <c r="E166" s="62">
        <v>2265.4516334613822</v>
      </c>
      <c r="F166" s="104">
        <v>2.5701763295375219E-4</v>
      </c>
      <c r="G166" s="105">
        <v>-5.3144788855941387</v>
      </c>
      <c r="H166" s="62">
        <f t="shared" si="2"/>
        <v>2260.1371545757879</v>
      </c>
    </row>
    <row r="167" spans="1:8" ht="15" x14ac:dyDescent="0.25">
      <c r="A167" s="46" t="s">
        <v>783</v>
      </c>
      <c r="B167" s="63">
        <v>2.0122866396643961</v>
      </c>
      <c r="C167" s="65">
        <v>39394</v>
      </c>
      <c r="D167" s="62">
        <v>79272.019882939217</v>
      </c>
      <c r="E167" s="62">
        <v>79272.019882939217</v>
      </c>
      <c r="F167" s="104">
        <v>8.993485717744467E-3</v>
      </c>
      <c r="G167" s="105">
        <v>-185.96268826211542</v>
      </c>
      <c r="H167" s="62">
        <f t="shared" si="2"/>
        <v>79086.057194677109</v>
      </c>
    </row>
    <row r="168" spans="1:8" ht="15" x14ac:dyDescent="0.25">
      <c r="A168" s="46" t="s">
        <v>784</v>
      </c>
      <c r="B168" s="63">
        <v>-1.5234122004777571</v>
      </c>
      <c r="C168" s="65">
        <v>7888</v>
      </c>
      <c r="D168" s="62">
        <v>-12016.675437368547</v>
      </c>
      <c r="E168" s="62">
        <v>12016.675437368547</v>
      </c>
      <c r="F168" s="104">
        <v>1.3633032068608082E-3</v>
      </c>
      <c r="G168" s="105">
        <v>-28.189684980984378</v>
      </c>
      <c r="H168" s="62">
        <f t="shared" si="2"/>
        <v>-12044.865122349531</v>
      </c>
    </row>
    <row r="169" spans="1:8" ht="15" x14ac:dyDescent="0.25">
      <c r="A169" s="46" t="s">
        <v>785</v>
      </c>
      <c r="B169" s="63">
        <v>-1.5457344539076763</v>
      </c>
      <c r="C169" s="65">
        <v>18967</v>
      </c>
      <c r="D169" s="62">
        <v>-29317.945387266896</v>
      </c>
      <c r="E169" s="62">
        <v>29317.945387266896</v>
      </c>
      <c r="F169" s="104">
        <v>3.3261486651072936E-3</v>
      </c>
      <c r="G169" s="105">
        <v>-68.776397354186983</v>
      </c>
      <c r="H169" s="62">
        <f t="shared" si="2"/>
        <v>-29386.721784621084</v>
      </c>
    </row>
    <row r="170" spans="1:8" ht="15" x14ac:dyDescent="0.25">
      <c r="A170" s="46" t="s">
        <v>786</v>
      </c>
      <c r="B170" s="63">
        <v>1.3150425502535588</v>
      </c>
      <c r="C170" s="65">
        <v>2500</v>
      </c>
      <c r="D170" s="62">
        <v>3287.6063756338967</v>
      </c>
      <c r="E170" s="62">
        <v>3287.6063756338967</v>
      </c>
      <c r="F170" s="104">
        <v>3.7298205632316011E-4</v>
      </c>
      <c r="G170" s="105">
        <v>-7.7123317970623315</v>
      </c>
      <c r="H170" s="62">
        <f t="shared" si="2"/>
        <v>3279.8940438368345</v>
      </c>
    </row>
    <row r="171" spans="1:8" ht="15" x14ac:dyDescent="0.25">
      <c r="A171" s="46" t="s">
        <v>787</v>
      </c>
      <c r="B171" s="63">
        <v>1.4119470664690903</v>
      </c>
      <c r="C171" s="65">
        <v>2992</v>
      </c>
      <c r="D171" s="62">
        <v>4224.5456228755183</v>
      </c>
      <c r="E171" s="62">
        <v>4224.5456228755183</v>
      </c>
      <c r="F171" s="104">
        <v>4.7927870110280551E-4</v>
      </c>
      <c r="G171" s="105">
        <v>-9.910279337854508</v>
      </c>
      <c r="H171" s="62">
        <f t="shared" si="2"/>
        <v>4214.6353435376641</v>
      </c>
    </row>
    <row r="172" spans="1:8" ht="15" x14ac:dyDescent="0.25">
      <c r="A172" s="46" t="s">
        <v>788</v>
      </c>
      <c r="B172" s="63">
        <v>0.18441531467070993</v>
      </c>
      <c r="C172" s="65">
        <v>6381</v>
      </c>
      <c r="D172" s="62">
        <v>1176.7541229138001</v>
      </c>
      <c r="E172" s="62">
        <v>1176.7541229138001</v>
      </c>
      <c r="F172" s="104">
        <v>1.3350386950339155E-4</v>
      </c>
      <c r="G172" s="105">
        <v>-2.7605245891769532</v>
      </c>
      <c r="H172" s="62">
        <f t="shared" si="2"/>
        <v>1173.993598324623</v>
      </c>
    </row>
    <row r="173" spans="1:8" ht="15" x14ac:dyDescent="0.25">
      <c r="A173" s="46" t="s">
        <v>789</v>
      </c>
      <c r="B173" s="63">
        <v>-1.7123409357850436</v>
      </c>
      <c r="C173" s="65">
        <v>12413</v>
      </c>
      <c r="D173" s="62">
        <v>-21255.288035899746</v>
      </c>
      <c r="E173" s="62">
        <v>21255.288035899746</v>
      </c>
      <c r="F173" s="104">
        <v>2.4114325541306175E-3</v>
      </c>
      <c r="G173" s="105">
        <v>-49.862366428639305</v>
      </c>
      <c r="H173" s="62">
        <f t="shared" si="2"/>
        <v>-21305.150402328385</v>
      </c>
    </row>
    <row r="174" spans="1:8" ht="15" x14ac:dyDescent="0.25">
      <c r="A174" s="46" t="s">
        <v>790</v>
      </c>
      <c r="B174" s="63">
        <v>1.3085841256801423</v>
      </c>
      <c r="C174" s="65">
        <v>410</v>
      </c>
      <c r="D174" s="62">
        <v>536.51949152885834</v>
      </c>
      <c r="E174" s="62">
        <v>536.51949152885834</v>
      </c>
      <c r="F174" s="104">
        <v>6.0868644339852098E-5</v>
      </c>
      <c r="G174" s="105">
        <v>-1.2586106308009271</v>
      </c>
      <c r="H174" s="62">
        <f t="shared" si="2"/>
        <v>535.26088089805739</v>
      </c>
    </row>
    <row r="175" spans="1:8" ht="15" x14ac:dyDescent="0.25">
      <c r="A175" s="46" t="s">
        <v>791</v>
      </c>
      <c r="B175" s="63">
        <v>1.5694479658705183</v>
      </c>
      <c r="C175" s="65">
        <v>6550</v>
      </c>
      <c r="D175" s="62">
        <v>10279.884176451895</v>
      </c>
      <c r="E175" s="62">
        <v>10279.884176451895</v>
      </c>
      <c r="F175" s="104">
        <v>1.1662625937564235E-3</v>
      </c>
      <c r="G175" s="105">
        <v>-24.115380171959064</v>
      </c>
      <c r="H175" s="62">
        <f t="shared" si="2"/>
        <v>10255.768796279935</v>
      </c>
    </row>
    <row r="176" spans="1:8" ht="15" x14ac:dyDescent="0.25">
      <c r="A176" s="46" t="s">
        <v>792</v>
      </c>
      <c r="B176" s="63">
        <v>1.1641025618316669</v>
      </c>
      <c r="C176" s="65">
        <v>11963</v>
      </c>
      <c r="D176" s="62">
        <v>13926.158947192231</v>
      </c>
      <c r="E176" s="62">
        <v>13926.158947192231</v>
      </c>
      <c r="F176" s="104">
        <v>1.5799359191245687E-3</v>
      </c>
      <c r="G176" s="105">
        <v>-32.669105174936242</v>
      </c>
      <c r="H176" s="62">
        <f t="shared" si="2"/>
        <v>13893.489842017294</v>
      </c>
    </row>
    <row r="177" spans="1:8" ht="15" x14ac:dyDescent="0.25">
      <c r="A177" s="46" t="s">
        <v>793</v>
      </c>
      <c r="B177" s="63">
        <v>-2.1771694429937516</v>
      </c>
      <c r="C177" s="65">
        <v>10769</v>
      </c>
      <c r="D177" s="62">
        <v>-23445.937731599712</v>
      </c>
      <c r="E177" s="62">
        <v>23445.937731599712</v>
      </c>
      <c r="F177" s="104">
        <v>2.6599638364159959E-3</v>
      </c>
      <c r="G177" s="105">
        <v>-55.00136890460152</v>
      </c>
      <c r="H177" s="62">
        <f t="shared" si="2"/>
        <v>-23500.939100504314</v>
      </c>
    </row>
    <row r="178" spans="1:8" ht="15" x14ac:dyDescent="0.25">
      <c r="A178" s="46" t="s">
        <v>794</v>
      </c>
      <c r="B178" s="63">
        <v>1.1521585490578612</v>
      </c>
      <c r="C178" s="65">
        <v>4382</v>
      </c>
      <c r="D178" s="62">
        <v>5048.7587619715478</v>
      </c>
      <c r="E178" s="62">
        <v>5048.7587619715478</v>
      </c>
      <c r="F178" s="104">
        <v>5.7278646217390683E-4</v>
      </c>
      <c r="G178" s="105">
        <v>-11.843784895976935</v>
      </c>
      <c r="H178" s="62">
        <f t="shared" si="2"/>
        <v>5036.9149770755712</v>
      </c>
    </row>
    <row r="179" spans="1:8" ht="15" x14ac:dyDescent="0.25">
      <c r="A179" s="46" t="s">
        <v>795</v>
      </c>
      <c r="B179" s="63">
        <v>0.25731795121087342</v>
      </c>
      <c r="C179" s="65">
        <v>12010</v>
      </c>
      <c r="D179" s="62">
        <v>3090.3885940425898</v>
      </c>
      <c r="E179" s="62">
        <v>3090.3885940425898</v>
      </c>
      <c r="F179" s="104">
        <v>3.5060751225772757E-4</v>
      </c>
      <c r="G179" s="105">
        <v>-7.2496824424480764</v>
      </c>
      <c r="H179" s="62">
        <f t="shared" si="2"/>
        <v>3083.1389116001419</v>
      </c>
    </row>
    <row r="180" spans="1:8" ht="15" x14ac:dyDescent="0.25">
      <c r="A180" s="46" t="s">
        <v>796</v>
      </c>
      <c r="B180" s="63">
        <v>0</v>
      </c>
      <c r="C180" s="65">
        <v>16385</v>
      </c>
      <c r="D180" s="62">
        <v>0</v>
      </c>
      <c r="E180" s="62">
        <v>0</v>
      </c>
      <c r="F180" s="104">
        <v>0</v>
      </c>
      <c r="G180" s="105">
        <v>0</v>
      </c>
      <c r="H180" s="62">
        <f t="shared" si="2"/>
        <v>0</v>
      </c>
    </row>
    <row r="181" spans="1:8" ht="15" x14ac:dyDescent="0.25">
      <c r="A181" s="46" t="s">
        <v>797</v>
      </c>
      <c r="B181" s="63">
        <v>2.6181001812394689</v>
      </c>
      <c r="C181" s="65">
        <v>24725</v>
      </c>
      <c r="D181" s="62">
        <v>64732.526981145871</v>
      </c>
      <c r="E181" s="62">
        <v>64732.526981145871</v>
      </c>
      <c r="F181" s="104">
        <v>7.3439664807095142E-3</v>
      </c>
      <c r="G181" s="105">
        <v>-151.85477490279729</v>
      </c>
      <c r="H181" s="62">
        <f t="shared" si="2"/>
        <v>64580.672206243071</v>
      </c>
    </row>
    <row r="182" spans="1:8" ht="15" x14ac:dyDescent="0.25">
      <c r="A182" s="46" t="s">
        <v>798</v>
      </c>
      <c r="B182" s="63">
        <v>-2.0788555046748756</v>
      </c>
      <c r="C182" s="65">
        <v>11314</v>
      </c>
      <c r="D182" s="62">
        <v>-23520.171179891542</v>
      </c>
      <c r="E182" s="62">
        <v>23520.171179891542</v>
      </c>
      <c r="F182" s="104">
        <v>2.6683856914157473E-3</v>
      </c>
      <c r="G182" s="105">
        <v>-55.175511705853481</v>
      </c>
      <c r="H182" s="62">
        <f t="shared" si="2"/>
        <v>-23575.346691597395</v>
      </c>
    </row>
    <row r="183" spans="1:8" ht="15" x14ac:dyDescent="0.25">
      <c r="A183" s="46" t="s">
        <v>799</v>
      </c>
      <c r="B183" s="63">
        <v>2.6118078773155693</v>
      </c>
      <c r="C183" s="65">
        <v>8922</v>
      </c>
      <c r="D183" s="62">
        <v>23302.549881409508</v>
      </c>
      <c r="E183" s="62">
        <v>23302.549881409508</v>
      </c>
      <c r="F183" s="104">
        <v>2.6436963490391392E-3</v>
      </c>
      <c r="G183" s="105">
        <v>-54.664998138158694</v>
      </c>
      <c r="H183" s="62">
        <f t="shared" si="2"/>
        <v>23247.884883271348</v>
      </c>
    </row>
    <row r="184" spans="1:8" ht="15" x14ac:dyDescent="0.25">
      <c r="A184" s="46" t="s">
        <v>800</v>
      </c>
      <c r="B184" s="63">
        <v>1.064211587480804</v>
      </c>
      <c r="C184" s="65">
        <v>5199</v>
      </c>
      <c r="D184" s="62">
        <v>5532.8360433127</v>
      </c>
      <c r="E184" s="62">
        <v>5532.8360433127</v>
      </c>
      <c r="F184" s="104">
        <v>6.2770548811086531E-4</v>
      </c>
      <c r="G184" s="105">
        <v>-12.979372366786306</v>
      </c>
      <c r="H184" s="62">
        <f t="shared" si="2"/>
        <v>5519.8566709459137</v>
      </c>
    </row>
    <row r="185" spans="1:8" ht="15" x14ac:dyDescent="0.25">
      <c r="A185" s="46" t="s">
        <v>801</v>
      </c>
      <c r="B185" s="63">
        <v>-1.5771974469145225</v>
      </c>
      <c r="C185" s="65">
        <v>8843</v>
      </c>
      <c r="D185" s="62">
        <v>-13947.157023065121</v>
      </c>
      <c r="E185" s="62">
        <v>13947.157023065121</v>
      </c>
      <c r="F185" s="104">
        <v>1.5823181707152539E-3</v>
      </c>
      <c r="G185" s="105">
        <v>-32.718364152358809</v>
      </c>
      <c r="H185" s="62">
        <f t="shared" si="2"/>
        <v>-13979.87538721748</v>
      </c>
    </row>
    <row r="186" spans="1:8" ht="15" x14ac:dyDescent="0.25">
      <c r="A186" s="46" t="s">
        <v>802</v>
      </c>
      <c r="B186" s="63">
        <v>0.37738378463907946</v>
      </c>
      <c r="C186" s="65">
        <v>31331</v>
      </c>
      <c r="D186" s="62">
        <v>11823.811356526998</v>
      </c>
      <c r="E186" s="62">
        <v>11823.811356526998</v>
      </c>
      <c r="F186" s="104">
        <v>1.341422594267919E-3</v>
      </c>
      <c r="G186" s="105">
        <v>-27.73724888820588</v>
      </c>
      <c r="H186" s="62">
        <f t="shared" si="2"/>
        <v>11796.074107638791</v>
      </c>
    </row>
    <row r="187" spans="1:8" ht="15" x14ac:dyDescent="0.25">
      <c r="A187" s="46" t="s">
        <v>804</v>
      </c>
      <c r="B187" s="63">
        <v>-2.5580951372460063</v>
      </c>
      <c r="C187" s="65">
        <v>18726</v>
      </c>
      <c r="D187" s="62">
        <v>-47902.889540068718</v>
      </c>
      <c r="E187" s="62">
        <v>47902.889540068718</v>
      </c>
      <c r="F187" s="104">
        <v>5.4346281771737457E-3</v>
      </c>
      <c r="G187" s="105">
        <v>-112.37445605081075</v>
      </c>
      <c r="H187" s="62">
        <f t="shared" si="2"/>
        <v>-48015.263996119531</v>
      </c>
    </row>
    <row r="188" spans="1:8" ht="15" x14ac:dyDescent="0.25">
      <c r="A188" s="46" t="s">
        <v>805</v>
      </c>
      <c r="B188" s="63">
        <v>-1.8591377153630781</v>
      </c>
      <c r="C188" s="65">
        <v>504</v>
      </c>
      <c r="D188" s="62">
        <v>-937.0054085429914</v>
      </c>
      <c r="E188" s="62">
        <v>937.0054085429914</v>
      </c>
      <c r="F188" s="104">
        <v>1.0630415084193339E-4</v>
      </c>
      <c r="G188" s="105">
        <v>-2.1981027473011037</v>
      </c>
      <c r="H188" s="62">
        <f t="shared" si="2"/>
        <v>-939.20351129029245</v>
      </c>
    </row>
    <row r="189" spans="1:8" ht="15" x14ac:dyDescent="0.25">
      <c r="A189" s="46" t="s">
        <v>806</v>
      </c>
      <c r="B189" s="63">
        <v>-1.3884847005111429</v>
      </c>
      <c r="C189" s="65">
        <v>0</v>
      </c>
      <c r="D189" s="62">
        <v>0</v>
      </c>
      <c r="E189" s="62">
        <v>0</v>
      </c>
      <c r="F189" s="104">
        <v>0</v>
      </c>
      <c r="G189" s="105">
        <v>0</v>
      </c>
      <c r="H189" s="62">
        <f t="shared" si="2"/>
        <v>0</v>
      </c>
    </row>
    <row r="190" spans="1:8" ht="15" x14ac:dyDescent="0.25">
      <c r="A190" s="46" t="s">
        <v>807</v>
      </c>
      <c r="B190" s="63">
        <v>-2.146005821386896</v>
      </c>
      <c r="C190" s="65">
        <v>21660</v>
      </c>
      <c r="D190" s="62">
        <v>-46482.486091240164</v>
      </c>
      <c r="E190" s="62">
        <v>46482.486091240164</v>
      </c>
      <c r="F190" s="104">
        <v>5.2734820609357776E-3</v>
      </c>
      <c r="G190" s="105">
        <v>-109.04235925106985</v>
      </c>
      <c r="H190" s="62">
        <f t="shared" si="2"/>
        <v>-46591.528450491234</v>
      </c>
    </row>
    <row r="191" spans="1:8" ht="15" x14ac:dyDescent="0.25">
      <c r="A191" s="46" t="s">
        <v>808</v>
      </c>
      <c r="B191" s="63">
        <v>0.2526227435881731</v>
      </c>
      <c r="C191" s="65">
        <v>11520</v>
      </c>
      <c r="D191" s="62">
        <v>2910.2140061357541</v>
      </c>
      <c r="E191" s="62">
        <v>2910.2140061357541</v>
      </c>
      <c r="F191" s="104">
        <v>3.3016653465385852E-4</v>
      </c>
      <c r="G191" s="105">
        <v>-6.8270143841199067</v>
      </c>
      <c r="H191" s="62">
        <f t="shared" si="2"/>
        <v>2903.386991751634</v>
      </c>
    </row>
    <row r="192" spans="1:8" ht="15" x14ac:dyDescent="0.25">
      <c r="A192" s="46" t="s">
        <v>809</v>
      </c>
      <c r="B192" s="63">
        <v>-1.9686025192423615</v>
      </c>
      <c r="C192" s="65">
        <v>4628</v>
      </c>
      <c r="D192" s="62">
        <v>-9110.6924590536491</v>
      </c>
      <c r="E192" s="62">
        <v>9110.6924590536491</v>
      </c>
      <c r="F192" s="104">
        <v>1.0336166863195513E-3</v>
      </c>
      <c r="G192" s="105">
        <v>-21.37259608266438</v>
      </c>
      <c r="H192" s="62">
        <f t="shared" si="2"/>
        <v>-9132.0650551363142</v>
      </c>
    </row>
    <row r="193" spans="1:8" ht="15" x14ac:dyDescent="0.25">
      <c r="A193" s="46" t="s">
        <v>810</v>
      </c>
      <c r="B193" s="63">
        <v>0.40597130846407725</v>
      </c>
      <c r="C193" s="65">
        <v>2509</v>
      </c>
      <c r="D193" s="62">
        <v>1018.5820129363698</v>
      </c>
      <c r="E193" s="62">
        <v>1018.5820129363698</v>
      </c>
      <c r="F193" s="104">
        <v>1.1555909385457934E-4</v>
      </c>
      <c r="G193" s="105">
        <v>-2.3894717155031193</v>
      </c>
      <c r="H193" s="62">
        <f t="shared" si="2"/>
        <v>1016.1925412208667</v>
      </c>
    </row>
    <row r="194" spans="1:8" ht="15" x14ac:dyDescent="0.25">
      <c r="A194" s="46" t="s">
        <v>811</v>
      </c>
      <c r="B194" s="63">
        <v>2.1273352629203552</v>
      </c>
      <c r="C194" s="65">
        <v>5910</v>
      </c>
      <c r="D194" s="62">
        <v>12572.551403859299</v>
      </c>
      <c r="E194" s="62">
        <v>12572.551403859299</v>
      </c>
      <c r="F194" s="104">
        <v>1.4263678616135743E-3</v>
      </c>
      <c r="G194" s="105">
        <v>-29.493703589587657</v>
      </c>
      <c r="H194" s="62">
        <f t="shared" si="2"/>
        <v>12543.057700269712</v>
      </c>
    </row>
    <row r="195" spans="1:8" ht="15" x14ac:dyDescent="0.25">
      <c r="A195" s="46" t="s">
        <v>812</v>
      </c>
      <c r="B195" s="63">
        <v>-1.8116410335811124</v>
      </c>
      <c r="C195" s="65">
        <v>6778</v>
      </c>
      <c r="D195" s="62">
        <v>-12279.302925612779</v>
      </c>
      <c r="E195" s="62">
        <v>12279.302925612779</v>
      </c>
      <c r="F195" s="104">
        <v>1.3930985440819294E-3</v>
      </c>
      <c r="G195" s="105">
        <v>-28.805777693110862</v>
      </c>
      <c r="H195" s="62">
        <f t="shared" si="2"/>
        <v>-12308.10870330589</v>
      </c>
    </row>
    <row r="196" spans="1:8" ht="15" x14ac:dyDescent="0.25">
      <c r="A196" s="46" t="s">
        <v>813</v>
      </c>
      <c r="B196" s="63">
        <v>1.7915566690989846</v>
      </c>
      <c r="C196" s="65">
        <v>1913</v>
      </c>
      <c r="D196" s="62">
        <v>3427.2479079863574</v>
      </c>
      <c r="E196" s="62">
        <v>3427.2479079863574</v>
      </c>
      <c r="F196" s="104">
        <v>3.8882452039396768E-4</v>
      </c>
      <c r="G196" s="105">
        <v>-8.039914149418836</v>
      </c>
      <c r="H196" s="62">
        <f t="shared" si="2"/>
        <v>3419.2079938369384</v>
      </c>
    </row>
    <row r="197" spans="1:8" ht="15" x14ac:dyDescent="0.25">
      <c r="A197" s="46" t="s">
        <v>814</v>
      </c>
      <c r="B197" s="63">
        <v>2.7647124845606794</v>
      </c>
      <c r="C197" s="65">
        <v>29268</v>
      </c>
      <c r="D197" s="62">
        <v>80917.604998121969</v>
      </c>
      <c r="E197" s="62">
        <v>80917.604998121969</v>
      </c>
      <c r="F197" s="104">
        <v>9.1801789072529904E-3</v>
      </c>
      <c r="G197" s="105">
        <v>-189.8230343493654</v>
      </c>
      <c r="H197" s="62">
        <f t="shared" ref="H197:H260" si="3">D197+G197</f>
        <v>80727.781963772606</v>
      </c>
    </row>
    <row r="198" spans="1:8" ht="15" x14ac:dyDescent="0.25">
      <c r="A198" s="46" t="s">
        <v>815</v>
      </c>
      <c r="B198" s="63">
        <v>2.3371703321116919</v>
      </c>
      <c r="C198" s="65">
        <v>10441</v>
      </c>
      <c r="D198" s="62">
        <v>24402.395437578176</v>
      </c>
      <c r="E198" s="62">
        <v>24402.395437578176</v>
      </c>
      <c r="F198" s="104">
        <v>2.7684748688212046E-3</v>
      </c>
      <c r="G198" s="105">
        <v>-57.245104417780382</v>
      </c>
      <c r="H198" s="62">
        <f t="shared" si="3"/>
        <v>24345.150333160396</v>
      </c>
    </row>
    <row r="199" spans="1:8" ht="15" x14ac:dyDescent="0.25">
      <c r="A199" s="46" t="s">
        <v>816</v>
      </c>
      <c r="B199" s="63">
        <v>1.2172661472704158</v>
      </c>
      <c r="C199" s="65">
        <v>1743</v>
      </c>
      <c r="D199" s="62">
        <v>2121.6948946923349</v>
      </c>
      <c r="E199" s="62">
        <v>2121.6948946923349</v>
      </c>
      <c r="F199" s="104">
        <v>2.4070829481832767E-4</v>
      </c>
      <c r="G199" s="105">
        <v>-4.977242750615317</v>
      </c>
      <c r="H199" s="62">
        <f t="shared" si="3"/>
        <v>2116.7176519417194</v>
      </c>
    </row>
    <row r="200" spans="1:8" ht="15" x14ac:dyDescent="0.25">
      <c r="A200" s="46" t="s">
        <v>817</v>
      </c>
      <c r="B200" s="63">
        <v>0.30218486215862106</v>
      </c>
      <c r="C200" s="65">
        <v>42</v>
      </c>
      <c r="D200" s="62">
        <v>12.691764210662084</v>
      </c>
      <c r="E200" s="62">
        <v>12.691764210662084</v>
      </c>
      <c r="F200" s="104">
        <v>1.4398926674269787E-6</v>
      </c>
      <c r="G200" s="105">
        <v>-2.9773362592361338E-2</v>
      </c>
      <c r="H200" s="62">
        <f t="shared" si="3"/>
        <v>12.661990848069722</v>
      </c>
    </row>
    <row r="201" spans="1:8" ht="15" x14ac:dyDescent="0.25">
      <c r="A201" s="46" t="s">
        <v>819</v>
      </c>
      <c r="B201" s="63">
        <v>3.0242080042160548</v>
      </c>
      <c r="C201" s="65">
        <v>40117</v>
      </c>
      <c r="D201" s="62">
        <v>121322.15250513547</v>
      </c>
      <c r="E201" s="62">
        <v>121322.15250513547</v>
      </c>
      <c r="F201" s="104">
        <v>1.3764113080658091E-2</v>
      </c>
      <c r="G201" s="105">
        <v>-284.60727579438094</v>
      </c>
      <c r="H201" s="62">
        <f t="shared" si="3"/>
        <v>121037.54522934109</v>
      </c>
    </row>
    <row r="202" spans="1:8" ht="15" x14ac:dyDescent="0.25">
      <c r="A202" s="46" t="s">
        <v>820</v>
      </c>
      <c r="B202" s="63">
        <v>2.5089342221966233</v>
      </c>
      <c r="C202" s="65">
        <v>21150</v>
      </c>
      <c r="D202" s="62">
        <v>53063.958799458582</v>
      </c>
      <c r="E202" s="62">
        <v>53063.958799458582</v>
      </c>
      <c r="F202" s="104">
        <v>6.0201563716256483E-3</v>
      </c>
      <c r="G202" s="105">
        <v>-124.48170795634297</v>
      </c>
      <c r="H202" s="62">
        <f t="shared" si="3"/>
        <v>52939.477091502238</v>
      </c>
    </row>
    <row r="203" spans="1:8" ht="15" x14ac:dyDescent="0.25">
      <c r="A203" s="46" t="s">
        <v>821</v>
      </c>
      <c r="B203" s="63">
        <v>-1.9693813609290698</v>
      </c>
      <c r="C203" s="65">
        <v>9994</v>
      </c>
      <c r="D203" s="62">
        <v>-19681.997321125124</v>
      </c>
      <c r="E203" s="62">
        <v>19681.997321125124</v>
      </c>
      <c r="F203" s="104">
        <v>2.2329412328033716E-3</v>
      </c>
      <c r="G203" s="105">
        <v>-46.171614367958178</v>
      </c>
      <c r="H203" s="62">
        <f t="shared" si="3"/>
        <v>-19728.168935493082</v>
      </c>
    </row>
    <row r="204" spans="1:8" ht="15" x14ac:dyDescent="0.25">
      <c r="A204" s="46" t="s">
        <v>822</v>
      </c>
      <c r="B204" s="63">
        <v>-1.1494044764752009</v>
      </c>
      <c r="C204" s="65">
        <v>9072</v>
      </c>
      <c r="D204" s="62">
        <v>-10427.397410583022</v>
      </c>
      <c r="E204" s="62">
        <v>10427.397410583022</v>
      </c>
      <c r="F204" s="104">
        <v>1.1829981098476704E-3</v>
      </c>
      <c r="G204" s="105">
        <v>-24.461428596280427</v>
      </c>
      <c r="H204" s="62">
        <f t="shared" si="3"/>
        <v>-10451.858839179302</v>
      </c>
    </row>
    <row r="205" spans="1:8" ht="15" x14ac:dyDescent="0.25">
      <c r="A205" s="46" t="s">
        <v>823</v>
      </c>
      <c r="B205" s="63">
        <v>-1.2107080303017965</v>
      </c>
      <c r="C205" s="65">
        <v>11084</v>
      </c>
      <c r="D205" s="62">
        <v>-13419.487807865113</v>
      </c>
      <c r="E205" s="62">
        <v>13419.487807865113</v>
      </c>
      <c r="F205" s="104">
        <v>1.5224535986051637E-3</v>
      </c>
      <c r="G205" s="105">
        <v>-31.480515212510195</v>
      </c>
      <c r="H205" s="62">
        <f t="shared" si="3"/>
        <v>-13450.968323077623</v>
      </c>
    </row>
    <row r="206" spans="1:8" ht="15" x14ac:dyDescent="0.25">
      <c r="A206" s="46" t="s">
        <v>824</v>
      </c>
      <c r="B206" s="63">
        <v>1.3253396619291125</v>
      </c>
      <c r="C206" s="65">
        <v>5345</v>
      </c>
      <c r="D206" s="62">
        <v>7083.9404930111059</v>
      </c>
      <c r="E206" s="62">
        <v>7083.9404930111059</v>
      </c>
      <c r="F206" s="104">
        <v>8.0367975665722241E-4</v>
      </c>
      <c r="G206" s="105">
        <v>-16.618078100123171</v>
      </c>
      <c r="H206" s="62">
        <f t="shared" si="3"/>
        <v>7067.3224149109828</v>
      </c>
    </row>
    <row r="207" spans="1:8" ht="15" x14ac:dyDescent="0.25">
      <c r="A207" s="46" t="s">
        <v>825</v>
      </c>
      <c r="B207" s="63">
        <v>3.6150262287889703</v>
      </c>
      <c r="C207" s="65">
        <v>0</v>
      </c>
      <c r="D207" s="62">
        <v>0</v>
      </c>
      <c r="E207" s="62">
        <v>0</v>
      </c>
      <c r="F207" s="104">
        <v>0</v>
      </c>
      <c r="G207" s="105">
        <v>0</v>
      </c>
      <c r="H207" s="62">
        <f t="shared" si="3"/>
        <v>0</v>
      </c>
    </row>
    <row r="208" spans="1:8" ht="15" x14ac:dyDescent="0.25">
      <c r="A208" s="46" t="s">
        <v>826</v>
      </c>
      <c r="B208" s="63">
        <v>-2.0715567195552183</v>
      </c>
      <c r="C208" s="65">
        <v>2895</v>
      </c>
      <c r="D208" s="62">
        <v>-5997.1567031123568</v>
      </c>
      <c r="E208" s="62">
        <v>5997.1567031123568</v>
      </c>
      <c r="F208" s="104">
        <v>6.8038310662655828E-4</v>
      </c>
      <c r="G208" s="105">
        <v>-14.068613163721853</v>
      </c>
      <c r="H208" s="62">
        <f t="shared" si="3"/>
        <v>-6011.225316276079</v>
      </c>
    </row>
    <row r="209" spans="1:8" ht="15" x14ac:dyDescent="0.25">
      <c r="A209" s="46" t="s">
        <v>827</v>
      </c>
      <c r="B209" s="63">
        <v>2.6733278990254687</v>
      </c>
      <c r="C209" s="65">
        <v>648</v>
      </c>
      <c r="D209" s="62">
        <v>1732.3164785685037</v>
      </c>
      <c r="E209" s="62">
        <v>1732.3164785685037</v>
      </c>
      <c r="F209" s="104">
        <v>1.9653294480985256E-4</v>
      </c>
      <c r="G209" s="105">
        <v>-4.0638075042249797</v>
      </c>
      <c r="H209" s="62">
        <f t="shared" si="3"/>
        <v>1728.2526710642787</v>
      </c>
    </row>
    <row r="210" spans="1:8" ht="15" x14ac:dyDescent="0.25">
      <c r="A210" s="46" t="s">
        <v>828</v>
      </c>
      <c r="B210" s="63">
        <v>-1.9187656295017328</v>
      </c>
      <c r="C210" s="65">
        <v>7321</v>
      </c>
      <c r="D210" s="62">
        <v>-14047.283173582186</v>
      </c>
      <c r="E210" s="62">
        <v>14047.283173582186</v>
      </c>
      <c r="F210" s="104">
        <v>1.5936775773000449E-3</v>
      </c>
      <c r="G210" s="105">
        <v>-32.953248139710034</v>
      </c>
      <c r="H210" s="62">
        <f t="shared" si="3"/>
        <v>-14080.236421721896</v>
      </c>
    </row>
    <row r="211" spans="1:8" ht="15" x14ac:dyDescent="0.25">
      <c r="A211" s="46" t="s">
        <v>829</v>
      </c>
      <c r="B211" s="63">
        <v>1.0818459941480236</v>
      </c>
      <c r="C211" s="65">
        <v>5165</v>
      </c>
      <c r="D211" s="62">
        <v>5587.7345597745416</v>
      </c>
      <c r="E211" s="62">
        <v>5587.7345597745416</v>
      </c>
      <c r="F211" s="104">
        <v>6.3393377678641583E-4</v>
      </c>
      <c r="G211" s="105">
        <v>-13.108157727849663</v>
      </c>
      <c r="H211" s="62">
        <f t="shared" si="3"/>
        <v>5574.6264020466915</v>
      </c>
    </row>
    <row r="212" spans="1:8" ht="15" x14ac:dyDescent="0.25">
      <c r="A212" s="46" t="s">
        <v>830</v>
      </c>
      <c r="B212" s="63">
        <v>-2.2022244033243581</v>
      </c>
      <c r="C212" s="65">
        <v>0</v>
      </c>
      <c r="D212" s="62">
        <v>0</v>
      </c>
      <c r="E212" s="62">
        <v>0</v>
      </c>
      <c r="F212" s="104">
        <v>0</v>
      </c>
      <c r="G212" s="105">
        <v>0</v>
      </c>
      <c r="H212" s="62">
        <f t="shared" si="3"/>
        <v>0</v>
      </c>
    </row>
    <row r="213" spans="1:8" ht="15" x14ac:dyDescent="0.25">
      <c r="A213" s="46" t="s">
        <v>831</v>
      </c>
      <c r="B213" s="63">
        <v>-1.385673810880601</v>
      </c>
      <c r="C213" s="65">
        <v>1638</v>
      </c>
      <c r="D213" s="62">
        <v>-2269.7337022224247</v>
      </c>
      <c r="E213" s="62">
        <v>2269.7337022224247</v>
      </c>
      <c r="F213" s="104">
        <v>2.5750343770934817E-4</v>
      </c>
      <c r="G213" s="105">
        <v>-5.3245241073420209</v>
      </c>
      <c r="H213" s="62">
        <f t="shared" si="3"/>
        <v>-2275.0582263297665</v>
      </c>
    </row>
    <row r="214" spans="1:8" ht="15" x14ac:dyDescent="0.25">
      <c r="A214" s="46" t="s">
        <v>832</v>
      </c>
      <c r="B214" s="63">
        <v>1.6665577291551372</v>
      </c>
      <c r="C214" s="65">
        <v>3991</v>
      </c>
      <c r="D214" s="62">
        <v>6651.2318970581528</v>
      </c>
      <c r="E214" s="62">
        <v>6651.2318970581528</v>
      </c>
      <c r="F214" s="104">
        <v>7.5458855671814169E-4</v>
      </c>
      <c r="G214" s="105">
        <v>-15.602995428376401</v>
      </c>
      <c r="H214" s="62">
        <f t="shared" si="3"/>
        <v>6635.628901629776</v>
      </c>
    </row>
    <row r="215" spans="1:8" ht="15" x14ac:dyDescent="0.25">
      <c r="A215" s="46" t="s">
        <v>833</v>
      </c>
      <c r="B215" s="63">
        <v>1.0711330711639246</v>
      </c>
      <c r="C215" s="65">
        <v>5872</v>
      </c>
      <c r="D215" s="62">
        <v>6289.6933938745651</v>
      </c>
      <c r="E215" s="62">
        <v>6289.6933938745651</v>
      </c>
      <c r="F215" s="104">
        <v>7.1357167119412228E-4</v>
      </c>
      <c r="G215" s="105">
        <v>-14.754869291795504</v>
      </c>
      <c r="H215" s="62">
        <f t="shared" si="3"/>
        <v>6274.9385245827698</v>
      </c>
    </row>
    <row r="216" spans="1:8" ht="15" x14ac:dyDescent="0.25">
      <c r="A216" s="46" t="s">
        <v>834</v>
      </c>
      <c r="B216" s="63">
        <v>2.3464794635828117</v>
      </c>
      <c r="C216" s="65">
        <v>1059</v>
      </c>
      <c r="D216" s="62">
        <v>2484.9217519341973</v>
      </c>
      <c r="E216" s="62">
        <v>2484.9217519341973</v>
      </c>
      <c r="F216" s="104">
        <v>2.8191672570894693E-4</v>
      </c>
      <c r="G216" s="105">
        <v>-5.8293295641144844</v>
      </c>
      <c r="H216" s="62">
        <f t="shared" si="3"/>
        <v>2479.0924223700827</v>
      </c>
    </row>
    <row r="217" spans="1:8" ht="15" x14ac:dyDescent="0.25">
      <c r="A217" s="46" t="s">
        <v>835</v>
      </c>
      <c r="B217" s="63">
        <v>-2.2613048929938024</v>
      </c>
      <c r="C217" s="65">
        <v>768</v>
      </c>
      <c r="D217" s="62">
        <v>-1736.6821578192403</v>
      </c>
      <c r="E217" s="62">
        <v>1736.6821578192403</v>
      </c>
      <c r="F217" s="104">
        <v>1.9702823525467446E-4</v>
      </c>
      <c r="G217" s="105">
        <v>-4.0740488661929977</v>
      </c>
      <c r="H217" s="62">
        <f t="shared" si="3"/>
        <v>-1740.7562066854332</v>
      </c>
    </row>
    <row r="218" spans="1:8" ht="15" x14ac:dyDescent="0.25">
      <c r="A218" s="46" t="s">
        <v>836</v>
      </c>
      <c r="B218" s="63">
        <v>2.855696592902258</v>
      </c>
      <c r="C218" s="65">
        <v>9837</v>
      </c>
      <c r="D218" s="62">
        <v>28091.48738437951</v>
      </c>
      <c r="E218" s="62">
        <v>28091.48738437951</v>
      </c>
      <c r="F218" s="104">
        <v>3.1870058433567027E-3</v>
      </c>
      <c r="G218" s="105">
        <v>-65.899273400560944</v>
      </c>
      <c r="H218" s="62">
        <f t="shared" si="3"/>
        <v>28025.588110978948</v>
      </c>
    </row>
    <row r="219" spans="1:8" ht="15" x14ac:dyDescent="0.25">
      <c r="A219" s="46" t="s">
        <v>837</v>
      </c>
      <c r="B219" s="63">
        <v>-1.4440866922556266</v>
      </c>
      <c r="C219" s="65">
        <v>3785</v>
      </c>
      <c r="D219" s="62">
        <v>-5465.8681301875467</v>
      </c>
      <c r="E219" s="62">
        <v>5465.8681301875467</v>
      </c>
      <c r="F219" s="104">
        <v>6.2010791495544935E-4</v>
      </c>
      <c r="G219" s="105">
        <v>-12.822273643044342</v>
      </c>
      <c r="H219" s="62">
        <f t="shared" si="3"/>
        <v>-5478.6904038305911</v>
      </c>
    </row>
    <row r="220" spans="1:8" ht="15" x14ac:dyDescent="0.25">
      <c r="A220" s="46" t="s">
        <v>838</v>
      </c>
      <c r="B220" s="63">
        <v>2.1466577521758867</v>
      </c>
      <c r="C220" s="65">
        <v>14033</v>
      </c>
      <c r="D220" s="62">
        <v>30124.048236284219</v>
      </c>
      <c r="E220" s="62">
        <v>30124.048236284219</v>
      </c>
      <c r="F220" s="104">
        <v>3.4176017966204807E-3</v>
      </c>
      <c r="G220" s="105">
        <v>-70.667418335365156</v>
      </c>
      <c r="H220" s="62">
        <f t="shared" si="3"/>
        <v>30053.380817948855</v>
      </c>
    </row>
    <row r="221" spans="1:8" ht="15" x14ac:dyDescent="0.25">
      <c r="A221" s="46" t="s">
        <v>839</v>
      </c>
      <c r="B221" s="63">
        <v>1.9094599692370267</v>
      </c>
      <c r="C221" s="65">
        <v>5769</v>
      </c>
      <c r="D221" s="62">
        <v>11015.674562528407</v>
      </c>
      <c r="E221" s="62">
        <v>11015.674562528407</v>
      </c>
      <c r="F221" s="104">
        <v>1.2497387097706815E-3</v>
      </c>
      <c r="G221" s="105">
        <v>-25.841456515090773</v>
      </c>
      <c r="H221" s="62">
        <f t="shared" si="3"/>
        <v>10989.833106013317</v>
      </c>
    </row>
    <row r="222" spans="1:8" ht="15" x14ac:dyDescent="0.25">
      <c r="A222" s="46" t="s">
        <v>840</v>
      </c>
      <c r="B222" s="63">
        <v>0.31342766662535154</v>
      </c>
      <c r="C222" s="65">
        <v>3559</v>
      </c>
      <c r="D222" s="62">
        <v>1115.4890655196261</v>
      </c>
      <c r="E222" s="62">
        <v>1115.4890655196261</v>
      </c>
      <c r="F222" s="104">
        <v>1.265532907306425E-4</v>
      </c>
      <c r="G222" s="105">
        <v>-2.6168040836773154</v>
      </c>
      <c r="H222" s="62">
        <f t="shared" si="3"/>
        <v>1112.8722614359488</v>
      </c>
    </row>
    <row r="223" spans="1:8" ht="15" x14ac:dyDescent="0.25">
      <c r="A223" s="46" t="s">
        <v>841</v>
      </c>
      <c r="B223" s="63">
        <v>0.26260404169689339</v>
      </c>
      <c r="C223" s="65">
        <v>0</v>
      </c>
      <c r="D223" s="62">
        <v>0</v>
      </c>
      <c r="E223" s="62">
        <v>0</v>
      </c>
      <c r="F223" s="104">
        <v>0</v>
      </c>
      <c r="G223" s="105">
        <v>0</v>
      </c>
      <c r="H223" s="62">
        <f t="shared" si="3"/>
        <v>0</v>
      </c>
    </row>
    <row r="224" spans="1:8" ht="15" x14ac:dyDescent="0.25">
      <c r="A224" s="46" t="s">
        <v>842</v>
      </c>
      <c r="B224" s="63">
        <v>-1.1909808568571802</v>
      </c>
      <c r="C224" s="65">
        <v>10341</v>
      </c>
      <c r="D224" s="62">
        <v>-12315.933040760101</v>
      </c>
      <c r="E224" s="62">
        <v>12315.933040760101</v>
      </c>
      <c r="F224" s="104">
        <v>1.3972542653301484E-3</v>
      </c>
      <c r="G224" s="105">
        <v>-28.891707567159809</v>
      </c>
      <c r="H224" s="62">
        <f t="shared" si="3"/>
        <v>-12344.824748327261</v>
      </c>
    </row>
    <row r="225" spans="1:8" ht="15" x14ac:dyDescent="0.25">
      <c r="A225" s="46" t="s">
        <v>843</v>
      </c>
      <c r="B225" s="63">
        <v>-1.5448583460042711</v>
      </c>
      <c r="C225" s="65">
        <v>9339</v>
      </c>
      <c r="D225" s="62">
        <v>-14427.432093333888</v>
      </c>
      <c r="E225" s="62">
        <v>14427.432093333888</v>
      </c>
      <c r="F225" s="104">
        <v>1.6368058322057677E-3</v>
      </c>
      <c r="G225" s="105">
        <v>-33.845032090230767</v>
      </c>
      <c r="H225" s="62">
        <f t="shared" si="3"/>
        <v>-14461.277125424118</v>
      </c>
    </row>
    <row r="226" spans="1:8" ht="15" x14ac:dyDescent="0.25">
      <c r="A226" s="46" t="s">
        <v>844</v>
      </c>
      <c r="B226" s="63">
        <v>2.7903018336454268</v>
      </c>
      <c r="C226" s="65">
        <v>0</v>
      </c>
      <c r="D226" s="62">
        <v>0</v>
      </c>
      <c r="E226" s="62">
        <v>0</v>
      </c>
      <c r="F226" s="104">
        <v>0</v>
      </c>
      <c r="G226" s="105">
        <v>0</v>
      </c>
      <c r="H226" s="62">
        <f t="shared" si="3"/>
        <v>0</v>
      </c>
    </row>
    <row r="227" spans="1:8" ht="15" x14ac:dyDescent="0.25">
      <c r="A227" s="46" t="s">
        <v>845</v>
      </c>
      <c r="B227" s="63">
        <v>1.5467667926443656</v>
      </c>
      <c r="C227" s="65">
        <v>2567</v>
      </c>
      <c r="D227" s="62">
        <v>3970.5503567180863</v>
      </c>
      <c r="E227" s="62">
        <v>3970.5503567180863</v>
      </c>
      <c r="F227" s="104">
        <v>4.5046269765121192E-4</v>
      </c>
      <c r="G227" s="105">
        <v>-9.3144367874787584</v>
      </c>
      <c r="H227" s="62">
        <f t="shared" si="3"/>
        <v>3961.2359199306075</v>
      </c>
    </row>
    <row r="228" spans="1:8" ht="15" x14ac:dyDescent="0.25">
      <c r="A228" s="46" t="s">
        <v>846</v>
      </c>
      <c r="B228" s="63">
        <v>0.28518893881459445</v>
      </c>
      <c r="C228" s="65">
        <v>0</v>
      </c>
      <c r="D228" s="62">
        <v>0</v>
      </c>
      <c r="E228" s="62">
        <v>0</v>
      </c>
      <c r="F228" s="104">
        <v>0</v>
      </c>
      <c r="G228" s="105">
        <v>0</v>
      </c>
      <c r="H228" s="62">
        <f t="shared" si="3"/>
        <v>0</v>
      </c>
    </row>
    <row r="229" spans="1:8" ht="15" x14ac:dyDescent="0.25">
      <c r="A229" s="46" t="s">
        <v>847</v>
      </c>
      <c r="B229" s="63">
        <v>0.29485732922217905</v>
      </c>
      <c r="C229" s="65">
        <v>3719</v>
      </c>
      <c r="D229" s="62">
        <v>1096.5744073772839</v>
      </c>
      <c r="E229" s="62">
        <v>1096.5744073772839</v>
      </c>
      <c r="F229" s="104">
        <v>1.2440740485425924E-4</v>
      </c>
      <c r="G229" s="105">
        <v>-2.5724325553511416</v>
      </c>
      <c r="H229" s="62">
        <f t="shared" si="3"/>
        <v>1094.0019748219329</v>
      </c>
    </row>
    <row r="230" spans="1:8" ht="15" x14ac:dyDescent="0.25">
      <c r="A230" s="46" t="s">
        <v>848</v>
      </c>
      <c r="B230" s="63">
        <v>1.016550228736889</v>
      </c>
      <c r="C230" s="65">
        <v>9120</v>
      </c>
      <c r="D230" s="62">
        <v>9270.9380860804285</v>
      </c>
      <c r="E230" s="62">
        <v>9270.9380860804285</v>
      </c>
      <c r="F230" s="104">
        <v>1.0517967044410084E-3</v>
      </c>
      <c r="G230" s="105">
        <v>-21.748513179619312</v>
      </c>
      <c r="H230" s="62">
        <f t="shared" si="3"/>
        <v>9249.1895729008083</v>
      </c>
    </row>
    <row r="231" spans="1:8" ht="15" x14ac:dyDescent="0.25">
      <c r="A231" s="46" t="s">
        <v>849</v>
      </c>
      <c r="B231" s="63">
        <v>0.25152793247968508</v>
      </c>
      <c r="C231" s="65">
        <v>11648</v>
      </c>
      <c r="D231" s="62">
        <v>2929.7973575233718</v>
      </c>
      <c r="E231" s="62">
        <v>2929.7973575233718</v>
      </c>
      <c r="F231" s="104">
        <v>3.323882844120985E-4</v>
      </c>
      <c r="G231" s="105">
        <v>-6.8729545869127824</v>
      </c>
      <c r="H231" s="62">
        <f t="shared" si="3"/>
        <v>2922.924402936459</v>
      </c>
    </row>
    <row r="232" spans="1:8" ht="15" x14ac:dyDescent="0.25">
      <c r="A232" s="46" t="s">
        <v>850</v>
      </c>
      <c r="B232" s="63">
        <v>-1.4257342088203004</v>
      </c>
      <c r="C232" s="65">
        <v>10294</v>
      </c>
      <c r="D232" s="62">
        <v>-14676.507945596173</v>
      </c>
      <c r="E232" s="62">
        <v>14676.507945596173</v>
      </c>
      <c r="F232" s="104">
        <v>1.6650637234928041E-3</v>
      </c>
      <c r="G232" s="105">
        <v>-34.429334283315676</v>
      </c>
      <c r="H232" s="62">
        <f t="shared" si="3"/>
        <v>-14710.937279879488</v>
      </c>
    </row>
    <row r="233" spans="1:8" ht="15" x14ac:dyDescent="0.25">
      <c r="A233" s="46" t="s">
        <v>851</v>
      </c>
      <c r="B233" s="63">
        <v>1.3412667780586434</v>
      </c>
      <c r="C233" s="65">
        <v>6397</v>
      </c>
      <c r="D233" s="62">
        <v>8580.0835792411417</v>
      </c>
      <c r="E233" s="62">
        <v>8580.0835792411417</v>
      </c>
      <c r="F233" s="104">
        <v>9.7341860647562892E-4</v>
      </c>
      <c r="G233" s="105">
        <v>-20.127851040827494</v>
      </c>
      <c r="H233" s="62">
        <f t="shared" si="3"/>
        <v>8559.9557282003134</v>
      </c>
    </row>
    <row r="234" spans="1:8" ht="15" x14ac:dyDescent="0.25">
      <c r="A234" s="46" t="s">
        <v>853</v>
      </c>
      <c r="B234" s="63">
        <v>-1.7683565281525511</v>
      </c>
      <c r="C234" s="65">
        <v>14881</v>
      </c>
      <c r="D234" s="62">
        <v>-26314.913495438112</v>
      </c>
      <c r="E234" s="62">
        <v>26314.913495438112</v>
      </c>
      <c r="F234" s="104">
        <v>2.9854518534330665E-3</v>
      </c>
      <c r="G234" s="105">
        <v>-61.731643298897211</v>
      </c>
      <c r="H234" s="62">
        <f t="shared" si="3"/>
        <v>-26376.645138737007</v>
      </c>
    </row>
    <row r="235" spans="1:8" ht="15" x14ac:dyDescent="0.25">
      <c r="A235" s="46" t="s">
        <v>854</v>
      </c>
      <c r="B235" s="63">
        <v>0.46352248663668127</v>
      </c>
      <c r="C235" s="65">
        <v>11419</v>
      </c>
      <c r="D235" s="62">
        <v>5292.9632749042639</v>
      </c>
      <c r="E235" s="62">
        <v>5292.9632749042639</v>
      </c>
      <c r="F235" s="104">
        <v>6.0049169540137253E-4</v>
      </c>
      <c r="G235" s="105">
        <v>-12.416659508958535</v>
      </c>
      <c r="H235" s="62">
        <f t="shared" si="3"/>
        <v>5280.5466153953057</v>
      </c>
    </row>
    <row r="236" spans="1:8" ht="15" x14ac:dyDescent="0.25">
      <c r="A236" s="46" t="s">
        <v>855</v>
      </c>
      <c r="B236" s="63">
        <v>0.25179831481636689</v>
      </c>
      <c r="C236" s="65">
        <v>0</v>
      </c>
      <c r="D236" s="62">
        <v>0</v>
      </c>
      <c r="E236" s="62">
        <v>0</v>
      </c>
      <c r="F236" s="104">
        <v>0</v>
      </c>
      <c r="G236" s="105">
        <v>0</v>
      </c>
      <c r="H236" s="62">
        <f t="shared" si="3"/>
        <v>0</v>
      </c>
    </row>
    <row r="237" spans="1:8" ht="15" x14ac:dyDescent="0.25">
      <c r="A237" s="46" t="s">
        <v>856</v>
      </c>
      <c r="B237" s="63">
        <v>0.21019657983769</v>
      </c>
      <c r="C237" s="65">
        <v>13076</v>
      </c>
      <c r="D237" s="62">
        <v>2748.5304779576345</v>
      </c>
      <c r="E237" s="62">
        <v>2748.5304779576345</v>
      </c>
      <c r="F237" s="104">
        <v>3.1182338528524503E-4</v>
      </c>
      <c r="G237" s="105">
        <v>-6.4477241428455381</v>
      </c>
      <c r="H237" s="62">
        <f t="shared" si="3"/>
        <v>2742.0827538147892</v>
      </c>
    </row>
    <row r="238" spans="1:8" ht="15" x14ac:dyDescent="0.25">
      <c r="A238" s="46" t="s">
        <v>857</v>
      </c>
      <c r="B238" s="63">
        <v>0.25226390952826661</v>
      </c>
      <c r="C238" s="65">
        <v>6605</v>
      </c>
      <c r="D238" s="62">
        <v>1666.2031224342008</v>
      </c>
      <c r="E238" s="62">
        <v>1666.2031224342008</v>
      </c>
      <c r="F238" s="104">
        <v>1.8903232195422159E-4</v>
      </c>
      <c r="G238" s="105">
        <v>-3.9087134690922682</v>
      </c>
      <c r="H238" s="62">
        <f t="shared" si="3"/>
        <v>1662.2944089651087</v>
      </c>
    </row>
    <row r="239" spans="1:8" ht="15" x14ac:dyDescent="0.25">
      <c r="A239" s="46" t="s">
        <v>858</v>
      </c>
      <c r="B239" s="63">
        <v>1.0577656660394661</v>
      </c>
      <c r="C239" s="65">
        <v>19842</v>
      </c>
      <c r="D239" s="62">
        <v>20988.186345555085</v>
      </c>
      <c r="E239" s="62">
        <v>20988.186345555085</v>
      </c>
      <c r="F239" s="104">
        <v>2.3811296144446172E-3</v>
      </c>
      <c r="G239" s="105">
        <v>-49.235777772904314</v>
      </c>
      <c r="H239" s="62">
        <f t="shared" si="3"/>
        <v>20938.95056778218</v>
      </c>
    </row>
    <row r="240" spans="1:8" ht="15" x14ac:dyDescent="0.25">
      <c r="A240" s="46" t="s">
        <v>859</v>
      </c>
      <c r="B240" s="63">
        <v>1.5787026756011271</v>
      </c>
      <c r="C240" s="65">
        <v>17645</v>
      </c>
      <c r="D240" s="62">
        <v>27856.208710981886</v>
      </c>
      <c r="E240" s="62">
        <v>27856.208710981886</v>
      </c>
      <c r="F240" s="104">
        <v>3.1603132550762974E-3</v>
      </c>
      <c r="G240" s="105">
        <v>-65.347337740786202</v>
      </c>
      <c r="H240" s="62">
        <f t="shared" si="3"/>
        <v>27790.861373241099</v>
      </c>
    </row>
    <row r="241" spans="1:8" ht="15" x14ac:dyDescent="0.25">
      <c r="A241" s="46" t="s">
        <v>860</v>
      </c>
      <c r="B241" s="63">
        <v>-2.0524515517810729</v>
      </c>
      <c r="C241" s="65">
        <v>5478</v>
      </c>
      <c r="D241" s="62">
        <v>-11243.329600656718</v>
      </c>
      <c r="E241" s="62">
        <v>11243.329600656718</v>
      </c>
      <c r="F241" s="104">
        <v>1.2755663894110255E-3</v>
      </c>
      <c r="G241" s="105">
        <v>-26.375508037295852</v>
      </c>
      <c r="H241" s="62">
        <f t="shared" si="3"/>
        <v>-11269.705108694014</v>
      </c>
    </row>
    <row r="242" spans="1:8" ht="15" x14ac:dyDescent="0.25">
      <c r="A242" s="46" t="s">
        <v>861</v>
      </c>
      <c r="B242" s="63">
        <v>-1.6664481703213043</v>
      </c>
      <c r="C242" s="65">
        <v>16015</v>
      </c>
      <c r="D242" s="62">
        <v>-26688.16744769569</v>
      </c>
      <c r="E242" s="62">
        <v>26688.16744769569</v>
      </c>
      <c r="F242" s="104">
        <v>3.0277978677477929E-3</v>
      </c>
      <c r="G242" s="105">
        <v>-62.607252479397197</v>
      </c>
      <c r="H242" s="62">
        <f t="shared" si="3"/>
        <v>-26750.774700175087</v>
      </c>
    </row>
    <row r="243" spans="1:8" ht="15" x14ac:dyDescent="0.25">
      <c r="A243" s="46" t="s">
        <v>862</v>
      </c>
      <c r="B243" s="63">
        <v>1.2307572822441502</v>
      </c>
      <c r="C243" s="65">
        <v>4505</v>
      </c>
      <c r="D243" s="62">
        <v>5544.561556509896</v>
      </c>
      <c r="E243" s="62">
        <v>5544.561556509896</v>
      </c>
      <c r="F243" s="104">
        <v>6.2903575868587932E-4</v>
      </c>
      <c r="G243" s="105">
        <v>-13.006879019936097</v>
      </c>
      <c r="H243" s="62">
        <f t="shared" si="3"/>
        <v>5531.5546774899603</v>
      </c>
    </row>
    <row r="244" spans="1:8" ht="15" x14ac:dyDescent="0.25">
      <c r="A244" s="46" t="s">
        <v>863</v>
      </c>
      <c r="B244" s="63">
        <v>1.3321354331746837</v>
      </c>
      <c r="C244" s="65">
        <v>1691</v>
      </c>
      <c r="D244" s="62">
        <v>2252.6410174983903</v>
      </c>
      <c r="E244" s="62">
        <v>2252.6410174983903</v>
      </c>
      <c r="F244" s="104">
        <v>2.5556425644248363E-4</v>
      </c>
      <c r="G244" s="105">
        <v>-5.2844267109896634</v>
      </c>
      <c r="H244" s="62">
        <f t="shared" si="3"/>
        <v>2247.3565907874008</v>
      </c>
    </row>
    <row r="245" spans="1:8" ht="15" x14ac:dyDescent="0.25">
      <c r="A245" s="46" t="s">
        <v>865</v>
      </c>
      <c r="B245" s="63">
        <v>-1.5183927343038714</v>
      </c>
      <c r="C245" s="65">
        <v>9740</v>
      </c>
      <c r="D245" s="62">
        <v>-14789.145232119708</v>
      </c>
      <c r="E245" s="62">
        <v>14789.145232119708</v>
      </c>
      <c r="F245" s="104">
        <v>1.6778425303042215E-3</v>
      </c>
      <c r="G245" s="105">
        <v>-34.693567901071326</v>
      </c>
      <c r="H245" s="62">
        <f t="shared" si="3"/>
        <v>-14823.83880002078</v>
      </c>
    </row>
    <row r="246" spans="1:8" ht="15" x14ac:dyDescent="0.25">
      <c r="A246" s="46" t="s">
        <v>866</v>
      </c>
      <c r="B246" s="63">
        <v>1.844251074960304</v>
      </c>
      <c r="C246" s="65">
        <v>31667</v>
      </c>
      <c r="D246" s="62">
        <v>58401.898790767948</v>
      </c>
      <c r="E246" s="62">
        <v>58401.898790767948</v>
      </c>
      <c r="F246" s="104">
        <v>6.6257507180912632E-3</v>
      </c>
      <c r="G246" s="105">
        <v>-137.00387746875853</v>
      </c>
      <c r="H246" s="62">
        <f t="shared" si="3"/>
        <v>58264.894913299191</v>
      </c>
    </row>
    <row r="247" spans="1:8" ht="15" x14ac:dyDescent="0.25">
      <c r="A247" s="46" t="s">
        <v>867</v>
      </c>
      <c r="B247" s="63">
        <v>2.3411690223213846</v>
      </c>
      <c r="C247" s="65">
        <v>3267</v>
      </c>
      <c r="D247" s="62">
        <v>7648.5991959239636</v>
      </c>
      <c r="E247" s="62">
        <v>7648.5991959239636</v>
      </c>
      <c r="F247" s="104">
        <v>8.6774082117337754E-4</v>
      </c>
      <c r="G247" s="105">
        <v>-17.942699959126326</v>
      </c>
      <c r="H247" s="62">
        <f t="shared" si="3"/>
        <v>7630.6564959648376</v>
      </c>
    </row>
    <row r="248" spans="1:8" ht="15" x14ac:dyDescent="0.25">
      <c r="A248" s="46" t="s">
        <v>868</v>
      </c>
      <c r="B248" s="63">
        <v>2.3645017907038417</v>
      </c>
      <c r="C248" s="65">
        <v>4614</v>
      </c>
      <c r="D248" s="62">
        <v>10909.811262307525</v>
      </c>
      <c r="E248" s="62">
        <v>10909.811262307525</v>
      </c>
      <c r="F248" s="104">
        <v>1.2377284181195323E-3</v>
      </c>
      <c r="G248" s="105">
        <v>-25.593113859933936</v>
      </c>
      <c r="H248" s="62">
        <f t="shared" si="3"/>
        <v>10884.218148447591</v>
      </c>
    </row>
    <row r="249" spans="1:8" ht="15" x14ac:dyDescent="0.25">
      <c r="A249" s="46" t="s">
        <v>869</v>
      </c>
      <c r="B249" s="63">
        <v>0.38934890005821593</v>
      </c>
      <c r="C249" s="65">
        <v>12133</v>
      </c>
      <c r="D249" s="62">
        <v>4723.9702044063342</v>
      </c>
      <c r="E249" s="62">
        <v>4723.9702044063342</v>
      </c>
      <c r="F249" s="104">
        <v>5.3593889277851389E-4</v>
      </c>
      <c r="G249" s="105">
        <v>-11.0818697414143</v>
      </c>
      <c r="H249" s="62">
        <f t="shared" si="3"/>
        <v>4712.88833466492</v>
      </c>
    </row>
    <row r="250" spans="1:8" ht="15" x14ac:dyDescent="0.25">
      <c r="A250" s="46" t="s">
        <v>870</v>
      </c>
      <c r="B250" s="63">
        <v>2.7497754147637372</v>
      </c>
      <c r="C250" s="65">
        <v>12778</v>
      </c>
      <c r="D250" s="62">
        <v>35136.630249851034</v>
      </c>
      <c r="E250" s="62">
        <v>35136.630249851034</v>
      </c>
      <c r="F250" s="104">
        <v>3.9862839724324048E-3</v>
      </c>
      <c r="G250" s="105">
        <v>-82.426336901508932</v>
      </c>
      <c r="H250" s="62">
        <f t="shared" si="3"/>
        <v>35054.203912949524</v>
      </c>
    </row>
    <row r="251" spans="1:8" ht="15" x14ac:dyDescent="0.25">
      <c r="A251" s="46" t="s">
        <v>871</v>
      </c>
      <c r="B251" s="63">
        <v>-1.6920099390528009</v>
      </c>
      <c r="C251" s="65">
        <v>11167</v>
      </c>
      <c r="D251" s="62">
        <v>-18894.674989402629</v>
      </c>
      <c r="E251" s="62">
        <v>18894.674989402629</v>
      </c>
      <c r="F251" s="104">
        <v>2.1436187687604003E-3</v>
      </c>
      <c r="G251" s="105">
        <v>-44.324650236703292</v>
      </c>
      <c r="H251" s="62">
        <f t="shared" si="3"/>
        <v>-18938.999639639333</v>
      </c>
    </row>
    <row r="252" spans="1:8" ht="15" x14ac:dyDescent="0.25">
      <c r="A252" s="46" t="s">
        <v>872</v>
      </c>
      <c r="B252" s="63">
        <v>0.30249897035974049</v>
      </c>
      <c r="C252" s="65">
        <v>15776</v>
      </c>
      <c r="D252" s="62">
        <v>4772.2237563952658</v>
      </c>
      <c r="E252" s="62">
        <v>4772.2237563952658</v>
      </c>
      <c r="F252" s="104">
        <v>5.4141330394255052E-4</v>
      </c>
      <c r="G252" s="105">
        <v>-11.195066809677584</v>
      </c>
      <c r="H252" s="62">
        <f t="shared" si="3"/>
        <v>4761.0286895855879</v>
      </c>
    </row>
    <row r="253" spans="1:8" ht="15" x14ac:dyDescent="0.25">
      <c r="A253" s="46" t="s">
        <v>873</v>
      </c>
      <c r="B253" s="63">
        <v>0.35471848757188718</v>
      </c>
      <c r="C253" s="65">
        <v>31541</v>
      </c>
      <c r="D253" s="62">
        <v>11188.175816504894</v>
      </c>
      <c r="E253" s="62">
        <v>11188.175816504894</v>
      </c>
      <c r="F253" s="104">
        <v>1.2693091403743356E-3</v>
      </c>
      <c r="G253" s="105">
        <v>-26.246123848727841</v>
      </c>
      <c r="H253" s="62">
        <f t="shared" si="3"/>
        <v>11161.929692656166</v>
      </c>
    </row>
    <row r="254" spans="1:8" ht="15" x14ac:dyDescent="0.25">
      <c r="A254" s="46" t="s">
        <v>874</v>
      </c>
      <c r="B254" s="63">
        <v>0.33626464667373734</v>
      </c>
      <c r="C254" s="65">
        <v>0</v>
      </c>
      <c r="D254" s="62">
        <v>0</v>
      </c>
      <c r="E254" s="62">
        <v>0</v>
      </c>
      <c r="F254" s="104">
        <v>0</v>
      </c>
      <c r="G254" s="105">
        <v>0</v>
      </c>
      <c r="H254" s="62">
        <f t="shared" si="3"/>
        <v>0</v>
      </c>
    </row>
    <row r="255" spans="1:8" ht="15" x14ac:dyDescent="0.25">
      <c r="A255" s="46" t="s">
        <v>875</v>
      </c>
      <c r="B255" s="63">
        <v>-1.240047975883646</v>
      </c>
      <c r="C255" s="65">
        <v>6584</v>
      </c>
      <c r="D255" s="62">
        <v>-8164.4758732179253</v>
      </c>
      <c r="E255" s="62">
        <v>8164.4758732179253</v>
      </c>
      <c r="F255" s="104">
        <v>9.2626751869176916E-4</v>
      </c>
      <c r="G255" s="105">
        <v>-19.152885013865415</v>
      </c>
      <c r="H255" s="62">
        <f t="shared" si="3"/>
        <v>-8183.6287582317909</v>
      </c>
    </row>
    <row r="256" spans="1:8" ht="15" x14ac:dyDescent="0.25">
      <c r="A256" s="46" t="s">
        <v>876</v>
      </c>
      <c r="B256" s="63">
        <v>2.8677092097834835</v>
      </c>
      <c r="C256" s="65">
        <v>0</v>
      </c>
      <c r="D256" s="62">
        <v>0</v>
      </c>
      <c r="E256" s="62">
        <v>0</v>
      </c>
      <c r="F256" s="104">
        <v>0</v>
      </c>
      <c r="G256" s="105">
        <v>0</v>
      </c>
      <c r="H256" s="62">
        <f t="shared" si="3"/>
        <v>0</v>
      </c>
    </row>
    <row r="257" spans="1:8" ht="15" x14ac:dyDescent="0.25">
      <c r="A257" s="46" t="s">
        <v>877</v>
      </c>
      <c r="B257" s="63">
        <v>-2.0329688721060473</v>
      </c>
      <c r="C257" s="65">
        <v>13079</v>
      </c>
      <c r="D257" s="62">
        <v>-26589.199878274991</v>
      </c>
      <c r="E257" s="62">
        <v>26589.199878274991</v>
      </c>
      <c r="F257" s="104">
        <v>3.0165699032854354E-3</v>
      </c>
      <c r="G257" s="105">
        <v>-62.37508638488594</v>
      </c>
      <c r="H257" s="62">
        <f t="shared" si="3"/>
        <v>-26651.574964659878</v>
      </c>
    </row>
    <row r="258" spans="1:8" ht="15" x14ac:dyDescent="0.25">
      <c r="A258" s="46" t="s">
        <v>878</v>
      </c>
      <c r="B258" s="63">
        <v>0.32916693250257578</v>
      </c>
      <c r="C258" s="65">
        <v>7925</v>
      </c>
      <c r="D258" s="62">
        <v>2608.647940082913</v>
      </c>
      <c r="E258" s="62">
        <v>2608.647940082913</v>
      </c>
      <c r="F258" s="104">
        <v>2.9595357890973081E-4</v>
      </c>
      <c r="G258" s="105">
        <v>-6.1195764203259948</v>
      </c>
      <c r="H258" s="62">
        <f t="shared" si="3"/>
        <v>2602.5283636625868</v>
      </c>
    </row>
    <row r="259" spans="1:8" ht="15" x14ac:dyDescent="0.25">
      <c r="A259" s="46" t="s">
        <v>879</v>
      </c>
      <c r="B259" s="63">
        <v>-1.4637807455505323</v>
      </c>
      <c r="C259" s="65">
        <v>23132</v>
      </c>
      <c r="D259" s="62">
        <v>-33860.17620607491</v>
      </c>
      <c r="E259" s="62">
        <v>33860.17620607491</v>
      </c>
      <c r="F259" s="104">
        <v>3.8414690525021456E-3</v>
      </c>
      <c r="G259" s="105">
        <v>-79.431928208830442</v>
      </c>
      <c r="H259" s="62">
        <f t="shared" si="3"/>
        <v>-33939.608134283742</v>
      </c>
    </row>
    <row r="260" spans="1:8" ht="15" x14ac:dyDescent="0.25">
      <c r="A260" s="46" t="s">
        <v>880</v>
      </c>
      <c r="B260" s="63">
        <v>1.5177986713575704</v>
      </c>
      <c r="C260" s="65">
        <v>7855</v>
      </c>
      <c r="D260" s="62">
        <v>11922.308563513716</v>
      </c>
      <c r="E260" s="62">
        <v>11922.308563513716</v>
      </c>
      <c r="F260" s="104">
        <v>1.3525971956667591E-3</v>
      </c>
      <c r="G260" s="105">
        <v>-27.968311568639763</v>
      </c>
      <c r="H260" s="62">
        <f t="shared" si="3"/>
        <v>11894.340251945076</v>
      </c>
    </row>
    <row r="261" spans="1:8" ht="15" x14ac:dyDescent="0.25">
      <c r="A261" s="46" t="s">
        <v>881</v>
      </c>
      <c r="B261" s="63">
        <v>-1.5335441189734185</v>
      </c>
      <c r="C261" s="65">
        <v>2165</v>
      </c>
      <c r="D261" s="62">
        <v>-3320.1230175774508</v>
      </c>
      <c r="E261" s="62">
        <v>3320.1230175774508</v>
      </c>
      <c r="F261" s="104">
        <v>3.766711001413977E-4</v>
      </c>
      <c r="G261" s="105">
        <v>-7.7886119543991743</v>
      </c>
      <c r="H261" s="62">
        <f t="shared" ref="H261:H324" si="4">D261+G261</f>
        <v>-3327.9116295318499</v>
      </c>
    </row>
    <row r="262" spans="1:8" ht="15" x14ac:dyDescent="0.25">
      <c r="A262" s="46" t="s">
        <v>882</v>
      </c>
      <c r="B262" s="63">
        <v>-1.6327284478981772</v>
      </c>
      <c r="C262" s="65">
        <v>0</v>
      </c>
      <c r="D262" s="62">
        <v>0</v>
      </c>
      <c r="E262" s="62">
        <v>0</v>
      </c>
      <c r="F262" s="104">
        <v>0</v>
      </c>
      <c r="G262" s="105">
        <v>0</v>
      </c>
      <c r="H262" s="62">
        <f t="shared" si="4"/>
        <v>0</v>
      </c>
    </row>
    <row r="263" spans="1:8" ht="15" x14ac:dyDescent="0.25">
      <c r="A263" s="46" t="s">
        <v>883</v>
      </c>
      <c r="B263" s="63">
        <v>1.0111763203290913</v>
      </c>
      <c r="C263" s="65">
        <v>0</v>
      </c>
      <c r="D263" s="62">
        <v>0</v>
      </c>
      <c r="E263" s="62">
        <v>0</v>
      </c>
      <c r="F263" s="104">
        <v>0</v>
      </c>
      <c r="G263" s="105">
        <v>0</v>
      </c>
      <c r="H263" s="62">
        <f t="shared" si="4"/>
        <v>0</v>
      </c>
    </row>
    <row r="264" spans="1:8" ht="15" x14ac:dyDescent="0.25">
      <c r="A264" s="46" t="s">
        <v>884</v>
      </c>
      <c r="B264" s="63">
        <v>-1.8379633903778525</v>
      </c>
      <c r="C264" s="65">
        <v>24140</v>
      </c>
      <c r="D264" s="62">
        <v>-44368.436243721357</v>
      </c>
      <c r="E264" s="62">
        <v>44368.436243721357</v>
      </c>
      <c r="F264" s="104">
        <v>5.0336411039583195E-3</v>
      </c>
      <c r="G264" s="105">
        <v>-104.08305086779347</v>
      </c>
      <c r="H264" s="62">
        <f t="shared" si="4"/>
        <v>-44472.519294589147</v>
      </c>
    </row>
    <row r="265" spans="1:8" ht="15" x14ac:dyDescent="0.25">
      <c r="A265" s="46" t="s">
        <v>885</v>
      </c>
      <c r="B265" s="63">
        <v>-1.5103664913964194</v>
      </c>
      <c r="C265" s="65">
        <v>6617</v>
      </c>
      <c r="D265" s="62">
        <v>-9994.0950735701081</v>
      </c>
      <c r="E265" s="62">
        <v>9994.0950735701081</v>
      </c>
      <c r="F265" s="104">
        <v>1.1338395494231287E-3</v>
      </c>
      <c r="G265" s="105">
        <v>-23.444953078939403</v>
      </c>
      <c r="H265" s="62">
        <f t="shared" si="4"/>
        <v>-10017.540026649047</v>
      </c>
    </row>
    <row r="266" spans="1:8" ht="15" x14ac:dyDescent="0.25">
      <c r="A266" s="46" t="s">
        <v>886</v>
      </c>
      <c r="B266" s="63">
        <v>0.97982253883933201</v>
      </c>
      <c r="C266" s="65">
        <v>13297</v>
      </c>
      <c r="D266" s="62">
        <v>13028.700298946598</v>
      </c>
      <c r="E266" s="62">
        <v>13028.700298946598</v>
      </c>
      <c r="F266" s="104">
        <v>1.4781183856848734E-3</v>
      </c>
      <c r="G266" s="105">
        <v>-30.563774402763492</v>
      </c>
      <c r="H266" s="62">
        <f t="shared" si="4"/>
        <v>12998.136524543836</v>
      </c>
    </row>
    <row r="267" spans="1:8" ht="15" x14ac:dyDescent="0.25">
      <c r="A267" s="46" t="s">
        <v>887</v>
      </c>
      <c r="B267" s="63">
        <v>-2.0487973816080944</v>
      </c>
      <c r="C267" s="65">
        <v>7673</v>
      </c>
      <c r="D267" s="62">
        <v>-15720.422309078909</v>
      </c>
      <c r="E267" s="62">
        <v>15720.422309078909</v>
      </c>
      <c r="F267" s="104">
        <v>1.7834967965038636E-3</v>
      </c>
      <c r="G267" s="105">
        <v>-36.878232666822932</v>
      </c>
      <c r="H267" s="62">
        <f t="shared" si="4"/>
        <v>-15757.300541745732</v>
      </c>
    </row>
    <row r="268" spans="1:8" ht="15" x14ac:dyDescent="0.25">
      <c r="A268" s="46" t="s">
        <v>888</v>
      </c>
      <c r="B268" s="63">
        <v>2.7910602725333931</v>
      </c>
      <c r="C268" s="65">
        <v>3915</v>
      </c>
      <c r="D268" s="62">
        <v>10927.000966968233</v>
      </c>
      <c r="E268" s="62">
        <v>10927.000966968233</v>
      </c>
      <c r="F268" s="104">
        <v>1.2396786063900798E-3</v>
      </c>
      <c r="G268" s="105">
        <v>-25.633438853467059</v>
      </c>
      <c r="H268" s="62">
        <f t="shared" si="4"/>
        <v>10901.367528114766</v>
      </c>
    </row>
    <row r="269" spans="1:8" ht="15" x14ac:dyDescent="0.25">
      <c r="A269" s="46" t="s">
        <v>889</v>
      </c>
      <c r="B269" s="63">
        <v>2.173321261537946</v>
      </c>
      <c r="C269" s="65">
        <v>7765</v>
      </c>
      <c r="D269" s="62">
        <v>16875.83959584215</v>
      </c>
      <c r="E269" s="62">
        <v>16875.83959584215</v>
      </c>
      <c r="F269" s="104">
        <v>1.914579981742299E-3</v>
      </c>
      <c r="G269" s="105">
        <v>-39.588703587436555</v>
      </c>
      <c r="H269" s="62">
        <f t="shared" si="4"/>
        <v>16836.250892254713</v>
      </c>
    </row>
    <row r="270" spans="1:8" ht="15" x14ac:dyDescent="0.25">
      <c r="A270" s="46" t="s">
        <v>890</v>
      </c>
      <c r="B270" s="63">
        <v>-1.6129169778849053</v>
      </c>
      <c r="C270" s="65">
        <v>0</v>
      </c>
      <c r="D270" s="62">
        <v>0</v>
      </c>
      <c r="E270" s="62">
        <v>0</v>
      </c>
      <c r="F270" s="104">
        <v>0</v>
      </c>
      <c r="G270" s="105">
        <v>0</v>
      </c>
      <c r="H270" s="62">
        <f t="shared" si="4"/>
        <v>0</v>
      </c>
    </row>
    <row r="271" spans="1:8" ht="15" x14ac:dyDescent="0.25">
      <c r="A271" s="46" t="s">
        <v>891</v>
      </c>
      <c r="B271" s="63">
        <v>2.1185441013245914</v>
      </c>
      <c r="C271" s="65">
        <v>3441</v>
      </c>
      <c r="D271" s="62">
        <v>7289.910252657919</v>
      </c>
      <c r="E271" s="62">
        <v>7289.910252657919</v>
      </c>
      <c r="F271" s="104">
        <v>8.2704722092022821E-4</v>
      </c>
      <c r="G271" s="105">
        <v>-17.101258549683866</v>
      </c>
      <c r="H271" s="62">
        <f t="shared" si="4"/>
        <v>7272.8089941082353</v>
      </c>
    </row>
    <row r="272" spans="1:8" ht="15" x14ac:dyDescent="0.25">
      <c r="A272" s="46" t="s">
        <v>892</v>
      </c>
      <c r="B272" s="63">
        <v>-1.930584311322997</v>
      </c>
      <c r="C272" s="65">
        <v>11434</v>
      </c>
      <c r="D272" s="62">
        <v>-22074.301015667148</v>
      </c>
      <c r="E272" s="62">
        <v>22074.301015667148</v>
      </c>
      <c r="F272" s="104">
        <v>2.5043503522018981E-3</v>
      </c>
      <c r="G272" s="105">
        <v>-51.783673034223746</v>
      </c>
      <c r="H272" s="62">
        <f t="shared" si="4"/>
        <v>-22126.084688701372</v>
      </c>
    </row>
    <row r="273" spans="1:8" ht="15" x14ac:dyDescent="0.25">
      <c r="A273" s="46" t="s">
        <v>893</v>
      </c>
      <c r="B273" s="63">
        <v>1.7665159265062624</v>
      </c>
      <c r="C273" s="65">
        <v>15776</v>
      </c>
      <c r="D273" s="62">
        <v>27868.555256562795</v>
      </c>
      <c r="E273" s="62">
        <v>27868.555256562795</v>
      </c>
      <c r="F273" s="104">
        <v>3.1617139823632945E-3</v>
      </c>
      <c r="G273" s="105">
        <v>-65.376301261715369</v>
      </c>
      <c r="H273" s="62">
        <f t="shared" si="4"/>
        <v>27803.178955301079</v>
      </c>
    </row>
    <row r="274" spans="1:8" ht="15" x14ac:dyDescent="0.25">
      <c r="A274" s="46" t="s">
        <v>894</v>
      </c>
      <c r="B274" s="63">
        <v>-1.7785693667652236</v>
      </c>
      <c r="C274" s="65">
        <v>6858</v>
      </c>
      <c r="D274" s="62">
        <v>-12197.428717275903</v>
      </c>
      <c r="E274" s="62">
        <v>12197.428717275903</v>
      </c>
      <c r="F274" s="104">
        <v>1.383809837620095E-3</v>
      </c>
      <c r="G274" s="105">
        <v>-28.613710581611226</v>
      </c>
      <c r="H274" s="62">
        <f t="shared" si="4"/>
        <v>-12226.042427857514</v>
      </c>
    </row>
    <row r="275" spans="1:8" ht="15" x14ac:dyDescent="0.25">
      <c r="A275" s="46" t="s">
        <v>895</v>
      </c>
      <c r="B275" s="63">
        <v>1.1186546635552945</v>
      </c>
      <c r="C275" s="65">
        <v>0</v>
      </c>
      <c r="D275" s="62">
        <v>0</v>
      </c>
      <c r="E275" s="62">
        <v>0</v>
      </c>
      <c r="F275" s="104">
        <v>0</v>
      </c>
      <c r="G275" s="105">
        <v>0</v>
      </c>
      <c r="H275" s="62">
        <f t="shared" si="4"/>
        <v>0</v>
      </c>
    </row>
    <row r="276" spans="1:8" ht="15" x14ac:dyDescent="0.25">
      <c r="A276" s="46" t="s">
        <v>896</v>
      </c>
      <c r="B276" s="63">
        <v>1.3399426119341438</v>
      </c>
      <c r="C276" s="65">
        <v>19134</v>
      </c>
      <c r="D276" s="62">
        <v>25638.461936747906</v>
      </c>
      <c r="E276" s="62">
        <v>25638.461936747906</v>
      </c>
      <c r="F276" s="104">
        <v>2.908707783573234E-3</v>
      </c>
      <c r="G276" s="105">
        <v>-60.144768755787439</v>
      </c>
      <c r="H276" s="62">
        <f t="shared" si="4"/>
        <v>25578.317167992118</v>
      </c>
    </row>
    <row r="277" spans="1:8" ht="15" x14ac:dyDescent="0.25">
      <c r="A277" s="46" t="s">
        <v>897</v>
      </c>
      <c r="B277" s="63">
        <v>0.27611293182903462</v>
      </c>
      <c r="C277" s="65">
        <v>16885</v>
      </c>
      <c r="D277" s="62">
        <v>4662.1668539332495</v>
      </c>
      <c r="E277" s="62">
        <v>4662.1668539332495</v>
      </c>
      <c r="F277" s="104">
        <v>5.2892724414625703E-4</v>
      </c>
      <c r="G277" s="105">
        <v>-10.936886464659747</v>
      </c>
      <c r="H277" s="62">
        <f t="shared" si="4"/>
        <v>4651.2299674685901</v>
      </c>
    </row>
    <row r="278" spans="1:8" ht="15" x14ac:dyDescent="0.25">
      <c r="A278" s="46" t="s">
        <v>898</v>
      </c>
      <c r="B278" s="63">
        <v>2.4313977397580113</v>
      </c>
      <c r="C278" s="65">
        <v>5169</v>
      </c>
      <c r="D278" s="62">
        <v>12567.89491680916</v>
      </c>
      <c r="E278" s="62">
        <v>12567.89491680916</v>
      </c>
      <c r="F278" s="104">
        <v>1.4258395787485468E-3</v>
      </c>
      <c r="G278" s="105">
        <v>-29.482780027264152</v>
      </c>
      <c r="H278" s="62">
        <f t="shared" si="4"/>
        <v>12538.412136781897</v>
      </c>
    </row>
    <row r="279" spans="1:8" ht="15" x14ac:dyDescent="0.25">
      <c r="A279" s="46" t="s">
        <v>900</v>
      </c>
      <c r="B279" s="63">
        <v>0.47257632766353302</v>
      </c>
      <c r="C279" s="65">
        <v>25774</v>
      </c>
      <c r="D279" s="62">
        <v>12180.1822691999</v>
      </c>
      <c r="E279" s="62">
        <v>12180.1822691999</v>
      </c>
      <c r="F279" s="104">
        <v>1.3818532117553523E-3</v>
      </c>
      <c r="G279" s="105">
        <v>-28.573252474804782</v>
      </c>
      <c r="H279" s="62">
        <f t="shared" si="4"/>
        <v>12151.609016725095</v>
      </c>
    </row>
    <row r="280" spans="1:8" ht="15" x14ac:dyDescent="0.25">
      <c r="A280" s="46" t="s">
        <v>901</v>
      </c>
      <c r="B280" s="63">
        <v>-1.334777295152026</v>
      </c>
      <c r="C280" s="65">
        <v>6942</v>
      </c>
      <c r="D280" s="62">
        <v>-9266.023982945364</v>
      </c>
      <c r="E280" s="62">
        <v>9266.023982945364</v>
      </c>
      <c r="F280" s="104">
        <v>1.0512391947872114E-3</v>
      </c>
      <c r="G280" s="105">
        <v>-21.736985280737166</v>
      </c>
      <c r="H280" s="62">
        <f t="shared" si="4"/>
        <v>-9287.7609682261009</v>
      </c>
    </row>
    <row r="281" spans="1:8" ht="15" x14ac:dyDescent="0.25">
      <c r="A281" s="46" t="s">
        <v>902</v>
      </c>
      <c r="B281" s="63">
        <v>-1.6008435814721422</v>
      </c>
      <c r="C281" s="65">
        <v>1770</v>
      </c>
      <c r="D281" s="62">
        <v>-2833.4931392056919</v>
      </c>
      <c r="E281" s="62">
        <v>2833.4931392056919</v>
      </c>
      <c r="F281" s="104">
        <v>3.2146247965428375E-4</v>
      </c>
      <c r="G281" s="105">
        <v>-6.6470363959068806</v>
      </c>
      <c r="H281" s="62">
        <f t="shared" si="4"/>
        <v>-2840.1401756015989</v>
      </c>
    </row>
    <row r="282" spans="1:8" ht="15" x14ac:dyDescent="0.25">
      <c r="A282" s="46" t="s">
        <v>903</v>
      </c>
      <c r="B282" s="63">
        <v>1.0783215923919771</v>
      </c>
      <c r="C282" s="65">
        <v>0</v>
      </c>
      <c r="D282" s="62">
        <v>0</v>
      </c>
      <c r="E282" s="62">
        <v>0</v>
      </c>
      <c r="F282" s="104">
        <v>0</v>
      </c>
      <c r="G282" s="105">
        <v>0</v>
      </c>
      <c r="H282" s="62">
        <f t="shared" si="4"/>
        <v>0</v>
      </c>
    </row>
    <row r="283" spans="1:8" ht="15" x14ac:dyDescent="0.25">
      <c r="A283" s="46" t="s">
        <v>904</v>
      </c>
      <c r="B283" s="63">
        <v>0.37012080998290275</v>
      </c>
      <c r="C283" s="65">
        <v>33666</v>
      </c>
      <c r="D283" s="62">
        <v>12460.487188884405</v>
      </c>
      <c r="E283" s="62">
        <v>12460.487188884405</v>
      </c>
      <c r="F283" s="104">
        <v>1.4136540703119872E-3</v>
      </c>
      <c r="G283" s="105">
        <v>-29.230814329222031</v>
      </c>
      <c r="H283" s="62">
        <f t="shared" si="4"/>
        <v>12431.256374555183</v>
      </c>
    </row>
    <row r="284" spans="1:8" ht="15" x14ac:dyDescent="0.25">
      <c r="A284" s="46" t="s">
        <v>905</v>
      </c>
      <c r="B284" s="63">
        <v>0.2104298127089389</v>
      </c>
      <c r="C284" s="65">
        <v>1528</v>
      </c>
      <c r="D284" s="62">
        <v>321.53675381925865</v>
      </c>
      <c r="E284" s="62">
        <v>321.53675381925865</v>
      </c>
      <c r="F284" s="104">
        <v>3.6478649181308115E-5</v>
      </c>
      <c r="G284" s="105">
        <v>-0.75428681145757037</v>
      </c>
      <c r="H284" s="62">
        <f t="shared" si="4"/>
        <v>320.78246700780107</v>
      </c>
    </row>
    <row r="285" spans="1:8" ht="15" x14ac:dyDescent="0.25">
      <c r="A285" s="46" t="s">
        <v>906</v>
      </c>
      <c r="B285" s="63">
        <v>0.21887402111736906</v>
      </c>
      <c r="C285" s="65">
        <v>12893</v>
      </c>
      <c r="D285" s="62">
        <v>2821.9427542662393</v>
      </c>
      <c r="E285" s="62">
        <v>2821.9427542662393</v>
      </c>
      <c r="F285" s="104">
        <v>3.2015207754593818E-4</v>
      </c>
      <c r="G285" s="105">
        <v>-6.6199405727277227</v>
      </c>
      <c r="H285" s="62">
        <f t="shared" si="4"/>
        <v>2815.3228136935118</v>
      </c>
    </row>
    <row r="286" spans="1:8" ht="15" x14ac:dyDescent="0.25">
      <c r="A286" s="46" t="s">
        <v>907</v>
      </c>
      <c r="B286" s="63">
        <v>1.400994144994173</v>
      </c>
      <c r="C286" s="65">
        <v>6502</v>
      </c>
      <c r="D286" s="62">
        <v>9109.2639307521131</v>
      </c>
      <c r="E286" s="62">
        <v>9109.2639307521131</v>
      </c>
      <c r="F286" s="104">
        <v>1.0334546184310803E-3</v>
      </c>
      <c r="G286" s="105">
        <v>-21.36924492593084</v>
      </c>
      <c r="H286" s="62">
        <f t="shared" si="4"/>
        <v>9087.8946858261825</v>
      </c>
    </row>
    <row r="287" spans="1:8" ht="15" x14ac:dyDescent="0.25">
      <c r="A287" s="46" t="s">
        <v>908</v>
      </c>
      <c r="B287" s="63">
        <v>-2.2914119736930236</v>
      </c>
      <c r="C287" s="65">
        <v>15237</v>
      </c>
      <c r="D287" s="62">
        <v>-34914.244243160603</v>
      </c>
      <c r="E287" s="62">
        <v>34914.244243160603</v>
      </c>
      <c r="F287" s="104">
        <v>3.9610540693978905E-3</v>
      </c>
      <c r="G287" s="105">
        <v>-81.904645897582213</v>
      </c>
      <c r="H287" s="62">
        <f t="shared" si="4"/>
        <v>-34996.148889058182</v>
      </c>
    </row>
    <row r="288" spans="1:8" ht="15" x14ac:dyDescent="0.25">
      <c r="A288" s="46" t="s">
        <v>909</v>
      </c>
      <c r="B288" s="63">
        <v>-1.0932231761522084</v>
      </c>
      <c r="C288" s="65">
        <v>3126</v>
      </c>
      <c r="D288" s="62">
        <v>-3417.4156486518036</v>
      </c>
      <c r="E288" s="62">
        <v>3417.4156486518036</v>
      </c>
      <c r="F288" s="104">
        <v>3.8770904126237689E-4</v>
      </c>
      <c r="G288" s="105">
        <v>-8.0168488436496119</v>
      </c>
      <c r="H288" s="62">
        <f t="shared" si="4"/>
        <v>-3425.4324974954534</v>
      </c>
    </row>
    <row r="289" spans="1:8" ht="15" x14ac:dyDescent="0.25">
      <c r="A289" s="46" t="s">
        <v>912</v>
      </c>
      <c r="B289" s="63">
        <v>0.32851214308473103</v>
      </c>
      <c r="C289" s="65">
        <v>31803</v>
      </c>
      <c r="D289" s="62">
        <v>10447.671686523701</v>
      </c>
      <c r="E289" s="62">
        <v>10447.671686523701</v>
      </c>
      <c r="F289" s="104">
        <v>1.1852982456506862E-3</v>
      </c>
      <c r="G289" s="105">
        <v>-24.508989625532166</v>
      </c>
      <c r="H289" s="62">
        <f t="shared" si="4"/>
        <v>10423.162696898169</v>
      </c>
    </row>
    <row r="290" spans="1:8" ht="15" x14ac:dyDescent="0.25">
      <c r="A290" s="46" t="s">
        <v>913</v>
      </c>
      <c r="B290" s="63">
        <v>-2.1265496575934777</v>
      </c>
      <c r="C290" s="65">
        <v>11335</v>
      </c>
      <c r="D290" s="62">
        <v>-24104.44036882207</v>
      </c>
      <c r="E290" s="62">
        <v>24104.44036882207</v>
      </c>
      <c r="F290" s="104">
        <v>2.7346715841396153E-3</v>
      </c>
      <c r="G290" s="105">
        <v>-56.54613742224992</v>
      </c>
      <c r="H290" s="62">
        <f t="shared" si="4"/>
        <v>-24160.98650624432</v>
      </c>
    </row>
    <row r="291" spans="1:8" ht="15" x14ac:dyDescent="0.25">
      <c r="A291" s="46" t="s">
        <v>914</v>
      </c>
      <c r="B291" s="63">
        <v>-2.0115280518797469</v>
      </c>
      <c r="C291" s="65">
        <v>9858</v>
      </c>
      <c r="D291" s="62">
        <v>-19829.643535430547</v>
      </c>
      <c r="E291" s="62">
        <v>19829.643535430547</v>
      </c>
      <c r="F291" s="104">
        <v>2.2496918356213103E-3</v>
      </c>
      <c r="G291" s="105">
        <v>-46.517974747881709</v>
      </c>
      <c r="H291" s="62">
        <f t="shared" si="4"/>
        <v>-19876.16151017843</v>
      </c>
    </row>
    <row r="292" spans="1:8" ht="15" x14ac:dyDescent="0.25">
      <c r="A292" s="46" t="s">
        <v>915</v>
      </c>
      <c r="B292" s="63">
        <v>0</v>
      </c>
      <c r="C292" s="65">
        <v>8029</v>
      </c>
      <c r="D292" s="62">
        <v>0</v>
      </c>
      <c r="E292" s="62">
        <v>0</v>
      </c>
      <c r="F292" s="104">
        <v>0</v>
      </c>
      <c r="G292" s="105">
        <v>0</v>
      </c>
      <c r="H292" s="62">
        <f t="shared" si="4"/>
        <v>0</v>
      </c>
    </row>
    <row r="293" spans="1:8" ht="15" x14ac:dyDescent="0.25">
      <c r="A293" s="46" t="s">
        <v>917</v>
      </c>
      <c r="B293" s="63">
        <v>2.6187969152177586</v>
      </c>
      <c r="C293" s="65">
        <v>3462</v>
      </c>
      <c r="D293" s="62">
        <v>9066.2749204838801</v>
      </c>
      <c r="E293" s="62">
        <v>9066.2749204838801</v>
      </c>
      <c r="F293" s="104">
        <v>1.0285774745102082E-3</v>
      </c>
      <c r="G293" s="105">
        <v>-21.268397843605779</v>
      </c>
      <c r="H293" s="62">
        <f t="shared" si="4"/>
        <v>9045.0065226402749</v>
      </c>
    </row>
    <row r="294" spans="1:8" ht="15" x14ac:dyDescent="0.25">
      <c r="A294" s="46" t="s">
        <v>918</v>
      </c>
      <c r="B294" s="63">
        <v>-1.1669562835887592</v>
      </c>
      <c r="C294" s="65">
        <v>0</v>
      </c>
      <c r="D294" s="62">
        <v>0</v>
      </c>
      <c r="E294" s="62">
        <v>0</v>
      </c>
      <c r="F294" s="104">
        <v>0</v>
      </c>
      <c r="G294" s="105">
        <v>0</v>
      </c>
      <c r="H294" s="62">
        <f t="shared" si="4"/>
        <v>0</v>
      </c>
    </row>
    <row r="295" spans="1:8" ht="15" x14ac:dyDescent="0.25">
      <c r="A295" s="46" t="s">
        <v>919</v>
      </c>
      <c r="B295" s="63">
        <v>2.7255447146677669</v>
      </c>
      <c r="C295" s="65">
        <v>2644</v>
      </c>
      <c r="D295" s="62">
        <v>7206.3402255815754</v>
      </c>
      <c r="E295" s="62">
        <v>7206.3402255815754</v>
      </c>
      <c r="F295" s="104">
        <v>8.1756612221664429E-4</v>
      </c>
      <c r="G295" s="105">
        <v>-16.905213250015663</v>
      </c>
      <c r="H295" s="62">
        <f t="shared" si="4"/>
        <v>7189.4350123315598</v>
      </c>
    </row>
    <row r="296" spans="1:8" ht="15" x14ac:dyDescent="0.25">
      <c r="A296" s="46" t="s">
        <v>920</v>
      </c>
      <c r="B296" s="63">
        <v>0.23502784259378523</v>
      </c>
      <c r="C296" s="65">
        <v>0</v>
      </c>
      <c r="D296" s="62">
        <v>0</v>
      </c>
      <c r="E296" s="62">
        <v>0</v>
      </c>
      <c r="F296" s="104">
        <v>0</v>
      </c>
      <c r="G296" s="105">
        <v>0</v>
      </c>
      <c r="H296" s="62">
        <f t="shared" si="4"/>
        <v>0</v>
      </c>
    </row>
    <row r="297" spans="1:8" ht="15" x14ac:dyDescent="0.25">
      <c r="A297" s="46" t="s">
        <v>921</v>
      </c>
      <c r="B297" s="63">
        <v>-1.7849859649465942</v>
      </c>
      <c r="C297" s="65">
        <v>5774</v>
      </c>
      <c r="D297" s="62">
        <v>-10306.508961601636</v>
      </c>
      <c r="E297" s="62">
        <v>10306.508961601636</v>
      </c>
      <c r="F297" s="104">
        <v>1.1692832008424522E-3</v>
      </c>
      <c r="G297" s="105">
        <v>-24.177838737139545</v>
      </c>
      <c r="H297" s="62">
        <f t="shared" si="4"/>
        <v>-10330.686800338775</v>
      </c>
    </row>
    <row r="298" spans="1:8" ht="15" x14ac:dyDescent="0.25">
      <c r="A298" s="46" t="s">
        <v>922</v>
      </c>
      <c r="B298" s="63">
        <v>-1.9010621784643025</v>
      </c>
      <c r="C298" s="65">
        <v>798</v>
      </c>
      <c r="D298" s="62">
        <v>-1517.0476184145134</v>
      </c>
      <c r="E298" s="62">
        <v>1517.0476184145134</v>
      </c>
      <c r="F298" s="104">
        <v>1.7211048878906546E-4</v>
      </c>
      <c r="G298" s="105">
        <v>-3.5588124758092472</v>
      </c>
      <c r="H298" s="62">
        <f t="shared" si="4"/>
        <v>-1520.6064308903226</v>
      </c>
    </row>
    <row r="299" spans="1:8" ht="15" x14ac:dyDescent="0.25">
      <c r="A299" s="46" t="s">
        <v>923</v>
      </c>
      <c r="B299" s="63">
        <v>-2.4864190276786098</v>
      </c>
      <c r="C299" s="65">
        <v>16793</v>
      </c>
      <c r="D299" s="62">
        <v>-41754.434731806898</v>
      </c>
      <c r="E299" s="62">
        <v>41754.434731806898</v>
      </c>
      <c r="F299" s="104">
        <v>4.7370801572550461E-3</v>
      </c>
      <c r="G299" s="105">
        <v>-97.950915607525346</v>
      </c>
      <c r="H299" s="62">
        <f t="shared" si="4"/>
        <v>-41852.38564741442</v>
      </c>
    </row>
    <row r="300" spans="1:8" ht="15" x14ac:dyDescent="0.25">
      <c r="A300" s="46" t="s">
        <v>924</v>
      </c>
      <c r="B300" s="63">
        <v>1.7233163109974898</v>
      </c>
      <c r="C300" s="65">
        <v>201</v>
      </c>
      <c r="D300" s="62">
        <v>346.38657851049544</v>
      </c>
      <c r="E300" s="62">
        <v>346.38657851049544</v>
      </c>
      <c r="F300" s="104">
        <v>3.9297885322623981E-5</v>
      </c>
      <c r="G300" s="105">
        <v>-0.81258153145144363</v>
      </c>
      <c r="H300" s="62">
        <f t="shared" si="4"/>
        <v>345.57399697904401</v>
      </c>
    </row>
    <row r="301" spans="1:8" ht="15" x14ac:dyDescent="0.25">
      <c r="A301" s="46" t="s">
        <v>925</v>
      </c>
      <c r="B301" s="63">
        <v>0</v>
      </c>
      <c r="C301" s="65">
        <v>19749</v>
      </c>
      <c r="D301" s="62">
        <v>0</v>
      </c>
      <c r="E301" s="62">
        <v>0</v>
      </c>
      <c r="F301" s="104">
        <v>0</v>
      </c>
      <c r="G301" s="105">
        <v>0</v>
      </c>
      <c r="H301" s="62">
        <f t="shared" si="4"/>
        <v>0</v>
      </c>
    </row>
    <row r="302" spans="1:8" ht="15" x14ac:dyDescent="0.25">
      <c r="A302" s="46" t="s">
        <v>926</v>
      </c>
      <c r="B302" s="63">
        <v>1.6033570500832617</v>
      </c>
      <c r="C302" s="65">
        <v>7431</v>
      </c>
      <c r="D302" s="62">
        <v>11914.546239168718</v>
      </c>
      <c r="E302" s="62">
        <v>11914.546239168718</v>
      </c>
      <c r="F302" s="104">
        <v>1.3517165526197379E-3</v>
      </c>
      <c r="G302" s="105">
        <v>-27.950102083067303</v>
      </c>
      <c r="H302" s="62">
        <f t="shared" si="4"/>
        <v>11886.596137085651</v>
      </c>
    </row>
    <row r="303" spans="1:8" ht="15" x14ac:dyDescent="0.25">
      <c r="A303" s="46" t="s">
        <v>927</v>
      </c>
      <c r="B303" s="63">
        <v>-1.8640151918866135</v>
      </c>
      <c r="C303" s="65">
        <v>6729</v>
      </c>
      <c r="D303" s="62">
        <v>-12542.958226205023</v>
      </c>
      <c r="E303" s="62">
        <v>12542.958226205023</v>
      </c>
      <c r="F303" s="104">
        <v>1.4230104875871596E-3</v>
      </c>
      <c r="G303" s="105">
        <v>-29.424281530216213</v>
      </c>
      <c r="H303" s="62">
        <f t="shared" si="4"/>
        <v>-12572.382507735239</v>
      </c>
    </row>
    <row r="304" spans="1:8" ht="15" x14ac:dyDescent="0.25">
      <c r="A304" s="46" t="s">
        <v>928</v>
      </c>
      <c r="B304" s="63">
        <v>1.6793665535086582</v>
      </c>
      <c r="C304" s="65">
        <v>8911</v>
      </c>
      <c r="D304" s="62">
        <v>14964.835358315653</v>
      </c>
      <c r="E304" s="62">
        <v>14964.835358315653</v>
      </c>
      <c r="F304" s="104">
        <v>1.6977747414806898E-3</v>
      </c>
      <c r="G304" s="105">
        <v>-35.105715947970531</v>
      </c>
      <c r="H304" s="62">
        <f t="shared" si="4"/>
        <v>14929.729642367683</v>
      </c>
    </row>
    <row r="305" spans="1:8" ht="15" x14ac:dyDescent="0.25">
      <c r="A305" s="46" t="s">
        <v>929</v>
      </c>
      <c r="B305" s="63">
        <v>-2.0372726704123414</v>
      </c>
      <c r="C305" s="65">
        <v>12717</v>
      </c>
      <c r="D305" s="62">
        <v>-25907.996549633746</v>
      </c>
      <c r="E305" s="62">
        <v>25907.996549633746</v>
      </c>
      <c r="F305" s="104">
        <v>2.9392867406252453E-3</v>
      </c>
      <c r="G305" s="105">
        <v>-60.777064757150299</v>
      </c>
      <c r="H305" s="62">
        <f t="shared" si="4"/>
        <v>-25968.773614390895</v>
      </c>
    </row>
    <row r="306" spans="1:8" ht="15" x14ac:dyDescent="0.25">
      <c r="A306" s="46" t="s">
        <v>930</v>
      </c>
      <c r="B306" s="63">
        <v>0</v>
      </c>
      <c r="C306" s="65">
        <v>9050</v>
      </c>
      <c r="D306" s="62">
        <v>0</v>
      </c>
      <c r="E306" s="62">
        <v>0</v>
      </c>
      <c r="F306" s="104">
        <v>0</v>
      </c>
      <c r="G306" s="105">
        <v>0</v>
      </c>
      <c r="H306" s="62">
        <f t="shared" si="4"/>
        <v>0</v>
      </c>
    </row>
    <row r="307" spans="1:8" ht="15" x14ac:dyDescent="0.25">
      <c r="A307" s="46" t="s">
        <v>931</v>
      </c>
      <c r="B307" s="63">
        <v>-1.4229260053639026</v>
      </c>
      <c r="C307" s="65">
        <v>22787</v>
      </c>
      <c r="D307" s="62">
        <v>-32424.214884227247</v>
      </c>
      <c r="E307" s="62">
        <v>32424.214884227247</v>
      </c>
      <c r="F307" s="104">
        <v>3.6785578808385378E-3</v>
      </c>
      <c r="G307" s="105">
        <v>-76.063334497637726</v>
      </c>
      <c r="H307" s="62">
        <f t="shared" si="4"/>
        <v>-32500.278218724885</v>
      </c>
    </row>
    <row r="308" spans="1:8" ht="15" x14ac:dyDescent="0.25">
      <c r="A308" s="46" t="s">
        <v>932</v>
      </c>
      <c r="B308" s="63">
        <v>-2.1386394088844227</v>
      </c>
      <c r="C308" s="65">
        <v>10105</v>
      </c>
      <c r="D308" s="62">
        <v>-21610.951226777092</v>
      </c>
      <c r="E308" s="62">
        <v>21610.951226777092</v>
      </c>
      <c r="F308" s="104">
        <v>2.4517828799102089E-3</v>
      </c>
      <c r="G308" s="105">
        <v>-50.696709784455173</v>
      </c>
      <c r="H308" s="62">
        <f t="shared" si="4"/>
        <v>-21661.647936561545</v>
      </c>
    </row>
    <row r="309" spans="1:8" ht="15" x14ac:dyDescent="0.25">
      <c r="A309" s="46" t="s">
        <v>934</v>
      </c>
      <c r="B309" s="63">
        <v>-2.4341883309313439</v>
      </c>
      <c r="C309" s="65">
        <v>34363</v>
      </c>
      <c r="D309" s="62">
        <v>-83646.013615793767</v>
      </c>
      <c r="E309" s="62">
        <v>83646.013615793767</v>
      </c>
      <c r="F309" s="104">
        <v>9.4897194484355827E-3</v>
      </c>
      <c r="G309" s="105">
        <v>-196.22355501187684</v>
      </c>
      <c r="H309" s="62">
        <f t="shared" si="4"/>
        <v>-83842.237170805645</v>
      </c>
    </row>
    <row r="310" spans="1:8" ht="15" x14ac:dyDescent="0.25">
      <c r="A310" s="46" t="s">
        <v>936</v>
      </c>
      <c r="B310" s="63">
        <v>0.34655360497260812</v>
      </c>
      <c r="C310" s="65">
        <v>35179</v>
      </c>
      <c r="D310" s="62">
        <v>12191.409269331381</v>
      </c>
      <c r="E310" s="62">
        <v>12191.409269331381</v>
      </c>
      <c r="F310" s="104">
        <v>1.3831269255510231E-3</v>
      </c>
      <c r="G310" s="105">
        <v>-28.599589675858223</v>
      </c>
      <c r="H310" s="62">
        <f t="shared" si="4"/>
        <v>12162.809679655524</v>
      </c>
    </row>
    <row r="311" spans="1:8" ht="15" x14ac:dyDescent="0.25">
      <c r="A311" s="46" t="s">
        <v>937</v>
      </c>
      <c r="B311" s="63">
        <v>2.2415523222429581</v>
      </c>
      <c r="C311" s="65">
        <v>0</v>
      </c>
      <c r="D311" s="62">
        <v>0</v>
      </c>
      <c r="E311" s="62">
        <v>0</v>
      </c>
      <c r="F311" s="104">
        <v>0</v>
      </c>
      <c r="G311" s="105">
        <v>0</v>
      </c>
      <c r="H311" s="62">
        <f t="shared" si="4"/>
        <v>0</v>
      </c>
    </row>
    <row r="312" spans="1:8" ht="15" x14ac:dyDescent="0.25">
      <c r="A312" s="46" t="s">
        <v>938</v>
      </c>
      <c r="B312" s="63">
        <v>2.7953345429215877</v>
      </c>
      <c r="C312" s="65">
        <v>11305</v>
      </c>
      <c r="D312" s="62">
        <v>31601.257007728549</v>
      </c>
      <c r="E312" s="62">
        <v>31601.257007728549</v>
      </c>
      <c r="F312" s="104">
        <v>3.5851925304977018E-3</v>
      </c>
      <c r="G312" s="105">
        <v>-74.132773635606299</v>
      </c>
      <c r="H312" s="62">
        <f t="shared" si="4"/>
        <v>31527.124234092942</v>
      </c>
    </row>
    <row r="313" spans="1:8" ht="15" x14ac:dyDescent="0.25">
      <c r="A313" s="46" t="s">
        <v>939</v>
      </c>
      <c r="B313" s="63">
        <v>0.3964982233002225</v>
      </c>
      <c r="C313" s="65">
        <v>57869</v>
      </c>
      <c r="D313" s="62">
        <v>22944.955684160577</v>
      </c>
      <c r="E313" s="62">
        <v>22944.955684160577</v>
      </c>
      <c r="F313" s="104">
        <v>2.6031269487582372E-3</v>
      </c>
      <c r="G313" s="105">
        <v>-53.826124872086453</v>
      </c>
      <c r="H313" s="62">
        <f t="shared" si="4"/>
        <v>22891.129559288489</v>
      </c>
    </row>
    <row r="314" spans="1:8" ht="15" x14ac:dyDescent="0.25">
      <c r="A314" s="46" t="s">
        <v>940</v>
      </c>
      <c r="B314" s="63">
        <v>-2.0171743230625632</v>
      </c>
      <c r="C314" s="65">
        <v>0</v>
      </c>
      <c r="D314" s="62">
        <v>0</v>
      </c>
      <c r="E314" s="62">
        <v>0</v>
      </c>
      <c r="F314" s="104">
        <v>0</v>
      </c>
      <c r="G314" s="105">
        <v>0</v>
      </c>
      <c r="H314" s="62">
        <f t="shared" si="4"/>
        <v>0</v>
      </c>
    </row>
    <row r="315" spans="1:8" ht="15" x14ac:dyDescent="0.25">
      <c r="A315" s="46" t="s">
        <v>941</v>
      </c>
      <c r="B315" s="63">
        <v>-1.440777824790048</v>
      </c>
      <c r="C315" s="65">
        <v>8985</v>
      </c>
      <c r="D315" s="62">
        <v>-12945.388755738581</v>
      </c>
      <c r="E315" s="62">
        <v>12945.388755738581</v>
      </c>
      <c r="F315" s="104">
        <v>1.4686666122209074E-3</v>
      </c>
      <c r="G315" s="105">
        <v>-30.368335475370113</v>
      </c>
      <c r="H315" s="62">
        <f t="shared" si="4"/>
        <v>-12975.757091213951</v>
      </c>
    </row>
    <row r="316" spans="1:8" ht="15" x14ac:dyDescent="0.25">
      <c r="A316" s="46" t="s">
        <v>942</v>
      </c>
      <c r="B316" s="63">
        <v>2.1765634420908726</v>
      </c>
      <c r="C316" s="65">
        <v>5923</v>
      </c>
      <c r="D316" s="62">
        <v>12891.785267504238</v>
      </c>
      <c r="E316" s="62">
        <v>12891.785267504238</v>
      </c>
      <c r="F316" s="104">
        <v>1.4625852457240181E-3</v>
      </c>
      <c r="G316" s="105">
        <v>-30.242588095815446</v>
      </c>
      <c r="H316" s="62">
        <f t="shared" si="4"/>
        <v>12861.542679408421</v>
      </c>
    </row>
    <row r="317" spans="1:8" ht="15" x14ac:dyDescent="0.25">
      <c r="A317" s="46" t="s">
        <v>943</v>
      </c>
      <c r="B317" s="63">
        <v>-1.7702207899299072</v>
      </c>
      <c r="C317" s="65">
        <v>0</v>
      </c>
      <c r="D317" s="62">
        <v>0</v>
      </c>
      <c r="E317" s="62">
        <v>0</v>
      </c>
      <c r="F317" s="104">
        <v>0</v>
      </c>
      <c r="G317" s="105">
        <v>0</v>
      </c>
      <c r="H317" s="62">
        <f t="shared" si="4"/>
        <v>0</v>
      </c>
    </row>
    <row r="318" spans="1:8" ht="15" x14ac:dyDescent="0.25">
      <c r="A318" s="46" t="s">
        <v>944</v>
      </c>
      <c r="B318" s="63">
        <v>-2.1336411955909926</v>
      </c>
      <c r="C318" s="65">
        <v>87</v>
      </c>
      <c r="D318" s="62">
        <v>-185.62678401641637</v>
      </c>
      <c r="E318" s="62">
        <v>185.62678401641637</v>
      </c>
      <c r="F318" s="104">
        <v>2.1059534415140717E-5</v>
      </c>
      <c r="G318" s="105">
        <v>-0.43545825904422458</v>
      </c>
      <c r="H318" s="62">
        <f t="shared" si="4"/>
        <v>-186.06224227546059</v>
      </c>
    </row>
    <row r="319" spans="1:8" ht="15" x14ac:dyDescent="0.25">
      <c r="A319" s="46" t="s">
        <v>945</v>
      </c>
      <c r="B319" s="63">
        <v>3.0153872521765459</v>
      </c>
      <c r="C319" s="65">
        <v>8061</v>
      </c>
      <c r="D319" s="62">
        <v>24307.036639795137</v>
      </c>
      <c r="E319" s="62">
        <v>24307.036639795137</v>
      </c>
      <c r="F319" s="104">
        <v>2.7576563229182558E-3</v>
      </c>
      <c r="G319" s="105">
        <v>-57.021404070402276</v>
      </c>
      <c r="H319" s="62">
        <f t="shared" si="4"/>
        <v>24250.015235724735</v>
      </c>
    </row>
    <row r="320" spans="1:8" ht="15" x14ac:dyDescent="0.25">
      <c r="A320" s="46" t="s">
        <v>946</v>
      </c>
      <c r="B320" s="63">
        <v>0.99832271335555189</v>
      </c>
      <c r="C320" s="65">
        <v>3843</v>
      </c>
      <c r="D320" s="62">
        <v>3836.5541874253859</v>
      </c>
      <c r="E320" s="62">
        <v>3836.5541874253859</v>
      </c>
      <c r="F320" s="104">
        <v>4.3526070536508213E-4</v>
      </c>
      <c r="G320" s="105">
        <v>-9.0000977824263728</v>
      </c>
      <c r="H320" s="62">
        <f t="shared" si="4"/>
        <v>3827.5540896429593</v>
      </c>
    </row>
    <row r="321" spans="1:8" ht="15" x14ac:dyDescent="0.25">
      <c r="A321" s="46" t="s">
        <v>947</v>
      </c>
      <c r="B321" s="63">
        <v>1.9471460097019562</v>
      </c>
      <c r="C321" s="65">
        <v>6599</v>
      </c>
      <c r="D321" s="62">
        <v>12849.21651802321</v>
      </c>
      <c r="E321" s="62">
        <v>12849.21651802321</v>
      </c>
      <c r="F321" s="104">
        <v>1.4577557807873959E-3</v>
      </c>
      <c r="G321" s="105">
        <v>-30.142726895089915</v>
      </c>
      <c r="H321" s="62">
        <f t="shared" si="4"/>
        <v>12819.073791128119</v>
      </c>
    </row>
    <row r="322" spans="1:8" ht="15" x14ac:dyDescent="0.25">
      <c r="A322" s="46" t="s">
        <v>948</v>
      </c>
      <c r="B322" s="63">
        <v>1.1655164918511818</v>
      </c>
      <c r="C322" s="65">
        <v>4620</v>
      </c>
      <c r="D322" s="62">
        <v>5384.6861923524602</v>
      </c>
      <c r="E322" s="62">
        <v>5384.6861923524602</v>
      </c>
      <c r="F322" s="104">
        <v>6.108977472375481E-4</v>
      </c>
      <c r="G322" s="105">
        <v>-12.631830515438484</v>
      </c>
      <c r="H322" s="62">
        <f t="shared" si="4"/>
        <v>5372.054361837022</v>
      </c>
    </row>
    <row r="323" spans="1:8" ht="15" x14ac:dyDescent="0.25">
      <c r="A323" s="46" t="s">
        <v>949</v>
      </c>
      <c r="B323" s="63">
        <v>0.34368966059121736</v>
      </c>
      <c r="C323" s="65">
        <v>6035</v>
      </c>
      <c r="D323" s="62">
        <v>2074.1671016679966</v>
      </c>
      <c r="E323" s="62">
        <v>2074.1671016679966</v>
      </c>
      <c r="F323" s="104">
        <v>2.3531622169603936E-4</v>
      </c>
      <c r="G323" s="105">
        <v>-4.8657482261787885</v>
      </c>
      <c r="H323" s="62">
        <f t="shared" si="4"/>
        <v>2069.3013534418178</v>
      </c>
    </row>
    <row r="324" spans="1:8" ht="15" x14ac:dyDescent="0.25">
      <c r="A324" s="46" t="s">
        <v>950</v>
      </c>
      <c r="B324" s="63">
        <v>1.5249946013465407</v>
      </c>
      <c r="C324" s="65">
        <v>6175</v>
      </c>
      <c r="D324" s="62">
        <v>9416.84166331489</v>
      </c>
      <c r="E324" s="62">
        <v>9416.84166331489</v>
      </c>
      <c r="F324" s="104">
        <v>1.0683496034331579E-3</v>
      </c>
      <c r="G324" s="105">
        <v>-22.090785541161839</v>
      </c>
      <c r="H324" s="62">
        <f t="shared" si="4"/>
        <v>9394.7508777737276</v>
      </c>
    </row>
    <row r="325" spans="1:8" ht="15" x14ac:dyDescent="0.25">
      <c r="A325" s="46" t="s">
        <v>951</v>
      </c>
      <c r="B325" s="63">
        <v>1.5808156234170891</v>
      </c>
      <c r="C325" s="65">
        <v>2545</v>
      </c>
      <c r="D325" s="62">
        <v>4023.1757615964921</v>
      </c>
      <c r="E325" s="62">
        <v>4023.1757615964921</v>
      </c>
      <c r="F325" s="104">
        <v>4.5643309966523105E-4</v>
      </c>
      <c r="G325" s="105">
        <v>-9.437889700328995</v>
      </c>
      <c r="H325" s="62">
        <f t="shared" ref="H325:H388" si="5">D325+G325</f>
        <v>4013.7378718961631</v>
      </c>
    </row>
    <row r="326" spans="1:8" ht="15" x14ac:dyDescent="0.25">
      <c r="A326" s="46" t="s">
        <v>952</v>
      </c>
      <c r="B326" s="63">
        <v>-2.1009730691232518</v>
      </c>
      <c r="C326" s="65">
        <v>21681</v>
      </c>
      <c r="D326" s="62">
        <v>-45551.197111661219</v>
      </c>
      <c r="E326" s="62">
        <v>45551.197111661219</v>
      </c>
      <c r="F326" s="104">
        <v>5.1678264443726554E-3</v>
      </c>
      <c r="G326" s="105">
        <v>-106.8576665631943</v>
      </c>
      <c r="H326" s="62">
        <f t="shared" si="5"/>
        <v>-45658.05477822441</v>
      </c>
    </row>
    <row r="327" spans="1:8" ht="15" x14ac:dyDescent="0.25">
      <c r="A327" s="46" t="s">
        <v>954</v>
      </c>
      <c r="B327" s="63">
        <v>1.8648210114425401</v>
      </c>
      <c r="C327" s="65">
        <v>1175</v>
      </c>
      <c r="D327" s="62">
        <v>2191.1646884449847</v>
      </c>
      <c r="E327" s="62">
        <v>2191.1646884449847</v>
      </c>
      <c r="F327" s="104">
        <v>2.4858970869994331E-4</v>
      </c>
      <c r="G327" s="105">
        <v>-5.1402105874174397</v>
      </c>
      <c r="H327" s="62">
        <f t="shared" si="5"/>
        <v>2186.024477857567</v>
      </c>
    </row>
    <row r="328" spans="1:8" ht="15" x14ac:dyDescent="0.25">
      <c r="A328" s="46" t="s">
        <v>955</v>
      </c>
      <c r="B328" s="63">
        <v>-1.8628271441752273</v>
      </c>
      <c r="C328" s="65">
        <v>6621</v>
      </c>
      <c r="D328" s="62">
        <v>-12333.77852158418</v>
      </c>
      <c r="E328" s="62">
        <v>12333.77852158418</v>
      </c>
      <c r="F328" s="104">
        <v>1.3992788520273795E-3</v>
      </c>
      <c r="G328" s="105">
        <v>-28.933570933228648</v>
      </c>
      <c r="H328" s="62">
        <f t="shared" si="5"/>
        <v>-12362.712092517408</v>
      </c>
    </row>
    <row r="329" spans="1:8" ht="15" x14ac:dyDescent="0.25">
      <c r="A329" s="46" t="s">
        <v>956</v>
      </c>
      <c r="B329" s="63">
        <v>2.5098654757161167</v>
      </c>
      <c r="C329" s="65">
        <v>0</v>
      </c>
      <c r="D329" s="62">
        <v>0</v>
      </c>
      <c r="E329" s="62">
        <v>0</v>
      </c>
      <c r="F329" s="104">
        <v>0</v>
      </c>
      <c r="G329" s="105">
        <v>0</v>
      </c>
      <c r="H329" s="62">
        <f t="shared" si="5"/>
        <v>0</v>
      </c>
    </row>
    <row r="330" spans="1:8" ht="15" x14ac:dyDescent="0.25">
      <c r="A330" s="46" t="s">
        <v>957</v>
      </c>
      <c r="B330" s="63">
        <v>1.844731791665144</v>
      </c>
      <c r="C330" s="65">
        <v>3698</v>
      </c>
      <c r="D330" s="62">
        <v>6821.8181655777025</v>
      </c>
      <c r="E330" s="62">
        <v>6821.8181655777025</v>
      </c>
      <c r="F330" s="104">
        <v>7.7394173040842222E-4</v>
      </c>
      <c r="G330" s="105">
        <v>-16.003170434908888</v>
      </c>
      <c r="H330" s="62">
        <f t="shared" si="5"/>
        <v>6805.814995142794</v>
      </c>
    </row>
    <row r="331" spans="1:8" ht="15" x14ac:dyDescent="0.25">
      <c r="A331" s="46" t="s">
        <v>958</v>
      </c>
      <c r="B331" s="63">
        <v>0</v>
      </c>
      <c r="C331" s="65">
        <v>46958</v>
      </c>
      <c r="D331" s="62">
        <v>0</v>
      </c>
      <c r="E331" s="62">
        <v>0</v>
      </c>
      <c r="F331" s="104">
        <v>0</v>
      </c>
      <c r="G331" s="105">
        <v>0</v>
      </c>
      <c r="H331" s="62">
        <f t="shared" si="5"/>
        <v>0</v>
      </c>
    </row>
    <row r="332" spans="1:8" ht="15" x14ac:dyDescent="0.25">
      <c r="A332" s="46" t="s">
        <v>959</v>
      </c>
      <c r="B332" s="63">
        <v>0.30312625604119475</v>
      </c>
      <c r="C332" s="65">
        <v>25349</v>
      </c>
      <c r="D332" s="62">
        <v>7683.9474643882459</v>
      </c>
      <c r="E332" s="62">
        <v>7683.9474643882459</v>
      </c>
      <c r="F332" s="104">
        <v>8.7175111570163559E-4</v>
      </c>
      <c r="G332" s="105">
        <v>-18.025622773995128</v>
      </c>
      <c r="H332" s="62">
        <f t="shared" si="5"/>
        <v>7665.9218416142503</v>
      </c>
    </row>
    <row r="333" spans="1:8" ht="15" x14ac:dyDescent="0.25">
      <c r="A333" s="46" t="s">
        <v>960</v>
      </c>
      <c r="B333" s="63">
        <v>-1.9497331168605578</v>
      </c>
      <c r="C333" s="65">
        <v>0</v>
      </c>
      <c r="D333" s="62">
        <v>0</v>
      </c>
      <c r="E333" s="62">
        <v>0</v>
      </c>
      <c r="F333" s="104">
        <v>0</v>
      </c>
      <c r="G333" s="105">
        <v>0</v>
      </c>
      <c r="H333" s="62">
        <f t="shared" si="5"/>
        <v>0</v>
      </c>
    </row>
    <row r="334" spans="1:8" ht="15" x14ac:dyDescent="0.25">
      <c r="A334" s="46" t="s">
        <v>962</v>
      </c>
      <c r="B334" s="63">
        <v>1.6611300670563915</v>
      </c>
      <c r="C334" s="65">
        <v>22283</v>
      </c>
      <c r="D334" s="62">
        <v>37014.96128421757</v>
      </c>
      <c r="E334" s="62">
        <v>37014.96128421757</v>
      </c>
      <c r="F334" s="104">
        <v>4.1993824068575283E-3</v>
      </c>
      <c r="G334" s="105">
        <v>-86.832677109728309</v>
      </c>
      <c r="H334" s="62">
        <f t="shared" si="5"/>
        <v>36928.128607107843</v>
      </c>
    </row>
    <row r="335" spans="1:8" ht="15" x14ac:dyDescent="0.25">
      <c r="A335" s="46" t="s">
        <v>963</v>
      </c>
      <c r="B335" s="63">
        <v>1.2350611884528322</v>
      </c>
      <c r="C335" s="65">
        <v>11762</v>
      </c>
      <c r="D335" s="62">
        <v>14526.789698582212</v>
      </c>
      <c r="E335" s="62">
        <v>14526.789698582212</v>
      </c>
      <c r="F335" s="104">
        <v>1.648078046602091E-3</v>
      </c>
      <c r="G335" s="105">
        <v>-34.078113162197255</v>
      </c>
      <c r="H335" s="62">
        <f t="shared" si="5"/>
        <v>14492.711585420015</v>
      </c>
    </row>
    <row r="336" spans="1:8" ht="15" x14ac:dyDescent="0.25">
      <c r="A336" s="46" t="s">
        <v>964</v>
      </c>
      <c r="B336" s="63">
        <v>-1.3646959012519118</v>
      </c>
      <c r="C336" s="65">
        <v>4705</v>
      </c>
      <c r="D336" s="62">
        <v>-6420.8942153902444</v>
      </c>
      <c r="E336" s="62">
        <v>6420.8942153902444</v>
      </c>
      <c r="F336" s="104">
        <v>7.2845652862805717E-4</v>
      </c>
      <c r="G336" s="105">
        <v>-15.06265074491456</v>
      </c>
      <c r="H336" s="62">
        <f t="shared" si="5"/>
        <v>-6435.9568661351586</v>
      </c>
    </row>
    <row r="337" spans="1:8" ht="15" x14ac:dyDescent="0.25">
      <c r="A337" s="46" t="s">
        <v>965</v>
      </c>
      <c r="B337" s="63">
        <v>1.5515164390755234</v>
      </c>
      <c r="C337" s="65">
        <v>18594</v>
      </c>
      <c r="D337" s="62">
        <v>28848.89666817028</v>
      </c>
      <c r="E337" s="62">
        <v>28848.89666817028</v>
      </c>
      <c r="F337" s="104">
        <v>3.2729346437874E-3</v>
      </c>
      <c r="G337" s="105">
        <v>-67.676065094987408</v>
      </c>
      <c r="H337" s="62">
        <f t="shared" si="5"/>
        <v>28781.220603075293</v>
      </c>
    </row>
    <row r="338" spans="1:8" ht="15" x14ac:dyDescent="0.25">
      <c r="A338" s="46" t="s">
        <v>966</v>
      </c>
      <c r="B338" s="63">
        <v>-2.2148209977623496</v>
      </c>
      <c r="C338" s="65">
        <v>12573</v>
      </c>
      <c r="D338" s="62">
        <v>-27846.944404866023</v>
      </c>
      <c r="E338" s="62">
        <v>27846.944404866023</v>
      </c>
      <c r="F338" s="104">
        <v>3.1592622107751572E-3</v>
      </c>
      <c r="G338" s="105">
        <v>-65.325604785416417</v>
      </c>
      <c r="H338" s="62">
        <f t="shared" si="5"/>
        <v>-27912.270009651438</v>
      </c>
    </row>
    <row r="339" spans="1:8" ht="15" x14ac:dyDescent="0.25">
      <c r="A339" s="46" t="s">
        <v>967</v>
      </c>
      <c r="B339" s="63">
        <v>1.4418658035709775</v>
      </c>
      <c r="C339" s="65">
        <v>873</v>
      </c>
      <c r="D339" s="62">
        <v>1258.7488465174633</v>
      </c>
      <c r="E339" s="62">
        <v>1258.7488465174633</v>
      </c>
      <c r="F339" s="104">
        <v>1.4280624853635799E-4</v>
      </c>
      <c r="G339" s="105">
        <v>-2.9528744150948874</v>
      </c>
      <c r="H339" s="62">
        <f t="shared" si="5"/>
        <v>1255.7959721023685</v>
      </c>
    </row>
    <row r="340" spans="1:8" ht="15" x14ac:dyDescent="0.25">
      <c r="A340" s="46" t="s">
        <v>968</v>
      </c>
      <c r="B340" s="63">
        <v>-1.5514922150648014</v>
      </c>
      <c r="C340" s="65">
        <v>0</v>
      </c>
      <c r="D340" s="62">
        <v>0</v>
      </c>
      <c r="E340" s="62">
        <v>0</v>
      </c>
      <c r="F340" s="104">
        <v>0</v>
      </c>
      <c r="G340" s="105">
        <v>0</v>
      </c>
      <c r="H340" s="62">
        <f t="shared" si="5"/>
        <v>0</v>
      </c>
    </row>
    <row r="341" spans="1:8" ht="15" x14ac:dyDescent="0.25">
      <c r="A341" s="46" t="s">
        <v>969</v>
      </c>
      <c r="B341" s="63">
        <v>2.0049920994663162</v>
      </c>
      <c r="C341" s="65">
        <v>20685</v>
      </c>
      <c r="D341" s="62">
        <v>41473.261577460748</v>
      </c>
      <c r="E341" s="62">
        <v>41473.261577460748</v>
      </c>
      <c r="F341" s="104">
        <v>4.7051807966539232E-3</v>
      </c>
      <c r="G341" s="105">
        <v>-97.291316978317184</v>
      </c>
      <c r="H341" s="62">
        <f t="shared" si="5"/>
        <v>41375.970260482427</v>
      </c>
    </row>
    <row r="342" spans="1:8" ht="15" x14ac:dyDescent="0.25">
      <c r="A342" s="46" t="s">
        <v>970</v>
      </c>
      <c r="B342" s="63">
        <v>-2.2528742837777727</v>
      </c>
      <c r="C342" s="65">
        <v>15040</v>
      </c>
      <c r="D342" s="62">
        <v>-33883.229228017699</v>
      </c>
      <c r="E342" s="62">
        <v>33883.229228017699</v>
      </c>
      <c r="F342" s="104">
        <v>3.8440844396702722E-3</v>
      </c>
      <c r="G342" s="105">
        <v>-79.486007844234919</v>
      </c>
      <c r="H342" s="62">
        <f t="shared" si="5"/>
        <v>-33962.715235861935</v>
      </c>
    </row>
    <row r="343" spans="1:8" ht="15" x14ac:dyDescent="0.25">
      <c r="A343" s="46" t="s">
        <v>971</v>
      </c>
      <c r="B343" s="63">
        <v>-2.5791065471572932</v>
      </c>
      <c r="C343" s="65">
        <v>20638</v>
      </c>
      <c r="D343" s="62">
        <v>-53227.600920232217</v>
      </c>
      <c r="E343" s="62">
        <v>53227.600920232217</v>
      </c>
      <c r="F343" s="104">
        <v>6.0387217251787985E-3</v>
      </c>
      <c r="G343" s="105">
        <v>-124.86559282185942</v>
      </c>
      <c r="H343" s="62">
        <f t="shared" si="5"/>
        <v>-53352.466513054074</v>
      </c>
    </row>
    <row r="344" spans="1:8" ht="15" x14ac:dyDescent="0.25">
      <c r="A344" s="46" t="s">
        <v>972</v>
      </c>
      <c r="B344" s="63">
        <v>-1.661132288356381</v>
      </c>
      <c r="C344" s="65">
        <v>0</v>
      </c>
      <c r="D344" s="62">
        <v>0</v>
      </c>
      <c r="E344" s="62">
        <v>0</v>
      </c>
      <c r="F344" s="104">
        <v>0</v>
      </c>
      <c r="G344" s="105">
        <v>0</v>
      </c>
      <c r="H344" s="62">
        <f t="shared" si="5"/>
        <v>0</v>
      </c>
    </row>
    <row r="345" spans="1:8" ht="15" x14ac:dyDescent="0.25">
      <c r="A345" s="46" t="s">
        <v>973</v>
      </c>
      <c r="B345" s="63">
        <v>1.4290154601175482</v>
      </c>
      <c r="C345" s="65">
        <v>7316</v>
      </c>
      <c r="D345" s="62">
        <v>10454.677106219982</v>
      </c>
      <c r="E345" s="62">
        <v>10454.677106219982</v>
      </c>
      <c r="F345" s="104">
        <v>1.1860930171486035E-3</v>
      </c>
      <c r="G345" s="105">
        <v>-24.525423503223795</v>
      </c>
      <c r="H345" s="62">
        <f t="shared" si="5"/>
        <v>10430.151682716758</v>
      </c>
    </row>
    <row r="346" spans="1:8" ht="15" x14ac:dyDescent="0.25">
      <c r="A346" s="46" t="s">
        <v>974</v>
      </c>
      <c r="B346" s="63">
        <v>-1.4660300246357627</v>
      </c>
      <c r="C346" s="65">
        <v>5678</v>
      </c>
      <c r="D346" s="62">
        <v>-8324.1184798818613</v>
      </c>
      <c r="E346" s="62">
        <v>8324.1184798818613</v>
      </c>
      <c r="F346" s="104">
        <v>9.4437912358206675E-4</v>
      </c>
      <c r="G346" s="105">
        <v>-19.527387497090096</v>
      </c>
      <c r="H346" s="62">
        <f t="shared" si="5"/>
        <v>-8343.6458673789512</v>
      </c>
    </row>
    <row r="347" spans="1:8" ht="15" x14ac:dyDescent="0.25">
      <c r="A347" s="46" t="s">
        <v>975</v>
      </c>
      <c r="B347" s="63">
        <v>1.3553947362609178</v>
      </c>
      <c r="C347" s="65">
        <v>0</v>
      </c>
      <c r="D347" s="62">
        <v>0</v>
      </c>
      <c r="E347" s="62">
        <v>0</v>
      </c>
      <c r="F347" s="104">
        <v>0</v>
      </c>
      <c r="G347" s="105">
        <v>0</v>
      </c>
      <c r="H347" s="62">
        <f t="shared" si="5"/>
        <v>0</v>
      </c>
    </row>
    <row r="348" spans="1:8" ht="15" x14ac:dyDescent="0.25">
      <c r="A348" s="46" t="s">
        <v>976</v>
      </c>
      <c r="B348" s="63">
        <v>-1.9529193626528332</v>
      </c>
      <c r="C348" s="65">
        <v>11141</v>
      </c>
      <c r="D348" s="62">
        <v>-21757.474619315213</v>
      </c>
      <c r="E348" s="62">
        <v>21757.474619315213</v>
      </c>
      <c r="F348" s="104">
        <v>2.4684060975354565E-3</v>
      </c>
      <c r="G348" s="105">
        <v>-51.04043615865266</v>
      </c>
      <c r="H348" s="62">
        <f t="shared" si="5"/>
        <v>-21808.515055473865</v>
      </c>
    </row>
    <row r="349" spans="1:8" ht="15" x14ac:dyDescent="0.25">
      <c r="A349" s="46" t="s">
        <v>977</v>
      </c>
      <c r="B349" s="63">
        <v>0.24032001288632998</v>
      </c>
      <c r="C349" s="65">
        <v>2333</v>
      </c>
      <c r="D349" s="62">
        <v>560.6665900638078</v>
      </c>
      <c r="E349" s="62">
        <v>560.6665900638078</v>
      </c>
      <c r="F349" s="104">
        <v>6.360815553333154E-5</v>
      </c>
      <c r="G349" s="105">
        <v>-1.3152568391846726</v>
      </c>
      <c r="H349" s="62">
        <f t="shared" si="5"/>
        <v>559.35133322462309</v>
      </c>
    </row>
    <row r="350" spans="1:8" ht="15" x14ac:dyDescent="0.25">
      <c r="A350" s="46" t="s">
        <v>978</v>
      </c>
      <c r="B350" s="63">
        <v>0.29115468701588465</v>
      </c>
      <c r="C350" s="65">
        <v>24015</v>
      </c>
      <c r="D350" s="62">
        <v>6992.0798086864697</v>
      </c>
      <c r="E350" s="62">
        <v>6992.0798086864697</v>
      </c>
      <c r="F350" s="104">
        <v>7.9325807503846429E-4</v>
      </c>
      <c r="G350" s="105">
        <v>-16.402583909009671</v>
      </c>
      <c r="H350" s="62">
        <f t="shared" si="5"/>
        <v>6975.6772247774597</v>
      </c>
    </row>
    <row r="351" spans="1:8" ht="15" x14ac:dyDescent="0.25">
      <c r="A351" s="46" t="s">
        <v>979</v>
      </c>
      <c r="B351" s="63">
        <v>-2.2283221633421846</v>
      </c>
      <c r="C351" s="65">
        <v>0</v>
      </c>
      <c r="D351" s="62">
        <v>0</v>
      </c>
      <c r="E351" s="62">
        <v>0</v>
      </c>
      <c r="F351" s="104">
        <v>0</v>
      </c>
      <c r="G351" s="105">
        <v>0</v>
      </c>
      <c r="H351" s="62">
        <f t="shared" si="5"/>
        <v>0</v>
      </c>
    </row>
    <row r="352" spans="1:8" ht="15" x14ac:dyDescent="0.25">
      <c r="A352" s="46" t="s">
        <v>980</v>
      </c>
      <c r="B352" s="63">
        <v>0.34294366396248821</v>
      </c>
      <c r="C352" s="65">
        <v>22340</v>
      </c>
      <c r="D352" s="62">
        <v>7661.3614529219867</v>
      </c>
      <c r="E352" s="62">
        <v>7661.3614529219867</v>
      </c>
      <c r="F352" s="104">
        <v>8.6918871131427963E-4</v>
      </c>
      <c r="G352" s="105">
        <v>-17.972638689376279</v>
      </c>
      <c r="H352" s="62">
        <f t="shared" si="5"/>
        <v>7643.3888142326105</v>
      </c>
    </row>
    <row r="353" spans="1:8" ht="15" x14ac:dyDescent="0.25">
      <c r="A353" s="46" t="s">
        <v>981</v>
      </c>
      <c r="B353" s="63">
        <v>2.4467624417509484</v>
      </c>
      <c r="C353" s="65">
        <v>0</v>
      </c>
      <c r="D353" s="62">
        <v>0</v>
      </c>
      <c r="E353" s="62">
        <v>0</v>
      </c>
      <c r="F353" s="104">
        <v>0</v>
      </c>
      <c r="G353" s="105">
        <v>0</v>
      </c>
      <c r="H353" s="62">
        <f t="shared" si="5"/>
        <v>0</v>
      </c>
    </row>
    <row r="354" spans="1:8" ht="15" x14ac:dyDescent="0.25">
      <c r="A354" s="46" t="s">
        <v>982</v>
      </c>
      <c r="B354" s="63">
        <v>0.24004506309901033</v>
      </c>
      <c r="C354" s="65">
        <v>9327</v>
      </c>
      <c r="D354" s="62">
        <v>2238.9003035244696</v>
      </c>
      <c r="E354" s="62">
        <v>2238.9003035244696</v>
      </c>
      <c r="F354" s="104">
        <v>2.5400535943117305E-4</v>
      </c>
      <c r="G354" s="105">
        <v>-5.2521926375674841</v>
      </c>
      <c r="H354" s="62">
        <f t="shared" si="5"/>
        <v>2233.648110886902</v>
      </c>
    </row>
    <row r="355" spans="1:8" ht="15" x14ac:dyDescent="0.25">
      <c r="A355" s="46" t="s">
        <v>983</v>
      </c>
      <c r="B355" s="63">
        <v>0.31765750187600583</v>
      </c>
      <c r="C355" s="65">
        <v>0</v>
      </c>
      <c r="D355" s="62">
        <v>0</v>
      </c>
      <c r="E355" s="62">
        <v>0</v>
      </c>
      <c r="F355" s="104">
        <v>0</v>
      </c>
      <c r="G355" s="105">
        <v>0</v>
      </c>
      <c r="H355" s="62">
        <f t="shared" si="5"/>
        <v>0</v>
      </c>
    </row>
    <row r="356" spans="1:8" ht="15" x14ac:dyDescent="0.25">
      <c r="A356" s="46" t="s">
        <v>984</v>
      </c>
      <c r="B356" s="63">
        <v>1.4418931944116953</v>
      </c>
      <c r="C356" s="65">
        <v>0</v>
      </c>
      <c r="D356" s="62">
        <v>0</v>
      </c>
      <c r="E356" s="62">
        <v>0</v>
      </c>
      <c r="F356" s="104">
        <v>0</v>
      </c>
      <c r="G356" s="105">
        <v>0</v>
      </c>
      <c r="H356" s="62">
        <f t="shared" si="5"/>
        <v>0</v>
      </c>
    </row>
    <row r="357" spans="1:8" ht="15" x14ac:dyDescent="0.25">
      <c r="A357" s="46" t="s">
        <v>985</v>
      </c>
      <c r="B357" s="63">
        <v>-2.0719798439461754</v>
      </c>
      <c r="C357" s="65">
        <v>8267</v>
      </c>
      <c r="D357" s="62">
        <v>-17129.057369903032</v>
      </c>
      <c r="E357" s="62">
        <v>17129.057369903032</v>
      </c>
      <c r="F357" s="104">
        <v>1.9433077779793383E-3</v>
      </c>
      <c r="G357" s="105">
        <v>-40.182722234238376</v>
      </c>
      <c r="H357" s="62">
        <f t="shared" si="5"/>
        <v>-17169.240092137272</v>
      </c>
    </row>
    <row r="358" spans="1:8" ht="15" x14ac:dyDescent="0.25">
      <c r="A358" s="46" t="s">
        <v>986</v>
      </c>
      <c r="B358" s="63">
        <v>-2.1922329214281322</v>
      </c>
      <c r="C358" s="65">
        <v>348</v>
      </c>
      <c r="D358" s="62">
        <v>-762.89705665699</v>
      </c>
      <c r="E358" s="62">
        <v>762.89705665699</v>
      </c>
      <c r="F358" s="104">
        <v>8.6551393458697093E-5</v>
      </c>
      <c r="G358" s="105">
        <v>-1.7896653539633387</v>
      </c>
      <c r="H358" s="62">
        <f t="shared" si="5"/>
        <v>-764.6867220109533</v>
      </c>
    </row>
    <row r="359" spans="1:8" ht="15" x14ac:dyDescent="0.25">
      <c r="A359" s="46" t="s">
        <v>987</v>
      </c>
      <c r="B359" s="63">
        <v>0.33044525175456702</v>
      </c>
      <c r="C359" s="65">
        <v>10439</v>
      </c>
      <c r="D359" s="62">
        <v>3449.5179830659249</v>
      </c>
      <c r="E359" s="62">
        <v>3449.5179830659249</v>
      </c>
      <c r="F359" s="104">
        <v>3.913510814990959E-4</v>
      </c>
      <c r="G359" s="105">
        <v>-8.0921570850184459</v>
      </c>
      <c r="H359" s="62">
        <f t="shared" si="5"/>
        <v>3441.4258259809067</v>
      </c>
    </row>
    <row r="360" spans="1:8" ht="15" x14ac:dyDescent="0.25">
      <c r="A360" s="46" t="s">
        <v>988</v>
      </c>
      <c r="B360" s="63">
        <v>0.25095290575369705</v>
      </c>
      <c r="C360" s="65">
        <v>10589</v>
      </c>
      <c r="D360" s="62">
        <v>2657.3403190258982</v>
      </c>
      <c r="E360" s="62">
        <v>2657.3403190258982</v>
      </c>
      <c r="F360" s="104">
        <v>3.0147777540722652E-4</v>
      </c>
      <c r="G360" s="105">
        <v>-6.2338029241981898</v>
      </c>
      <c r="H360" s="62">
        <f t="shared" si="5"/>
        <v>2651.1065161017</v>
      </c>
    </row>
    <row r="361" spans="1:8" ht="15" x14ac:dyDescent="0.25">
      <c r="A361" s="46" t="s">
        <v>989</v>
      </c>
      <c r="B361" s="63">
        <v>2.1808570675366377</v>
      </c>
      <c r="C361" s="65">
        <v>12600</v>
      </c>
      <c r="D361" s="62">
        <v>27478.799050961636</v>
      </c>
      <c r="E361" s="62">
        <v>27478.799050961636</v>
      </c>
      <c r="F361" s="104">
        <v>3.1174957717808906E-3</v>
      </c>
      <c r="G361" s="105">
        <v>-64.461979766344569</v>
      </c>
      <c r="H361" s="62">
        <f t="shared" si="5"/>
        <v>27414.337071195292</v>
      </c>
    </row>
    <row r="362" spans="1:8" ht="15" x14ac:dyDescent="0.25">
      <c r="A362" s="46" t="s">
        <v>990</v>
      </c>
      <c r="B362" s="63">
        <v>0.2957032446702153</v>
      </c>
      <c r="C362" s="65">
        <v>6618</v>
      </c>
      <c r="D362" s="62">
        <v>1956.964073227485</v>
      </c>
      <c r="E362" s="62">
        <v>1956.964073227485</v>
      </c>
      <c r="F362" s="104">
        <v>2.220194271408776E-4</v>
      </c>
      <c r="G362" s="105">
        <v>-4.5908039233409914</v>
      </c>
      <c r="H362" s="62">
        <f t="shared" si="5"/>
        <v>1952.3732693041441</v>
      </c>
    </row>
    <row r="363" spans="1:8" ht="15" x14ac:dyDescent="0.25">
      <c r="A363" s="46" t="s">
        <v>991</v>
      </c>
      <c r="B363" s="63">
        <v>-2.6364480183939705</v>
      </c>
      <c r="C363" s="65">
        <v>11531</v>
      </c>
      <c r="D363" s="62">
        <v>-30400.882100100873</v>
      </c>
      <c r="E363" s="62">
        <v>30400.882100100873</v>
      </c>
      <c r="F363" s="104">
        <v>3.4490088606021936E-3</v>
      </c>
      <c r="G363" s="105">
        <v>-71.316837507392748</v>
      </c>
      <c r="H363" s="62">
        <f t="shared" si="5"/>
        <v>-30472.198937608264</v>
      </c>
    </row>
    <row r="364" spans="1:8" ht="15" x14ac:dyDescent="0.25">
      <c r="A364" s="46" t="s">
        <v>992</v>
      </c>
      <c r="B364" s="63">
        <v>-2.2823255542796708</v>
      </c>
      <c r="C364" s="65">
        <v>24378</v>
      </c>
      <c r="D364" s="62">
        <v>-55638.532362229816</v>
      </c>
      <c r="E364" s="62">
        <v>55638.532362229816</v>
      </c>
      <c r="F364" s="104">
        <v>6.3122441801646209E-3</v>
      </c>
      <c r="G364" s="105">
        <v>-130.52134995825634</v>
      </c>
      <c r="H364" s="62">
        <f t="shared" si="5"/>
        <v>-55769.05371218807</v>
      </c>
    </row>
    <row r="365" spans="1:8" ht="15" x14ac:dyDescent="0.25">
      <c r="A365" s="46" t="s">
        <v>993</v>
      </c>
      <c r="B365" s="63">
        <v>-1.8029067182643173</v>
      </c>
      <c r="C365" s="65">
        <v>25</v>
      </c>
      <c r="D365" s="62">
        <v>-45.07266795660793</v>
      </c>
      <c r="E365" s="62">
        <v>45.07266795660793</v>
      </c>
      <c r="F365" s="104">
        <v>5.1135368586165306E-6</v>
      </c>
      <c r="G365" s="105">
        <v>-0.10573509433383876</v>
      </c>
      <c r="H365" s="62">
        <f t="shared" si="5"/>
        <v>-45.178403050941768</v>
      </c>
    </row>
    <row r="366" spans="1:8" ht="15" x14ac:dyDescent="0.25">
      <c r="A366" s="46" t="s">
        <v>994</v>
      </c>
      <c r="B366" s="63">
        <v>-1.7717363679694338</v>
      </c>
      <c r="C366" s="65">
        <v>7953</v>
      </c>
      <c r="D366" s="62">
        <v>-14090.619334460907</v>
      </c>
      <c r="E366" s="62">
        <v>14090.619334460907</v>
      </c>
      <c r="F366" s="104">
        <v>1.598594105786391E-3</v>
      </c>
      <c r="G366" s="105">
        <v>-33.054909595894287</v>
      </c>
      <c r="H366" s="62">
        <f t="shared" si="5"/>
        <v>-14123.674244056801</v>
      </c>
    </row>
    <row r="367" spans="1:8" ht="15" x14ac:dyDescent="0.25">
      <c r="A367" s="46" t="s">
        <v>995</v>
      </c>
      <c r="B367" s="63">
        <v>-1.3055950772364773</v>
      </c>
      <c r="C367" s="65">
        <v>16216</v>
      </c>
      <c r="D367" s="62">
        <v>-21171.529772466714</v>
      </c>
      <c r="E367" s="62">
        <v>21171.529772466714</v>
      </c>
      <c r="F367" s="104">
        <v>2.401930099834128E-3</v>
      </c>
      <c r="G367" s="105">
        <v>-49.665879548966331</v>
      </c>
      <c r="H367" s="62">
        <f t="shared" si="5"/>
        <v>-21221.195652015682</v>
      </c>
    </row>
    <row r="368" spans="1:8" ht="15" x14ac:dyDescent="0.25">
      <c r="A368" s="46" t="s">
        <v>996</v>
      </c>
      <c r="B368" s="63">
        <v>-1.4200336824935682</v>
      </c>
      <c r="C368" s="65">
        <v>0</v>
      </c>
      <c r="D368" s="62">
        <v>0</v>
      </c>
      <c r="E368" s="62">
        <v>0</v>
      </c>
      <c r="F368" s="104">
        <v>0</v>
      </c>
      <c r="G368" s="105">
        <v>0</v>
      </c>
      <c r="H368" s="62">
        <f t="shared" si="5"/>
        <v>0</v>
      </c>
    </row>
    <row r="369" spans="1:8" ht="15" x14ac:dyDescent="0.25">
      <c r="A369" s="46" t="s">
        <v>997</v>
      </c>
      <c r="B369" s="63">
        <v>3.2281619668643806</v>
      </c>
      <c r="C369" s="65">
        <v>26203</v>
      </c>
      <c r="D369" s="62">
        <v>84587.528017747361</v>
      </c>
      <c r="E369" s="62">
        <v>84587.528017747361</v>
      </c>
      <c r="F369" s="104">
        <v>9.5965351488494777E-3</v>
      </c>
      <c r="G369" s="105">
        <v>-198.43223531904371</v>
      </c>
      <c r="H369" s="62">
        <f t="shared" si="5"/>
        <v>84389.09578242831</v>
      </c>
    </row>
    <row r="370" spans="1:8" ht="15" x14ac:dyDescent="0.25">
      <c r="A370" s="46" t="s">
        <v>998</v>
      </c>
      <c r="B370" s="63">
        <v>-2.1925555999286828</v>
      </c>
      <c r="C370" s="65">
        <v>10417</v>
      </c>
      <c r="D370" s="62">
        <v>-22839.851684457088</v>
      </c>
      <c r="E370" s="62">
        <v>22839.851684457088</v>
      </c>
      <c r="F370" s="104">
        <v>2.5912028004697616E-3</v>
      </c>
      <c r="G370" s="105">
        <v>-53.579563445232132</v>
      </c>
      <c r="H370" s="62">
        <f t="shared" si="5"/>
        <v>-22893.431247902321</v>
      </c>
    </row>
    <row r="371" spans="1:8" ht="15" x14ac:dyDescent="0.25">
      <c r="A371" s="46" t="s">
        <v>999</v>
      </c>
      <c r="B371" s="63">
        <v>-1.8282501126197441</v>
      </c>
      <c r="C371" s="65">
        <v>20594</v>
      </c>
      <c r="D371" s="62">
        <v>-37650.982819291014</v>
      </c>
      <c r="E371" s="62">
        <v>37650.982819291014</v>
      </c>
      <c r="F371" s="104">
        <v>4.2715396522551817E-3</v>
      </c>
      <c r="G371" s="105">
        <v>-88.324707647483152</v>
      </c>
      <c r="H371" s="62">
        <f t="shared" si="5"/>
        <v>-37739.307526938494</v>
      </c>
    </row>
    <row r="372" spans="1:8" ht="15" x14ac:dyDescent="0.25">
      <c r="A372" s="46" t="s">
        <v>1000</v>
      </c>
      <c r="B372" s="63">
        <v>1.6741482592151669</v>
      </c>
      <c r="C372" s="65">
        <v>22979</v>
      </c>
      <c r="D372" s="62">
        <v>38470.252848505319</v>
      </c>
      <c r="E372" s="62">
        <v>38470.252848505319</v>
      </c>
      <c r="F372" s="104">
        <v>4.3644866128296116E-3</v>
      </c>
      <c r="G372" s="105">
        <v>-90.24661726036112</v>
      </c>
      <c r="H372" s="62">
        <f t="shared" si="5"/>
        <v>38380.006231244959</v>
      </c>
    </row>
    <row r="373" spans="1:8" ht="15" x14ac:dyDescent="0.25">
      <c r="A373" s="46" t="s">
        <v>1001</v>
      </c>
      <c r="B373" s="63">
        <v>-2.0617578890154413</v>
      </c>
      <c r="C373" s="65">
        <v>13832</v>
      </c>
      <c r="D373" s="62">
        <v>-28518.235120861584</v>
      </c>
      <c r="E373" s="62">
        <v>28518.235120861584</v>
      </c>
      <c r="F373" s="104">
        <v>3.2354207781445233E-3</v>
      </c>
      <c r="G373" s="105">
        <v>-66.900372608114495</v>
      </c>
      <c r="H373" s="62">
        <f t="shared" si="5"/>
        <v>-28585.135493469697</v>
      </c>
    </row>
    <row r="374" spans="1:8" ht="15" x14ac:dyDescent="0.25">
      <c r="A374" s="46" t="s">
        <v>1002</v>
      </c>
      <c r="B374" s="63">
        <v>1.6623487881703196</v>
      </c>
      <c r="C374" s="65">
        <v>34006</v>
      </c>
      <c r="D374" s="62">
        <v>56529.832890519887</v>
      </c>
      <c r="E374" s="62">
        <v>56529.832890519887</v>
      </c>
      <c r="F374" s="104">
        <v>6.4133630690642847E-3</v>
      </c>
      <c r="G374" s="105">
        <v>-132.61223451670489</v>
      </c>
      <c r="H374" s="62">
        <f t="shared" si="5"/>
        <v>56397.220656003185</v>
      </c>
    </row>
    <row r="375" spans="1:8" ht="15" x14ac:dyDescent="0.25">
      <c r="A375" s="46" t="s">
        <v>1003</v>
      </c>
      <c r="B375" s="63">
        <v>0.25315395315544831</v>
      </c>
      <c r="C375" s="65">
        <v>0</v>
      </c>
      <c r="D375" s="62">
        <v>0</v>
      </c>
      <c r="E375" s="62">
        <v>0</v>
      </c>
      <c r="F375" s="104">
        <v>0</v>
      </c>
      <c r="G375" s="105">
        <v>0</v>
      </c>
      <c r="H375" s="62">
        <f t="shared" si="5"/>
        <v>0</v>
      </c>
    </row>
    <row r="376" spans="1:8" ht="15" x14ac:dyDescent="0.25">
      <c r="A376" s="46" t="s">
        <v>1004</v>
      </c>
      <c r="B376" s="63">
        <v>-1.6170469103555503</v>
      </c>
      <c r="C376" s="65">
        <v>14399</v>
      </c>
      <c r="D376" s="62">
        <v>-23283.85846220957</v>
      </c>
      <c r="E376" s="62">
        <v>23283.85846220957</v>
      </c>
      <c r="F376" s="104">
        <v>2.6415757898321547E-3</v>
      </c>
      <c r="G376" s="105">
        <v>-54.621150301721734</v>
      </c>
      <c r="H376" s="62">
        <f t="shared" si="5"/>
        <v>-23338.479612511292</v>
      </c>
    </row>
    <row r="377" spans="1:8" ht="15" x14ac:dyDescent="0.25">
      <c r="A377" s="46" t="s">
        <v>1005</v>
      </c>
      <c r="B377" s="63">
        <v>0.95346296843915479</v>
      </c>
      <c r="C377" s="65">
        <v>6059</v>
      </c>
      <c r="D377" s="62">
        <v>5777.0321257728392</v>
      </c>
      <c r="E377" s="62">
        <v>5777.0321257728392</v>
      </c>
      <c r="F377" s="104">
        <v>6.5540976489323428E-4</v>
      </c>
      <c r="G377" s="105">
        <v>-13.552227202886399</v>
      </c>
      <c r="H377" s="62">
        <f t="shared" si="5"/>
        <v>5763.4798985699526</v>
      </c>
    </row>
    <row r="378" spans="1:8" ht="15" x14ac:dyDescent="0.25">
      <c r="A378" s="46" t="s">
        <v>1006</v>
      </c>
      <c r="B378" s="63">
        <v>0</v>
      </c>
      <c r="C378" s="65">
        <v>650</v>
      </c>
      <c r="D378" s="62">
        <v>0</v>
      </c>
      <c r="E378" s="62">
        <v>0</v>
      </c>
      <c r="F378" s="104">
        <v>0</v>
      </c>
      <c r="G378" s="105">
        <v>0</v>
      </c>
      <c r="H378" s="62">
        <f t="shared" si="5"/>
        <v>0</v>
      </c>
    </row>
    <row r="379" spans="1:8" ht="15" x14ac:dyDescent="0.25">
      <c r="A379" s="46" t="s">
        <v>1008</v>
      </c>
      <c r="B379" s="63">
        <v>1.6392175578737622</v>
      </c>
      <c r="C379" s="65">
        <v>50297</v>
      </c>
      <c r="D379" s="62">
        <v>82447.725508376621</v>
      </c>
      <c r="E379" s="62">
        <v>82447.725508376621</v>
      </c>
      <c r="F379" s="104">
        <v>9.3537725279999335E-3</v>
      </c>
      <c r="G379" s="105">
        <v>-193.41251426765362</v>
      </c>
      <c r="H379" s="62">
        <f t="shared" si="5"/>
        <v>82254.312994108972</v>
      </c>
    </row>
    <row r="380" spans="1:8" ht="15" x14ac:dyDescent="0.25">
      <c r="A380" s="46" t="s">
        <v>1009</v>
      </c>
      <c r="B380" s="63">
        <v>1.7961418280974137</v>
      </c>
      <c r="C380" s="65">
        <v>9791</v>
      </c>
      <c r="D380" s="62">
        <v>17586.024638901778</v>
      </c>
      <c r="E380" s="62">
        <v>17586.024638901778</v>
      </c>
      <c r="F380" s="104">
        <v>1.9951511473458024E-3</v>
      </c>
      <c r="G380" s="105">
        <v>-41.254712854841863</v>
      </c>
      <c r="H380" s="62">
        <f t="shared" si="5"/>
        <v>17544.769926046934</v>
      </c>
    </row>
    <row r="381" spans="1:8" ht="15" x14ac:dyDescent="0.25">
      <c r="A381" s="46" t="s">
        <v>1010</v>
      </c>
      <c r="B381" s="63">
        <v>0.25936224932313307</v>
      </c>
      <c r="C381" s="65">
        <v>2147</v>
      </c>
      <c r="D381" s="62">
        <v>556.85074929676671</v>
      </c>
      <c r="E381" s="62">
        <v>556.85074929676671</v>
      </c>
      <c r="F381" s="104">
        <v>6.317524478512242E-5</v>
      </c>
      <c r="G381" s="105">
        <v>-1.3063053326118994</v>
      </c>
      <c r="H381" s="62">
        <f t="shared" si="5"/>
        <v>555.54444396415477</v>
      </c>
    </row>
    <row r="382" spans="1:8" ht="15" x14ac:dyDescent="0.25">
      <c r="A382" s="46" t="s">
        <v>1011</v>
      </c>
      <c r="B382" s="63">
        <v>-1.3893416645744452</v>
      </c>
      <c r="C382" s="65">
        <v>0</v>
      </c>
      <c r="D382" s="62">
        <v>0</v>
      </c>
      <c r="E382" s="62">
        <v>0</v>
      </c>
      <c r="F382" s="104">
        <v>0</v>
      </c>
      <c r="G382" s="105">
        <v>0</v>
      </c>
      <c r="H382" s="62">
        <f t="shared" si="5"/>
        <v>0</v>
      </c>
    </row>
    <row r="383" spans="1:8" ht="15" x14ac:dyDescent="0.25">
      <c r="A383" s="46" t="s">
        <v>1012</v>
      </c>
      <c r="B383" s="63">
        <v>-1.3841561453722813</v>
      </c>
      <c r="C383" s="65">
        <v>10939</v>
      </c>
      <c r="D383" s="62">
        <v>-15141.284074227386</v>
      </c>
      <c r="E383" s="62">
        <v>15141.284074227386</v>
      </c>
      <c r="F383" s="104">
        <v>1.7177930153787168E-3</v>
      </c>
      <c r="G383" s="105">
        <v>-35.519643555716598</v>
      </c>
      <c r="H383" s="62">
        <f t="shared" si="5"/>
        <v>-15176.803717783103</v>
      </c>
    </row>
    <row r="384" spans="1:8" ht="15" x14ac:dyDescent="0.25">
      <c r="A384" s="46" t="s">
        <v>1013</v>
      </c>
      <c r="B384" s="63">
        <v>1.38009698053237</v>
      </c>
      <c r="C384" s="65">
        <v>1339</v>
      </c>
      <c r="D384" s="62">
        <v>1847.9498569328434</v>
      </c>
      <c r="E384" s="62">
        <v>1847.9498569328434</v>
      </c>
      <c r="F384" s="104">
        <v>2.0965166107758383E-4</v>
      </c>
      <c r="G384" s="105">
        <v>-4.3350695955053222</v>
      </c>
      <c r="H384" s="62">
        <f t="shared" si="5"/>
        <v>1843.6147873373382</v>
      </c>
    </row>
    <row r="385" spans="1:8" ht="15" x14ac:dyDescent="0.25">
      <c r="A385" s="46" t="s">
        <v>1014</v>
      </c>
      <c r="B385" s="63">
        <v>-2.0043925147008608</v>
      </c>
      <c r="C385" s="65">
        <v>0</v>
      </c>
      <c r="D385" s="62">
        <v>0</v>
      </c>
      <c r="E385" s="62">
        <v>0</v>
      </c>
      <c r="F385" s="104">
        <v>0</v>
      </c>
      <c r="G385" s="105">
        <v>0</v>
      </c>
      <c r="H385" s="62">
        <f t="shared" si="5"/>
        <v>0</v>
      </c>
    </row>
    <row r="386" spans="1:8" ht="15" x14ac:dyDescent="0.25">
      <c r="A386" s="46" t="s">
        <v>1015</v>
      </c>
      <c r="B386" s="63">
        <v>0.3026687995969059</v>
      </c>
      <c r="C386" s="65">
        <v>0</v>
      </c>
      <c r="D386" s="62">
        <v>0</v>
      </c>
      <c r="E386" s="62">
        <v>0</v>
      </c>
      <c r="F386" s="104">
        <v>0</v>
      </c>
      <c r="G386" s="105">
        <v>0</v>
      </c>
      <c r="H386" s="62">
        <f t="shared" si="5"/>
        <v>0</v>
      </c>
    </row>
    <row r="387" spans="1:8" ht="15" x14ac:dyDescent="0.25">
      <c r="A387" s="46" t="s">
        <v>1016</v>
      </c>
      <c r="B387" s="63">
        <v>1.1495142943145085</v>
      </c>
      <c r="C387" s="65">
        <v>5806</v>
      </c>
      <c r="D387" s="62">
        <v>6674.0799927900362</v>
      </c>
      <c r="E387" s="62">
        <v>6674.0799927900362</v>
      </c>
      <c r="F387" s="104">
        <v>7.5718069481359824E-4</v>
      </c>
      <c r="G387" s="105">
        <v>-15.656594331372006</v>
      </c>
      <c r="H387" s="62">
        <f t="shared" si="5"/>
        <v>6658.4233984586645</v>
      </c>
    </row>
    <row r="388" spans="1:8" ht="15" x14ac:dyDescent="0.25">
      <c r="A388" s="46" t="s">
        <v>1017</v>
      </c>
      <c r="B388" s="63">
        <v>0.35073841674826306</v>
      </c>
      <c r="C388" s="65">
        <v>10042</v>
      </c>
      <c r="D388" s="62">
        <v>3522.1151809860576</v>
      </c>
      <c r="E388" s="62">
        <v>3522.1151809860576</v>
      </c>
      <c r="F388" s="104">
        <v>3.9958730234482585E-4</v>
      </c>
      <c r="G388" s="105">
        <v>-8.2624614383761728</v>
      </c>
      <c r="H388" s="62">
        <f t="shared" si="5"/>
        <v>3513.8527195476813</v>
      </c>
    </row>
    <row r="389" spans="1:8" ht="15" x14ac:dyDescent="0.25">
      <c r="A389" s="46" t="s">
        <v>1018</v>
      </c>
      <c r="B389" s="63">
        <v>3.0763506668143079</v>
      </c>
      <c r="C389" s="65">
        <v>17450</v>
      </c>
      <c r="D389" s="62">
        <v>53682.319135909675</v>
      </c>
      <c r="E389" s="62">
        <v>53682.319135909675</v>
      </c>
      <c r="F389" s="104">
        <v>6.0903099373163525E-3</v>
      </c>
      <c r="G389" s="105">
        <v>-125.93230743205861</v>
      </c>
      <c r="H389" s="62">
        <f t="shared" ref="H389:H452" si="6">D389+G389</f>
        <v>53556.386828477618</v>
      </c>
    </row>
    <row r="390" spans="1:8" ht="15" x14ac:dyDescent="0.25">
      <c r="A390" s="46" t="s">
        <v>1019</v>
      </c>
      <c r="B390" s="63">
        <v>-1.8271894972216434</v>
      </c>
      <c r="C390" s="65">
        <v>5960</v>
      </c>
      <c r="D390" s="62">
        <v>-10890.049403440995</v>
      </c>
      <c r="E390" s="62">
        <v>10890.049403440995</v>
      </c>
      <c r="F390" s="104">
        <v>1.2354864165187824E-3</v>
      </c>
      <c r="G390" s="105">
        <v>-25.546754899921268</v>
      </c>
      <c r="H390" s="62">
        <f t="shared" si="6"/>
        <v>-10915.596158340915</v>
      </c>
    </row>
    <row r="391" spans="1:8" ht="15" x14ac:dyDescent="0.25">
      <c r="A391" s="46" t="s">
        <v>1020</v>
      </c>
      <c r="B391" s="63">
        <v>-2.0569569681607009</v>
      </c>
      <c r="C391" s="65">
        <v>4563</v>
      </c>
      <c r="D391" s="62">
        <v>-9385.8946457172788</v>
      </c>
      <c r="E391" s="62">
        <v>9385.8946457172788</v>
      </c>
      <c r="F391" s="104">
        <v>1.0648386349832318E-3</v>
      </c>
      <c r="G391" s="105">
        <v>-22.018187535022406</v>
      </c>
      <c r="H391" s="62">
        <f t="shared" si="6"/>
        <v>-9407.9128332523014</v>
      </c>
    </row>
    <row r="392" spans="1:8" ht="15" x14ac:dyDescent="0.25">
      <c r="A392" s="46" t="s">
        <v>1021</v>
      </c>
      <c r="B392" s="63">
        <v>2.3816941598182577</v>
      </c>
      <c r="C392" s="65">
        <v>6280</v>
      </c>
      <c r="D392" s="62">
        <v>14957.039323658659</v>
      </c>
      <c r="E392" s="62">
        <v>14957.039323658659</v>
      </c>
      <c r="F392" s="104">
        <v>1.6968902739668526E-3</v>
      </c>
      <c r="G392" s="105">
        <v>-35.08742738203339</v>
      </c>
      <c r="H392" s="62">
        <f t="shared" si="6"/>
        <v>14921.951896276625</v>
      </c>
    </row>
    <row r="393" spans="1:8" ht="15" x14ac:dyDescent="0.25">
      <c r="A393" s="46" t="s">
        <v>1022</v>
      </c>
      <c r="B393" s="63">
        <v>0.33817635543890617</v>
      </c>
      <c r="C393" s="65">
        <v>1981</v>
      </c>
      <c r="D393" s="62">
        <v>669.92736012447313</v>
      </c>
      <c r="E393" s="62">
        <v>669.92736012447313</v>
      </c>
      <c r="F393" s="104">
        <v>7.6003893354840445E-5</v>
      </c>
      <c r="G393" s="105">
        <v>-1.5715695527004168</v>
      </c>
      <c r="H393" s="62">
        <f t="shared" si="6"/>
        <v>668.35579057177267</v>
      </c>
    </row>
    <row r="394" spans="1:8" ht="15" x14ac:dyDescent="0.25">
      <c r="A394" s="46" t="s">
        <v>1023</v>
      </c>
      <c r="B394" s="63">
        <v>1.2324950263772163</v>
      </c>
      <c r="C394" s="65">
        <v>0</v>
      </c>
      <c r="D394" s="62">
        <v>0</v>
      </c>
      <c r="E394" s="62">
        <v>0</v>
      </c>
      <c r="F394" s="104">
        <v>0</v>
      </c>
      <c r="G394" s="105">
        <v>0</v>
      </c>
      <c r="H394" s="62">
        <f t="shared" si="6"/>
        <v>0</v>
      </c>
    </row>
    <row r="395" spans="1:8" ht="15" x14ac:dyDescent="0.25">
      <c r="A395" s="46" t="s">
        <v>1024</v>
      </c>
      <c r="B395" s="63">
        <v>-1.8527407382473076</v>
      </c>
      <c r="C395" s="65">
        <v>12141</v>
      </c>
      <c r="D395" s="62">
        <v>-22494.125303060562</v>
      </c>
      <c r="E395" s="62">
        <v>22494.125303060562</v>
      </c>
      <c r="F395" s="104">
        <v>2.5519798151348531E-3</v>
      </c>
      <c r="G395" s="105">
        <v>-52.76853065733836</v>
      </c>
      <c r="H395" s="62">
        <f t="shared" si="6"/>
        <v>-22546.893833717899</v>
      </c>
    </row>
    <row r="396" spans="1:8" ht="15" x14ac:dyDescent="0.25">
      <c r="A396" s="46" t="s">
        <v>1025</v>
      </c>
      <c r="B396" s="63">
        <v>0.28247528317782267</v>
      </c>
      <c r="C396" s="65">
        <v>0</v>
      </c>
      <c r="D396" s="62">
        <v>0</v>
      </c>
      <c r="E396" s="62">
        <v>0</v>
      </c>
      <c r="F396" s="104">
        <v>0</v>
      </c>
      <c r="G396" s="105">
        <v>0</v>
      </c>
      <c r="H396" s="62">
        <f t="shared" si="6"/>
        <v>0</v>
      </c>
    </row>
    <row r="397" spans="1:8" ht="15" x14ac:dyDescent="0.25">
      <c r="A397" s="46" t="s">
        <v>1026</v>
      </c>
      <c r="B397" s="63">
        <v>-2.307343094628695</v>
      </c>
      <c r="C397" s="65">
        <v>16548</v>
      </c>
      <c r="D397" s="62">
        <v>-38181.913529915648</v>
      </c>
      <c r="E397" s="62">
        <v>38181.913529915648</v>
      </c>
      <c r="F397" s="104">
        <v>4.3317742441094792E-3</v>
      </c>
      <c r="G397" s="105">
        <v>-89.57020766595717</v>
      </c>
      <c r="H397" s="62">
        <f t="shared" si="6"/>
        <v>-38271.483737581606</v>
      </c>
    </row>
    <row r="398" spans="1:8" ht="15" x14ac:dyDescent="0.25">
      <c r="A398" s="46" t="s">
        <v>1027</v>
      </c>
      <c r="B398" s="63">
        <v>-1.9917275609270702</v>
      </c>
      <c r="C398" s="65">
        <v>7045</v>
      </c>
      <c r="D398" s="62">
        <v>-14031.720666731209</v>
      </c>
      <c r="E398" s="62">
        <v>14031.720666731209</v>
      </c>
      <c r="F398" s="104">
        <v>1.5919119961617916E-3</v>
      </c>
      <c r="G398" s="105">
        <v>-32.916740357842244</v>
      </c>
      <c r="H398" s="62">
        <f t="shared" si="6"/>
        <v>-14064.637407089052</v>
      </c>
    </row>
    <row r="399" spans="1:8" ht="15" x14ac:dyDescent="0.25">
      <c r="A399" s="46" t="s">
        <v>1028</v>
      </c>
      <c r="B399" s="63">
        <v>2.6671166500903118</v>
      </c>
      <c r="C399" s="65">
        <v>2008</v>
      </c>
      <c r="D399" s="62">
        <v>5355.570233381346</v>
      </c>
      <c r="E399" s="62">
        <v>5355.570233381346</v>
      </c>
      <c r="F399" s="104">
        <v>6.0759451412261258E-4</v>
      </c>
      <c r="G399" s="105">
        <v>-12.563527954085897</v>
      </c>
      <c r="H399" s="62">
        <f t="shared" si="6"/>
        <v>5343.0067054272604</v>
      </c>
    </row>
    <row r="400" spans="1:8" ht="15" x14ac:dyDescent="0.25">
      <c r="A400" s="46" t="s">
        <v>1029</v>
      </c>
      <c r="B400" s="63">
        <v>1.2397646676336873</v>
      </c>
      <c r="C400" s="65">
        <v>12245</v>
      </c>
      <c r="D400" s="62">
        <v>15180.918355174501</v>
      </c>
      <c r="E400" s="62">
        <v>15180.918355174501</v>
      </c>
      <c r="F400" s="104">
        <v>1.7222895620815424E-3</v>
      </c>
      <c r="G400" s="105">
        <v>-35.612620843833461</v>
      </c>
      <c r="H400" s="62">
        <f t="shared" si="6"/>
        <v>15145.305734330668</v>
      </c>
    </row>
    <row r="401" spans="1:8" ht="15" x14ac:dyDescent="0.25">
      <c r="A401" s="46" t="s">
        <v>1030</v>
      </c>
      <c r="B401" s="63">
        <v>2.972671112416911</v>
      </c>
      <c r="C401" s="65">
        <v>23287</v>
      </c>
      <c r="D401" s="62">
        <v>69224.592194852608</v>
      </c>
      <c r="E401" s="62">
        <v>69224.592194852608</v>
      </c>
      <c r="F401" s="104">
        <v>7.8535955327042259E-3</v>
      </c>
      <c r="G401" s="105">
        <v>-162.39262324100295</v>
      </c>
      <c r="H401" s="62">
        <f t="shared" si="6"/>
        <v>69062.199571611607</v>
      </c>
    </row>
    <row r="402" spans="1:8" ht="15" x14ac:dyDescent="0.25">
      <c r="A402" s="46" t="s">
        <v>1031</v>
      </c>
      <c r="B402" s="63">
        <v>2.0542248076907748</v>
      </c>
      <c r="C402" s="65">
        <v>2625</v>
      </c>
      <c r="D402" s="62">
        <v>5392.3401201882834</v>
      </c>
      <c r="E402" s="62">
        <v>5392.3401201882834</v>
      </c>
      <c r="F402" s="104">
        <v>6.1176609259796372E-4</v>
      </c>
      <c r="G402" s="105">
        <v>-12.649785715750218</v>
      </c>
      <c r="H402" s="62">
        <f t="shared" si="6"/>
        <v>5379.6903344725333</v>
      </c>
    </row>
    <row r="403" spans="1:8" ht="15" x14ac:dyDescent="0.25">
      <c r="A403" s="46" t="s">
        <v>1032</v>
      </c>
      <c r="B403" s="63">
        <v>-1.5404747125747693</v>
      </c>
      <c r="C403" s="65">
        <v>4491</v>
      </c>
      <c r="D403" s="62">
        <v>-6918.2719341732891</v>
      </c>
      <c r="E403" s="62">
        <v>6918.2719341732891</v>
      </c>
      <c r="F403" s="104">
        <v>7.8488450178687335E-4</v>
      </c>
      <c r="G403" s="105">
        <v>-16.229439453000449</v>
      </c>
      <c r="H403" s="62">
        <f t="shared" si="6"/>
        <v>-6934.5013736262899</v>
      </c>
    </row>
    <row r="404" spans="1:8" ht="15" x14ac:dyDescent="0.25">
      <c r="A404" s="46" t="s">
        <v>1033</v>
      </c>
      <c r="B404" s="63">
        <v>0.23657655528544205</v>
      </c>
      <c r="C404" s="65">
        <v>19388</v>
      </c>
      <c r="D404" s="62">
        <v>4586.7462538741502</v>
      </c>
      <c r="E404" s="62">
        <v>4586.7462538741502</v>
      </c>
      <c r="F404" s="104">
        <v>5.2037070565440506E-4</v>
      </c>
      <c r="G404" s="105">
        <v>-10.759958747187135</v>
      </c>
      <c r="H404" s="62">
        <f t="shared" si="6"/>
        <v>4575.9862951269633</v>
      </c>
    </row>
    <row r="405" spans="1:8" ht="15" x14ac:dyDescent="0.25">
      <c r="A405" s="46" t="s">
        <v>1034</v>
      </c>
      <c r="B405" s="63">
        <v>-1.3516329647711545</v>
      </c>
      <c r="C405" s="65">
        <v>4036</v>
      </c>
      <c r="D405" s="62">
        <v>-5455.1906458163794</v>
      </c>
      <c r="E405" s="62">
        <v>5455.1906458163794</v>
      </c>
      <c r="F405" s="104">
        <v>6.1889654424311809E-4</v>
      </c>
      <c r="G405" s="105">
        <v>-12.797225540315647</v>
      </c>
      <c r="H405" s="62">
        <f t="shared" si="6"/>
        <v>-5467.987871356695</v>
      </c>
    </row>
    <row r="406" spans="1:8" ht="15" x14ac:dyDescent="0.25">
      <c r="A406" s="46" t="s">
        <v>1035</v>
      </c>
      <c r="B406" s="63">
        <v>1.1438700755908391</v>
      </c>
      <c r="C406" s="65">
        <v>11311</v>
      </c>
      <c r="D406" s="62">
        <v>12938.31442500798</v>
      </c>
      <c r="E406" s="62">
        <v>12938.31442500798</v>
      </c>
      <c r="F406" s="104">
        <v>1.4678640227008951E-3</v>
      </c>
      <c r="G406" s="105">
        <v>-30.351739940624558</v>
      </c>
      <c r="H406" s="62">
        <f t="shared" si="6"/>
        <v>12907.962685067356</v>
      </c>
    </row>
    <row r="407" spans="1:8" ht="15" x14ac:dyDescent="0.25">
      <c r="A407" s="46" t="s">
        <v>1036</v>
      </c>
      <c r="B407" s="63">
        <v>0.36862086787945902</v>
      </c>
      <c r="C407" s="65">
        <v>545</v>
      </c>
      <c r="D407" s="62">
        <v>200.89837299430516</v>
      </c>
      <c r="E407" s="62">
        <v>200.89837299430516</v>
      </c>
      <c r="F407" s="104">
        <v>2.2792110645224463E-5</v>
      </c>
      <c r="G407" s="105">
        <v>-0.47128358233680662</v>
      </c>
      <c r="H407" s="62">
        <f t="shared" si="6"/>
        <v>200.42708941196835</v>
      </c>
    </row>
    <row r="408" spans="1:8" ht="15" x14ac:dyDescent="0.25">
      <c r="A408" s="46" t="s">
        <v>1037</v>
      </c>
      <c r="B408" s="63">
        <v>1.6654707374833466</v>
      </c>
      <c r="C408" s="65">
        <v>719</v>
      </c>
      <c r="D408" s="62">
        <v>1197.4734602505262</v>
      </c>
      <c r="E408" s="62">
        <v>1197.4734602505262</v>
      </c>
      <c r="F408" s="104">
        <v>1.358544979432136E-4</v>
      </c>
      <c r="G408" s="105">
        <v>-2.8091296792937048</v>
      </c>
      <c r="H408" s="62">
        <f t="shared" si="6"/>
        <v>1194.6643305712325</v>
      </c>
    </row>
    <row r="409" spans="1:8" ht="15" x14ac:dyDescent="0.25">
      <c r="A409" s="46" t="s">
        <v>1038</v>
      </c>
      <c r="B409" s="63">
        <v>2.4157481913237264</v>
      </c>
      <c r="C409" s="65">
        <v>1999</v>
      </c>
      <c r="D409" s="62">
        <v>4829.0806344561288</v>
      </c>
      <c r="E409" s="62">
        <v>4829.0806344561288</v>
      </c>
      <c r="F409" s="104">
        <v>5.4786377059586663E-4</v>
      </c>
      <c r="G409" s="105">
        <v>-11.328446253092839</v>
      </c>
      <c r="H409" s="62">
        <f t="shared" si="6"/>
        <v>4817.752188203036</v>
      </c>
    </row>
    <row r="410" spans="1:8" ht="15" x14ac:dyDescent="0.25">
      <c r="A410" s="46" t="s">
        <v>1039</v>
      </c>
      <c r="B410" s="63">
        <v>2.2067948663273693</v>
      </c>
      <c r="C410" s="65">
        <v>0</v>
      </c>
      <c r="D410" s="62">
        <v>0</v>
      </c>
      <c r="E410" s="62">
        <v>0</v>
      </c>
      <c r="F410" s="104">
        <v>0</v>
      </c>
      <c r="G410" s="105">
        <v>0</v>
      </c>
      <c r="H410" s="62">
        <f t="shared" si="6"/>
        <v>0</v>
      </c>
    </row>
    <row r="411" spans="1:8" ht="15" x14ac:dyDescent="0.25">
      <c r="A411" s="46" t="s">
        <v>1040</v>
      </c>
      <c r="B411" s="63">
        <v>0.34295716163687212</v>
      </c>
      <c r="C411" s="65">
        <v>13930</v>
      </c>
      <c r="D411" s="62">
        <v>4777.3932616016291</v>
      </c>
      <c r="E411" s="62">
        <v>4777.3932616016291</v>
      </c>
      <c r="F411" s="104">
        <v>5.4199978920317442E-4</v>
      </c>
      <c r="G411" s="105">
        <v>-11.207193851306897</v>
      </c>
      <c r="H411" s="62">
        <f t="shared" si="6"/>
        <v>4766.1860677503219</v>
      </c>
    </row>
    <row r="412" spans="1:8" ht="15" x14ac:dyDescent="0.25">
      <c r="A412" s="46" t="s">
        <v>1041</v>
      </c>
      <c r="B412" s="63">
        <v>1.0059027155731879</v>
      </c>
      <c r="C412" s="65">
        <v>12040</v>
      </c>
      <c r="D412" s="62">
        <v>12111.068695501182</v>
      </c>
      <c r="E412" s="62">
        <v>12111.068695501182</v>
      </c>
      <c r="F412" s="104">
        <v>1.374012211376157E-3</v>
      </c>
      <c r="G412" s="105">
        <v>-28.411120287692672</v>
      </c>
      <c r="H412" s="62">
        <f t="shared" si="6"/>
        <v>12082.65757521349</v>
      </c>
    </row>
    <row r="413" spans="1:8" ht="15" x14ac:dyDescent="0.25">
      <c r="A413" s="46" t="s">
        <v>1042</v>
      </c>
      <c r="B413" s="63">
        <v>0.32692904118737404</v>
      </c>
      <c r="C413" s="65">
        <v>0</v>
      </c>
      <c r="D413" s="62">
        <v>0</v>
      </c>
      <c r="E413" s="62">
        <v>0</v>
      </c>
      <c r="F413" s="104">
        <v>0</v>
      </c>
      <c r="G413" s="105">
        <v>0</v>
      </c>
      <c r="H413" s="62">
        <f t="shared" si="6"/>
        <v>0</v>
      </c>
    </row>
    <row r="414" spans="1:8" ht="15" x14ac:dyDescent="0.25">
      <c r="A414" s="46" t="s">
        <v>1043</v>
      </c>
      <c r="B414" s="63">
        <v>2.3011980340838623</v>
      </c>
      <c r="C414" s="65">
        <v>2390</v>
      </c>
      <c r="D414" s="62">
        <v>5499.8633014604311</v>
      </c>
      <c r="E414" s="62">
        <v>5499.8633014604311</v>
      </c>
      <c r="F414" s="104">
        <v>6.2396469932610675E-4</v>
      </c>
      <c r="G414" s="105">
        <v>-12.902022253552463</v>
      </c>
      <c r="H414" s="62">
        <f t="shared" si="6"/>
        <v>5486.9612792068783</v>
      </c>
    </row>
    <row r="415" spans="1:8" ht="15" x14ac:dyDescent="0.25">
      <c r="A415" s="46" t="s">
        <v>1044</v>
      </c>
      <c r="B415" s="63">
        <v>0.306863837159565</v>
      </c>
      <c r="C415" s="65">
        <v>3995</v>
      </c>
      <c r="D415" s="62">
        <v>1225.9210294524621</v>
      </c>
      <c r="E415" s="62">
        <v>1225.9210294524621</v>
      </c>
      <c r="F415" s="104">
        <v>1.3908190160594305E-4</v>
      </c>
      <c r="G415" s="105">
        <v>-2.8758642780982595</v>
      </c>
      <c r="H415" s="62">
        <f t="shared" si="6"/>
        <v>1223.0451651743638</v>
      </c>
    </row>
    <row r="416" spans="1:8" ht="15" x14ac:dyDescent="0.25">
      <c r="A416" s="46" t="s">
        <v>1045</v>
      </c>
      <c r="B416" s="63">
        <v>0.26933737716566691</v>
      </c>
      <c r="C416" s="65">
        <v>0</v>
      </c>
      <c r="D416" s="62">
        <v>0</v>
      </c>
      <c r="E416" s="62">
        <v>0</v>
      </c>
      <c r="F416" s="104">
        <v>0</v>
      </c>
      <c r="G416" s="105">
        <v>0</v>
      </c>
      <c r="H416" s="62">
        <f t="shared" si="6"/>
        <v>0</v>
      </c>
    </row>
    <row r="417" spans="1:8" ht="15" x14ac:dyDescent="0.25">
      <c r="A417" s="46" t="s">
        <v>1046</v>
      </c>
      <c r="B417" s="63">
        <v>-1.6789030096918081</v>
      </c>
      <c r="C417" s="65">
        <v>10084</v>
      </c>
      <c r="D417" s="62">
        <v>-16930.057949732192</v>
      </c>
      <c r="E417" s="62">
        <v>16930.057949732192</v>
      </c>
      <c r="F417" s="104">
        <v>1.9207311053300387E-3</v>
      </c>
      <c r="G417" s="105">
        <v>-39.715893368363389</v>
      </c>
      <c r="H417" s="62">
        <f t="shared" si="6"/>
        <v>-16969.773843100556</v>
      </c>
    </row>
    <row r="418" spans="1:8" ht="15" x14ac:dyDescent="0.25">
      <c r="A418" s="46" t="s">
        <v>1047</v>
      </c>
      <c r="B418" s="63">
        <v>-1.5507723529868953</v>
      </c>
      <c r="C418" s="65">
        <v>8998</v>
      </c>
      <c r="D418" s="62">
        <v>-13953.849632176083</v>
      </c>
      <c r="E418" s="62">
        <v>13953.849632176083</v>
      </c>
      <c r="F418" s="104">
        <v>1.583077453556069E-3</v>
      </c>
      <c r="G418" s="105">
        <v>-32.734064213787789</v>
      </c>
      <c r="H418" s="62">
        <f t="shared" si="6"/>
        <v>-13986.583696389871</v>
      </c>
    </row>
    <row r="419" spans="1:8" ht="15" x14ac:dyDescent="0.25">
      <c r="A419" s="46" t="s">
        <v>1049</v>
      </c>
      <c r="B419" s="63">
        <v>-2.011013587294511</v>
      </c>
      <c r="C419" s="65">
        <v>14581</v>
      </c>
      <c r="D419" s="62">
        <v>-29322.589116341263</v>
      </c>
      <c r="E419" s="62">
        <v>29322.589116341263</v>
      </c>
      <c r="F419" s="104">
        <v>3.3266755005678895E-3</v>
      </c>
      <c r="G419" s="105">
        <v>-68.787290987823482</v>
      </c>
      <c r="H419" s="62">
        <f t="shared" si="6"/>
        <v>-29391.376407329088</v>
      </c>
    </row>
    <row r="420" spans="1:8" ht="15" x14ac:dyDescent="0.25">
      <c r="A420" s="46" t="s">
        <v>1050</v>
      </c>
      <c r="B420" s="63">
        <v>0.25029880268302157</v>
      </c>
      <c r="C420" s="65">
        <v>0</v>
      </c>
      <c r="D420" s="62">
        <v>0</v>
      </c>
      <c r="E420" s="62">
        <v>0</v>
      </c>
      <c r="F420" s="104">
        <v>0</v>
      </c>
      <c r="G420" s="105">
        <v>0</v>
      </c>
      <c r="H420" s="62">
        <f t="shared" si="6"/>
        <v>0</v>
      </c>
    </row>
    <row r="421" spans="1:8" ht="15" x14ac:dyDescent="0.25">
      <c r="A421" s="46" t="s">
        <v>1051</v>
      </c>
      <c r="B421" s="63">
        <v>-2.2198894116970025</v>
      </c>
      <c r="C421" s="65">
        <v>15797</v>
      </c>
      <c r="D421" s="62">
        <v>-35067.593036577549</v>
      </c>
      <c r="E421" s="62">
        <v>35067.593036577549</v>
      </c>
      <c r="F421" s="104">
        <v>3.9784516352157568E-3</v>
      </c>
      <c r="G421" s="105">
        <v>-82.264383846831876</v>
      </c>
      <c r="H421" s="62">
        <f t="shared" si="6"/>
        <v>-35149.857420424378</v>
      </c>
    </row>
    <row r="422" spans="1:8" ht="15" x14ac:dyDescent="0.25">
      <c r="A422" s="46" t="s">
        <v>1052</v>
      </c>
      <c r="B422" s="63">
        <v>1.0684643926738584</v>
      </c>
      <c r="C422" s="65">
        <v>3733</v>
      </c>
      <c r="D422" s="62">
        <v>3988.5775778515135</v>
      </c>
      <c r="E422" s="62">
        <v>3988.5775778515135</v>
      </c>
      <c r="F422" s="104">
        <v>4.5250790295862697E-4</v>
      </c>
      <c r="G422" s="105">
        <v>-9.3567264946013751</v>
      </c>
      <c r="H422" s="62">
        <f t="shared" si="6"/>
        <v>3979.2208513569121</v>
      </c>
    </row>
    <row r="423" spans="1:8" ht="15" x14ac:dyDescent="0.25">
      <c r="A423" s="46" t="s">
        <v>1054</v>
      </c>
      <c r="B423" s="63">
        <v>0.97782628052890386</v>
      </c>
      <c r="C423" s="65">
        <v>5047</v>
      </c>
      <c r="D423" s="62">
        <v>4935.0892378293775</v>
      </c>
      <c r="E423" s="62">
        <v>4935.0892378293775</v>
      </c>
      <c r="F423" s="104">
        <v>5.5989054702723813E-4</v>
      </c>
      <c r="G423" s="105">
        <v>-11.577129772086206</v>
      </c>
      <c r="H423" s="62">
        <f t="shared" si="6"/>
        <v>4923.5121080572917</v>
      </c>
    </row>
    <row r="424" spans="1:8" ht="15" x14ac:dyDescent="0.25">
      <c r="A424" s="46" t="s">
        <v>1055</v>
      </c>
      <c r="B424" s="63">
        <v>2.6414848947853486</v>
      </c>
      <c r="C424" s="65">
        <v>4919</v>
      </c>
      <c r="D424" s="62">
        <v>12993.46419744913</v>
      </c>
      <c r="E424" s="62">
        <v>12993.46419744913</v>
      </c>
      <c r="F424" s="104">
        <v>1.4741208166052103E-3</v>
      </c>
      <c r="G424" s="105">
        <v>-30.481114718198597</v>
      </c>
      <c r="H424" s="62">
        <f t="shared" si="6"/>
        <v>12962.983082730931</v>
      </c>
    </row>
    <row r="425" spans="1:8" ht="15" x14ac:dyDescent="0.25">
      <c r="A425" s="46" t="s">
        <v>1056</v>
      </c>
      <c r="B425" s="63">
        <v>0.33008167072717293</v>
      </c>
      <c r="C425" s="65">
        <v>13617</v>
      </c>
      <c r="D425" s="62">
        <v>4494.7221102919139</v>
      </c>
      <c r="E425" s="62">
        <v>4494.7221102919139</v>
      </c>
      <c r="F425" s="104">
        <v>5.0993047942809403E-4</v>
      </c>
      <c r="G425" s="105">
        <v>-10.544081100183282</v>
      </c>
      <c r="H425" s="62">
        <f t="shared" si="6"/>
        <v>4484.1780291917303</v>
      </c>
    </row>
    <row r="426" spans="1:8" ht="15" x14ac:dyDescent="0.25">
      <c r="A426" s="46" t="s">
        <v>1057</v>
      </c>
      <c r="B426" s="64">
        <v>3.2327088513690252</v>
      </c>
      <c r="C426" s="65">
        <v>3166</v>
      </c>
      <c r="D426" s="62">
        <v>10234.756223434333</v>
      </c>
      <c r="E426" s="62">
        <v>10234.756223434333</v>
      </c>
      <c r="F426" s="104">
        <v>1.1611427847552929E-3</v>
      </c>
      <c r="G426" s="105">
        <v>-24.009515385476963</v>
      </c>
      <c r="H426" s="62">
        <f t="shared" si="6"/>
        <v>10210.746708048857</v>
      </c>
    </row>
    <row r="427" spans="1:8" ht="15" x14ac:dyDescent="0.25">
      <c r="A427" s="46" t="s">
        <v>1058</v>
      </c>
      <c r="B427" s="63">
        <v>-1.9932751575489587</v>
      </c>
      <c r="C427" s="65">
        <v>9578</v>
      </c>
      <c r="D427" s="62">
        <v>-19091.589459003928</v>
      </c>
      <c r="E427" s="62">
        <v>19091.589459003928</v>
      </c>
      <c r="F427" s="104">
        <v>2.165958901793363E-3</v>
      </c>
      <c r="G427" s="105">
        <v>-44.786588057624741</v>
      </c>
      <c r="H427" s="62">
        <f t="shared" si="6"/>
        <v>-19136.376047061553</v>
      </c>
    </row>
    <row r="428" spans="1:8" ht="15" x14ac:dyDescent="0.25">
      <c r="A428" s="46" t="s">
        <v>1059</v>
      </c>
      <c r="B428" s="63">
        <v>2.7854890312615876</v>
      </c>
      <c r="C428" s="65">
        <v>10478</v>
      </c>
      <c r="D428" s="62">
        <v>29186.354069558914</v>
      </c>
      <c r="E428" s="62">
        <v>29186.354069558914</v>
      </c>
      <c r="F428" s="104">
        <v>3.3112195055105846E-3</v>
      </c>
      <c r="G428" s="105">
        <v>-68.467699843652156</v>
      </c>
      <c r="H428" s="62">
        <f t="shared" si="6"/>
        <v>29117.886369715263</v>
      </c>
    </row>
    <row r="429" spans="1:8" ht="15" x14ac:dyDescent="0.25">
      <c r="A429" s="46" t="s">
        <v>1060</v>
      </c>
      <c r="B429" s="63">
        <v>-2.5540898898576079</v>
      </c>
      <c r="C429" s="65">
        <v>4936</v>
      </c>
      <c r="D429" s="62">
        <v>-12606.987696337152</v>
      </c>
      <c r="E429" s="62">
        <v>12606.987696337152</v>
      </c>
      <c r="F429" s="104">
        <v>1.4302746916026294E-3</v>
      </c>
      <c r="G429" s="105">
        <v>-29.574487017743245</v>
      </c>
      <c r="H429" s="62">
        <f t="shared" si="6"/>
        <v>-12636.562183354896</v>
      </c>
    </row>
    <row r="430" spans="1:8" ht="15" x14ac:dyDescent="0.25">
      <c r="A430" s="46" t="s">
        <v>1061</v>
      </c>
      <c r="B430" s="63">
        <v>1.2542565150795804</v>
      </c>
      <c r="C430" s="65">
        <v>15244</v>
      </c>
      <c r="D430" s="62">
        <v>19119.886315873122</v>
      </c>
      <c r="E430" s="62">
        <v>19119.886315873122</v>
      </c>
      <c r="F430" s="104">
        <v>2.1691692069992345E-3</v>
      </c>
      <c r="G430" s="105">
        <v>-44.852969103301817</v>
      </c>
      <c r="H430" s="62">
        <f t="shared" si="6"/>
        <v>19075.033346769818</v>
      </c>
    </row>
    <row r="431" spans="1:8" ht="15" x14ac:dyDescent="0.25">
      <c r="A431" s="46" t="s">
        <v>1062</v>
      </c>
      <c r="B431" s="63">
        <v>-1.3141062702131971</v>
      </c>
      <c r="C431" s="65">
        <v>4106</v>
      </c>
      <c r="D431" s="62">
        <v>-5395.7203454953878</v>
      </c>
      <c r="E431" s="62">
        <v>5395.7203454953878</v>
      </c>
      <c r="F431" s="104">
        <v>6.1214958235976228E-4</v>
      </c>
      <c r="G431" s="105">
        <v>-12.657715320495612</v>
      </c>
      <c r="H431" s="62">
        <f t="shared" si="6"/>
        <v>-5408.3780608158831</v>
      </c>
    </row>
    <row r="432" spans="1:8" ht="15" x14ac:dyDescent="0.25">
      <c r="A432" s="46" t="s">
        <v>1063</v>
      </c>
      <c r="B432" s="63">
        <v>-2.6196803350466253</v>
      </c>
      <c r="C432" s="65">
        <v>19914</v>
      </c>
      <c r="D432" s="62">
        <v>-52168.314192118494</v>
      </c>
      <c r="E432" s="62">
        <v>52168.314192118494</v>
      </c>
      <c r="F432" s="104">
        <v>5.9185446428443875E-3</v>
      </c>
      <c r="G432" s="105">
        <v>-122.38063270741677</v>
      </c>
      <c r="H432" s="62">
        <f t="shared" si="6"/>
        <v>-52290.694824825914</v>
      </c>
    </row>
    <row r="433" spans="1:8" ht="15" x14ac:dyDescent="0.25">
      <c r="A433" s="46" t="s">
        <v>1064</v>
      </c>
      <c r="B433" s="63">
        <v>2.1229622248246152</v>
      </c>
      <c r="C433" s="65">
        <v>8381</v>
      </c>
      <c r="D433" s="62">
        <v>17792.5464062551</v>
      </c>
      <c r="E433" s="62">
        <v>17792.5464062551</v>
      </c>
      <c r="F433" s="104">
        <v>2.0185812374058035E-3</v>
      </c>
      <c r="G433" s="105">
        <v>-41.739188248535378</v>
      </c>
      <c r="H433" s="62">
        <f t="shared" si="6"/>
        <v>17750.807218006565</v>
      </c>
    </row>
    <row r="434" spans="1:8" ht="15" x14ac:dyDescent="0.25">
      <c r="A434" s="46" t="s">
        <v>1065</v>
      </c>
      <c r="B434" s="63">
        <v>0.32623411387949497</v>
      </c>
      <c r="C434" s="65">
        <v>17043</v>
      </c>
      <c r="D434" s="62">
        <v>5560.0080028482325</v>
      </c>
      <c r="E434" s="62">
        <v>5560.0080028482325</v>
      </c>
      <c r="F434" s="104">
        <v>6.3078817264907686E-4</v>
      </c>
      <c r="G434" s="105">
        <v>-13.04311453770662</v>
      </c>
      <c r="H434" s="62">
        <f t="shared" si="6"/>
        <v>5546.9648883105256</v>
      </c>
    </row>
    <row r="435" spans="1:8" ht="15" x14ac:dyDescent="0.25">
      <c r="A435" s="46" t="s">
        <v>1066</v>
      </c>
      <c r="B435" s="63">
        <v>1.9678650186347133</v>
      </c>
      <c r="C435" s="65">
        <v>2734</v>
      </c>
      <c r="D435" s="62">
        <v>5380.1429609473062</v>
      </c>
      <c r="E435" s="62">
        <v>5380.1429609473062</v>
      </c>
      <c r="F435" s="104">
        <v>6.103823133326848E-4</v>
      </c>
      <c r="G435" s="105">
        <v>-12.62117263732781</v>
      </c>
      <c r="H435" s="62">
        <f t="shared" si="6"/>
        <v>5367.5217883099785</v>
      </c>
    </row>
    <row r="436" spans="1:8" ht="15" x14ac:dyDescent="0.25">
      <c r="A436" s="46" t="s">
        <v>1067</v>
      </c>
      <c r="B436" s="63">
        <v>-2.1028683323020365</v>
      </c>
      <c r="C436" s="65">
        <v>19111</v>
      </c>
      <c r="D436" s="62">
        <v>-40187.91669862422</v>
      </c>
      <c r="E436" s="62">
        <v>40187.91669862422</v>
      </c>
      <c r="F436" s="104">
        <v>4.5593572030674032E-3</v>
      </c>
      <c r="G436" s="105">
        <v>-94.27605144874758</v>
      </c>
      <c r="H436" s="62">
        <f t="shared" si="6"/>
        <v>-40282.192750072965</v>
      </c>
    </row>
    <row r="437" spans="1:8" ht="15" x14ac:dyDescent="0.25">
      <c r="A437" s="46" t="s">
        <v>1068</v>
      </c>
      <c r="B437" s="63">
        <v>0</v>
      </c>
      <c r="C437" s="65">
        <v>11277</v>
      </c>
      <c r="D437" s="62">
        <v>0</v>
      </c>
      <c r="E437" s="62">
        <v>0</v>
      </c>
      <c r="F437" s="104">
        <v>0</v>
      </c>
      <c r="G437" s="105">
        <v>0</v>
      </c>
      <c r="H437" s="62">
        <f t="shared" si="6"/>
        <v>0</v>
      </c>
    </row>
    <row r="438" spans="1:8" ht="15" x14ac:dyDescent="0.25">
      <c r="A438" s="46" t="s">
        <v>1069</v>
      </c>
      <c r="B438" s="63">
        <v>-1.9021792166782963</v>
      </c>
      <c r="C438" s="65">
        <v>12559</v>
      </c>
      <c r="D438" s="62">
        <v>-23889.468782262724</v>
      </c>
      <c r="E438" s="62">
        <v>23889.468782262724</v>
      </c>
      <c r="F438" s="104">
        <v>2.7102828540896263E-3</v>
      </c>
      <c r="G438" s="105">
        <v>-56.041839762172863</v>
      </c>
      <c r="H438" s="62">
        <f t="shared" si="6"/>
        <v>-23945.510622024896</v>
      </c>
    </row>
    <row r="439" spans="1:8" ht="15" x14ac:dyDescent="0.25">
      <c r="A439" s="46" t="s">
        <v>1070</v>
      </c>
      <c r="B439" s="63">
        <v>2.7451625719943147</v>
      </c>
      <c r="C439" s="65">
        <v>9245</v>
      </c>
      <c r="D439" s="62">
        <v>25379.027978087441</v>
      </c>
      <c r="E439" s="62">
        <v>25379.027978087441</v>
      </c>
      <c r="F439" s="104">
        <v>2.8792747553073178E-3</v>
      </c>
      <c r="G439" s="105">
        <v>-59.536167682543358</v>
      </c>
      <c r="H439" s="62">
        <f t="shared" si="6"/>
        <v>25319.491810404896</v>
      </c>
    </row>
    <row r="440" spans="1:8" ht="15" x14ac:dyDescent="0.25">
      <c r="A440" s="46" t="s">
        <v>1071</v>
      </c>
      <c r="B440" s="63">
        <v>0.30456331675056109</v>
      </c>
      <c r="C440" s="65">
        <v>14334</v>
      </c>
      <c r="D440" s="62">
        <v>4365.6105823025428</v>
      </c>
      <c r="E440" s="62">
        <v>4365.6105823025428</v>
      </c>
      <c r="F440" s="104">
        <v>4.9528265432305374E-4</v>
      </c>
      <c r="G440" s="105">
        <v>-10.241200880075505</v>
      </c>
      <c r="H440" s="62">
        <f t="shared" si="6"/>
        <v>4355.3693814224671</v>
      </c>
    </row>
    <row r="441" spans="1:8" ht="15" x14ac:dyDescent="0.25">
      <c r="A441" s="46" t="s">
        <v>1072</v>
      </c>
      <c r="B441" s="63">
        <v>0.32354010429054564</v>
      </c>
      <c r="C441" s="65">
        <v>20344</v>
      </c>
      <c r="D441" s="62">
        <v>6582.0998816868605</v>
      </c>
      <c r="E441" s="62">
        <v>6582.0998816868605</v>
      </c>
      <c r="F441" s="104">
        <v>7.4674546411373068E-4</v>
      </c>
      <c r="G441" s="105">
        <v>-15.440819979303605</v>
      </c>
      <c r="H441" s="62">
        <f t="shared" si="6"/>
        <v>6566.6590617075572</v>
      </c>
    </row>
    <row r="442" spans="1:8" ht="15" x14ac:dyDescent="0.25">
      <c r="A442" s="46" t="s">
        <v>1073</v>
      </c>
      <c r="B442" s="63">
        <v>-1.581899771053338</v>
      </c>
      <c r="C442" s="65">
        <v>6229</v>
      </c>
      <c r="D442" s="62">
        <v>-9853.6536738912419</v>
      </c>
      <c r="E442" s="62">
        <v>9853.6536738912419</v>
      </c>
      <c r="F442" s="104">
        <v>1.1179063396467527E-3</v>
      </c>
      <c r="G442" s="105">
        <v>-23.115494333392832</v>
      </c>
      <c r="H442" s="62">
        <f t="shared" si="6"/>
        <v>-9876.769168224635</v>
      </c>
    </row>
    <row r="443" spans="1:8" ht="15" x14ac:dyDescent="0.25">
      <c r="A443" s="46" t="s">
        <v>1074</v>
      </c>
      <c r="B443" s="63">
        <v>0.21436896691204138</v>
      </c>
      <c r="C443" s="65">
        <v>6372</v>
      </c>
      <c r="D443" s="62">
        <v>1365.9590571635276</v>
      </c>
      <c r="E443" s="62">
        <v>1365.9590571635276</v>
      </c>
      <c r="F443" s="104">
        <v>1.5496934845062252E-4</v>
      </c>
      <c r="G443" s="105">
        <v>-3.2043767611979743</v>
      </c>
      <c r="H443" s="62">
        <f t="shared" si="6"/>
        <v>1362.7546804023298</v>
      </c>
    </row>
    <row r="444" spans="1:8" ht="15" x14ac:dyDescent="0.25">
      <c r="A444" s="46" t="s">
        <v>1075</v>
      </c>
      <c r="B444" s="63">
        <v>-1.6016119732166503</v>
      </c>
      <c r="C444" s="65">
        <v>7723</v>
      </c>
      <c r="D444" s="62">
        <v>-12369.249269152189</v>
      </c>
      <c r="E444" s="62">
        <v>12369.249269152189</v>
      </c>
      <c r="F444" s="104">
        <v>1.40330304192593E-3</v>
      </c>
      <c r="G444" s="105">
        <v>-29.016781069442594</v>
      </c>
      <c r="H444" s="62">
        <f t="shared" si="6"/>
        <v>-12398.266050221631</v>
      </c>
    </row>
    <row r="445" spans="1:8" ht="15" x14ac:dyDescent="0.25">
      <c r="A445" s="46" t="s">
        <v>1076</v>
      </c>
      <c r="B445" s="63">
        <v>2.7436269229461088</v>
      </c>
      <c r="C445" s="65">
        <v>7870</v>
      </c>
      <c r="D445" s="62">
        <v>21592.343883585876</v>
      </c>
      <c r="E445" s="62">
        <v>21592.343883585876</v>
      </c>
      <c r="F445" s="104">
        <v>2.449671859206025E-3</v>
      </c>
      <c r="G445" s="105">
        <v>-50.65305918029037</v>
      </c>
      <c r="H445" s="62">
        <f t="shared" si="6"/>
        <v>21541.690824405585</v>
      </c>
    </row>
    <row r="446" spans="1:8" ht="15" x14ac:dyDescent="0.25">
      <c r="A446" s="46" t="s">
        <v>1077</v>
      </c>
      <c r="B446" s="63">
        <v>-2.1248789781019202</v>
      </c>
      <c r="C446" s="65">
        <v>15545</v>
      </c>
      <c r="D446" s="62">
        <v>-33031.243714594348</v>
      </c>
      <c r="E446" s="62">
        <v>33031.243714594348</v>
      </c>
      <c r="F446" s="104">
        <v>3.7474258764343027E-3</v>
      </c>
      <c r="G446" s="105">
        <v>-77.487351613820337</v>
      </c>
      <c r="H446" s="62">
        <f t="shared" si="6"/>
        <v>-33108.731066208165</v>
      </c>
    </row>
    <row r="447" spans="1:8" ht="15" x14ac:dyDescent="0.25">
      <c r="A447" s="46" t="s">
        <v>1078</v>
      </c>
      <c r="B447" s="63">
        <v>0.28879610204975992</v>
      </c>
      <c r="C447" s="65">
        <v>4319</v>
      </c>
      <c r="D447" s="62">
        <v>1247.3103647529131</v>
      </c>
      <c r="E447" s="62">
        <v>1247.3103647529131</v>
      </c>
      <c r="F447" s="104">
        <v>1.4150854194916525E-4</v>
      </c>
      <c r="G447" s="105">
        <v>-2.9260411033953231</v>
      </c>
      <c r="H447" s="62">
        <f t="shared" si="6"/>
        <v>1244.3843236495177</v>
      </c>
    </row>
    <row r="448" spans="1:8" ht="15" x14ac:dyDescent="0.25">
      <c r="A448" s="46" t="s">
        <v>1079</v>
      </c>
      <c r="B448" s="63">
        <v>-1.4478688522385039</v>
      </c>
      <c r="C448" s="65">
        <v>19502</v>
      </c>
      <c r="D448" s="62">
        <v>-28236.338356355303</v>
      </c>
      <c r="E448" s="62">
        <v>28236.338356355303</v>
      </c>
      <c r="F448" s="104">
        <v>3.203439323285553E-3</v>
      </c>
      <c r="G448" s="105">
        <v>-66.239076475918139</v>
      </c>
      <c r="H448" s="62">
        <f t="shared" si="6"/>
        <v>-28302.577432831222</v>
      </c>
    </row>
    <row r="449" spans="1:8" ht="15" x14ac:dyDescent="0.25">
      <c r="A449" s="46" t="s">
        <v>1080</v>
      </c>
      <c r="B449" s="63">
        <v>-1.6888434313316616</v>
      </c>
      <c r="C449" s="65">
        <v>2868</v>
      </c>
      <c r="D449" s="62">
        <v>-4843.6029610592059</v>
      </c>
      <c r="E449" s="62">
        <v>4843.6029610592059</v>
      </c>
      <c r="F449" s="104">
        <v>5.4951134230005758E-4</v>
      </c>
      <c r="G449" s="105">
        <v>-11.362513896366172</v>
      </c>
      <c r="H449" s="62">
        <f t="shared" si="6"/>
        <v>-4854.9654749555721</v>
      </c>
    </row>
    <row r="450" spans="1:8" ht="15" x14ac:dyDescent="0.25">
      <c r="A450" s="46" t="s">
        <v>1081</v>
      </c>
      <c r="B450" s="63">
        <v>0.32186046203226254</v>
      </c>
      <c r="C450" s="65">
        <v>0</v>
      </c>
      <c r="D450" s="62">
        <v>0</v>
      </c>
      <c r="E450" s="62">
        <v>0</v>
      </c>
      <c r="F450" s="104">
        <v>0</v>
      </c>
      <c r="G450" s="105">
        <v>0</v>
      </c>
      <c r="H450" s="62">
        <f t="shared" si="6"/>
        <v>0</v>
      </c>
    </row>
    <row r="451" spans="1:8" ht="15" x14ac:dyDescent="0.25">
      <c r="A451" s="46" t="s">
        <v>1082</v>
      </c>
      <c r="B451" s="63">
        <v>-1.3593319743850858</v>
      </c>
      <c r="C451" s="65">
        <v>14935</v>
      </c>
      <c r="D451" s="62">
        <v>-20301.623037441255</v>
      </c>
      <c r="E451" s="62">
        <v>20301.623037441255</v>
      </c>
      <c r="F451" s="104">
        <v>2.3032383570379417E-3</v>
      </c>
      <c r="G451" s="105">
        <v>-47.625182273666169</v>
      </c>
      <c r="H451" s="62">
        <f t="shared" si="6"/>
        <v>-20349.248219714922</v>
      </c>
    </row>
    <row r="452" spans="1:8" ht="15" x14ac:dyDescent="0.25">
      <c r="A452" s="46" t="s">
        <v>1083</v>
      </c>
      <c r="B452" s="63">
        <v>0.27283625440318587</v>
      </c>
      <c r="C452" s="65">
        <v>16067</v>
      </c>
      <c r="D452" s="62">
        <v>4383.6600994959872</v>
      </c>
      <c r="E452" s="62">
        <v>4383.6600994959872</v>
      </c>
      <c r="F452" s="104">
        <v>4.9733038913958973E-4</v>
      </c>
      <c r="G452" s="105">
        <v>-10.28354289109128</v>
      </c>
      <c r="H452" s="62">
        <f t="shared" si="6"/>
        <v>4373.376556604896</v>
      </c>
    </row>
    <row r="453" spans="1:8" ht="15" x14ac:dyDescent="0.25">
      <c r="A453" s="46" t="s">
        <v>1084</v>
      </c>
      <c r="B453" s="63">
        <v>-2.2187365940882597</v>
      </c>
      <c r="C453" s="65">
        <v>13716</v>
      </c>
      <c r="D453" s="62">
        <v>-30432.191124514571</v>
      </c>
      <c r="E453" s="62">
        <v>30432.191124514571</v>
      </c>
      <c r="F453" s="104">
        <v>3.4525608990681861E-3</v>
      </c>
      <c r="G453" s="105">
        <v>-71.390284738274886</v>
      </c>
      <c r="H453" s="62">
        <f t="shared" ref="H453:H516" si="7">D453+G453</f>
        <v>-30503.581409252845</v>
      </c>
    </row>
    <row r="454" spans="1:8" ht="15" x14ac:dyDescent="0.25">
      <c r="A454" s="46" t="s">
        <v>1085</v>
      </c>
      <c r="B454" s="63">
        <v>2.6625637560735957</v>
      </c>
      <c r="C454" s="65">
        <v>2562</v>
      </c>
      <c r="D454" s="62">
        <v>6821.4883430605523</v>
      </c>
      <c r="E454" s="62">
        <v>6821.4883430605523</v>
      </c>
      <c r="F454" s="104">
        <v>7.7390431173154526E-4</v>
      </c>
      <c r="G454" s="105">
        <v>-16.002396710686529</v>
      </c>
      <c r="H454" s="62">
        <f t="shared" si="7"/>
        <v>6805.485946349866</v>
      </c>
    </row>
    <row r="455" spans="1:8" ht="15" x14ac:dyDescent="0.25">
      <c r="A455" s="46" t="s">
        <v>1086</v>
      </c>
      <c r="B455" s="63">
        <v>2.007098886613766</v>
      </c>
      <c r="C455" s="65">
        <v>11951</v>
      </c>
      <c r="D455" s="62">
        <v>23986.838793921117</v>
      </c>
      <c r="E455" s="62">
        <v>23986.838793921117</v>
      </c>
      <c r="F455" s="104">
        <v>2.721329574111136E-3</v>
      </c>
      <c r="G455" s="105">
        <v>-56.270258177029042</v>
      </c>
      <c r="H455" s="62">
        <f t="shared" si="7"/>
        <v>23930.568535744089</v>
      </c>
    </row>
    <row r="456" spans="1:8" ht="15" x14ac:dyDescent="0.25">
      <c r="A456" s="46" t="s">
        <v>1087</v>
      </c>
      <c r="B456" s="63">
        <v>2.5100807960713571</v>
      </c>
      <c r="C456" s="65">
        <v>36237</v>
      </c>
      <c r="D456" s="62">
        <v>90957.797807237774</v>
      </c>
      <c r="E456" s="62">
        <v>90957.797807237774</v>
      </c>
      <c r="F456" s="104">
        <v>1.0319248288423346E-2</v>
      </c>
      <c r="G456" s="105">
        <v>-213.376127208741</v>
      </c>
      <c r="H456" s="62">
        <f t="shared" si="7"/>
        <v>90744.421680029031</v>
      </c>
    </row>
    <row r="457" spans="1:8" ht="15" x14ac:dyDescent="0.25">
      <c r="A457" s="46" t="s">
        <v>1089</v>
      </c>
      <c r="B457" s="63">
        <v>-1.4206252037963349</v>
      </c>
      <c r="C457" s="65">
        <v>4882</v>
      </c>
      <c r="D457" s="62">
        <v>-6935.4922449337073</v>
      </c>
      <c r="E457" s="62">
        <v>6935.4922449337073</v>
      </c>
      <c r="F457" s="104">
        <v>7.8683816234841378E-4</v>
      </c>
      <c r="G457" s="105">
        <v>-16.269836244787076</v>
      </c>
      <c r="H457" s="62">
        <f t="shared" si="7"/>
        <v>-6951.7620811784946</v>
      </c>
    </row>
    <row r="458" spans="1:8" ht="15" x14ac:dyDescent="0.25">
      <c r="A458" s="46" t="s">
        <v>1090</v>
      </c>
      <c r="B458" s="63">
        <v>2.410348108342284</v>
      </c>
      <c r="C458" s="65">
        <v>367</v>
      </c>
      <c r="D458" s="62">
        <v>884.59775576161826</v>
      </c>
      <c r="E458" s="62">
        <v>884.59775576161826</v>
      </c>
      <c r="F458" s="104">
        <v>1.0035845300951031E-4</v>
      </c>
      <c r="G458" s="105">
        <v>-2.0751606548563371</v>
      </c>
      <c r="H458" s="62">
        <f t="shared" si="7"/>
        <v>882.52259510676197</v>
      </c>
    </row>
    <row r="459" spans="1:8" ht="15" x14ac:dyDescent="0.25">
      <c r="A459" s="46" t="s">
        <v>1091</v>
      </c>
      <c r="B459" s="63">
        <v>-2.1974099494934927</v>
      </c>
      <c r="C459" s="65">
        <v>26407</v>
      </c>
      <c r="D459" s="62">
        <v>-58027.00453627466</v>
      </c>
      <c r="E459" s="62">
        <v>58027.00453627466</v>
      </c>
      <c r="F459" s="104">
        <v>6.583218609934707E-3</v>
      </c>
      <c r="G459" s="105">
        <v>-136.12442033517542</v>
      </c>
      <c r="H459" s="62">
        <f t="shared" si="7"/>
        <v>-58163.128956609835</v>
      </c>
    </row>
    <row r="460" spans="1:8" ht="15" x14ac:dyDescent="0.25">
      <c r="A460" s="46" t="s">
        <v>1092</v>
      </c>
      <c r="B460" s="63">
        <v>0.26978859272681455</v>
      </c>
      <c r="C460" s="65">
        <v>10126</v>
      </c>
      <c r="D460" s="62">
        <v>2731.8792899517239</v>
      </c>
      <c r="E460" s="62">
        <v>2731.8792899517239</v>
      </c>
      <c r="F460" s="104">
        <v>3.0993429223910124E-4</v>
      </c>
      <c r="G460" s="105">
        <v>-6.4086624450496501</v>
      </c>
      <c r="H460" s="62">
        <f t="shared" si="7"/>
        <v>2725.4706275066742</v>
      </c>
    </row>
    <row r="461" spans="1:8" ht="15" x14ac:dyDescent="0.25">
      <c r="A461" s="46" t="s">
        <v>1093</v>
      </c>
      <c r="B461" s="63">
        <v>1.4308048402291929</v>
      </c>
      <c r="C461" s="65">
        <v>12750</v>
      </c>
      <c r="D461" s="62">
        <v>18242.761712922209</v>
      </c>
      <c r="E461" s="62">
        <v>18242.761712922209</v>
      </c>
      <c r="F461" s="104">
        <v>2.0696585902523659E-3</v>
      </c>
      <c r="G461" s="105">
        <v>-42.795339572144925</v>
      </c>
      <c r="H461" s="62">
        <f t="shared" si="7"/>
        <v>18199.966373350064</v>
      </c>
    </row>
    <row r="462" spans="1:8" ht="15" x14ac:dyDescent="0.25">
      <c r="A462" s="46" t="s">
        <v>1094</v>
      </c>
      <c r="B462" s="63">
        <v>0</v>
      </c>
      <c r="C462" s="65">
        <v>2001</v>
      </c>
      <c r="D462" s="62">
        <v>0</v>
      </c>
      <c r="E462" s="62">
        <v>0</v>
      </c>
      <c r="F462" s="104">
        <v>0</v>
      </c>
      <c r="G462" s="105">
        <v>0</v>
      </c>
      <c r="H462" s="62">
        <f t="shared" si="7"/>
        <v>0</v>
      </c>
    </row>
    <row r="463" spans="1:8" ht="15" x14ac:dyDescent="0.25">
      <c r="A463" s="46" t="s">
        <v>1095</v>
      </c>
      <c r="B463" s="63">
        <v>-1.2219318151833956</v>
      </c>
      <c r="C463" s="65">
        <v>17401</v>
      </c>
      <c r="D463" s="62">
        <v>-21262.835516006267</v>
      </c>
      <c r="E463" s="62">
        <v>21262.835516006267</v>
      </c>
      <c r="F463" s="104">
        <v>2.4122888228953494E-3</v>
      </c>
      <c r="G463" s="105">
        <v>-49.880071915295076</v>
      </c>
      <c r="H463" s="62">
        <f t="shared" si="7"/>
        <v>-21312.715587921564</v>
      </c>
    </row>
    <row r="464" spans="1:8" ht="15" x14ac:dyDescent="0.25">
      <c r="A464" s="46" t="s">
        <v>1096</v>
      </c>
      <c r="B464" s="63">
        <v>0</v>
      </c>
      <c r="C464" s="65">
        <v>7582</v>
      </c>
      <c r="D464" s="62">
        <v>0</v>
      </c>
      <c r="E464" s="62">
        <v>0</v>
      </c>
      <c r="F464" s="104">
        <v>0</v>
      </c>
      <c r="G464" s="105">
        <v>0</v>
      </c>
      <c r="H464" s="62">
        <f t="shared" si="7"/>
        <v>0</v>
      </c>
    </row>
    <row r="465" spans="1:8" ht="15" x14ac:dyDescent="0.25">
      <c r="A465" s="46" t="s">
        <v>1097</v>
      </c>
      <c r="B465" s="63">
        <v>-1.4120041654231588</v>
      </c>
      <c r="C465" s="65">
        <v>43821</v>
      </c>
      <c r="D465" s="62">
        <v>-61875.434533008243</v>
      </c>
      <c r="E465" s="62">
        <v>61875.434533008243</v>
      </c>
      <c r="F465" s="104">
        <v>7.0198266371109107E-3</v>
      </c>
      <c r="G465" s="105">
        <v>-145.15237734747259</v>
      </c>
      <c r="H465" s="62">
        <f t="shared" si="7"/>
        <v>-62020.586910355712</v>
      </c>
    </row>
    <row r="466" spans="1:8" ht="15" x14ac:dyDescent="0.25">
      <c r="A466" s="46" t="s">
        <v>1098</v>
      </c>
      <c r="B466" s="63">
        <v>-2.306907460003401</v>
      </c>
      <c r="C466" s="65">
        <v>11290</v>
      </c>
      <c r="D466" s="62">
        <v>-26044.985223438398</v>
      </c>
      <c r="E466" s="62">
        <v>26044.985223438398</v>
      </c>
      <c r="F466" s="104">
        <v>2.9548282353818339E-3</v>
      </c>
      <c r="G466" s="105">
        <v>-61.098423820282449</v>
      </c>
      <c r="H466" s="62">
        <f t="shared" si="7"/>
        <v>-26106.083647258682</v>
      </c>
    </row>
    <row r="467" spans="1:8" ht="15" x14ac:dyDescent="0.25">
      <c r="A467" s="46" t="s">
        <v>1099</v>
      </c>
      <c r="B467" s="63">
        <v>1.6035370781569571</v>
      </c>
      <c r="C467" s="65">
        <v>0</v>
      </c>
      <c r="D467" s="62">
        <v>0</v>
      </c>
      <c r="E467" s="62">
        <v>0</v>
      </c>
      <c r="F467" s="104">
        <v>0</v>
      </c>
      <c r="G467" s="105">
        <v>0</v>
      </c>
      <c r="H467" s="62">
        <f t="shared" si="7"/>
        <v>0</v>
      </c>
    </row>
    <row r="468" spans="1:8" ht="15" x14ac:dyDescent="0.25">
      <c r="A468" s="46" t="s">
        <v>1100</v>
      </c>
      <c r="B468" s="63">
        <v>-1.4193712699150836</v>
      </c>
      <c r="C468" s="65">
        <v>8742</v>
      </c>
      <c r="D468" s="62">
        <v>-12408.14364159766</v>
      </c>
      <c r="E468" s="62">
        <v>12408.14364159766</v>
      </c>
      <c r="F468" s="104">
        <v>1.4077156453086307E-3</v>
      </c>
      <c r="G468" s="105">
        <v>-29.10802262060918</v>
      </c>
      <c r="H468" s="62">
        <f t="shared" si="7"/>
        <v>-12437.251664218269</v>
      </c>
    </row>
    <row r="469" spans="1:8" ht="15" x14ac:dyDescent="0.25">
      <c r="A469" s="46" t="s">
        <v>1101</v>
      </c>
      <c r="B469" s="63">
        <v>-2.4611323061059731</v>
      </c>
      <c r="C469" s="65">
        <v>23808</v>
      </c>
      <c r="D469" s="62">
        <v>-58594.637943771006</v>
      </c>
      <c r="E469" s="62">
        <v>58594.637943771006</v>
      </c>
      <c r="F469" s="104">
        <v>6.6476171575025828E-3</v>
      </c>
      <c r="G469" s="105">
        <v>-137.45602049575268</v>
      </c>
      <c r="H469" s="62">
        <f t="shared" si="7"/>
        <v>-58732.093964266758</v>
      </c>
    </row>
    <row r="470" spans="1:8" ht="15" x14ac:dyDescent="0.25">
      <c r="A470" s="46" t="s">
        <v>1102</v>
      </c>
      <c r="B470" s="63">
        <v>1.5507339208730806</v>
      </c>
      <c r="C470" s="65">
        <v>4894</v>
      </c>
      <c r="D470" s="62">
        <v>7589.291808752856</v>
      </c>
      <c r="E470" s="62">
        <v>7589.291808752856</v>
      </c>
      <c r="F470" s="104">
        <v>8.6101234194113716E-4</v>
      </c>
      <c r="G470" s="105">
        <v>-17.803571914093187</v>
      </c>
      <c r="H470" s="62">
        <f t="shared" si="7"/>
        <v>7571.4882368387625</v>
      </c>
    </row>
    <row r="471" spans="1:8" ht="15" x14ac:dyDescent="0.25">
      <c r="A471" s="46" t="s">
        <v>1103</v>
      </c>
      <c r="B471" s="63">
        <v>-1.5168843030519796</v>
      </c>
      <c r="C471" s="65">
        <v>7589</v>
      </c>
      <c r="D471" s="62">
        <v>-11511.634975861474</v>
      </c>
      <c r="E471" s="62">
        <v>11511.634975861474</v>
      </c>
      <c r="F471" s="104">
        <v>1.3060058882841629E-3</v>
      </c>
      <c r="G471" s="105">
        <v>-27.004920393912116</v>
      </c>
      <c r="H471" s="62">
        <f t="shared" si="7"/>
        <v>-11538.639896255387</v>
      </c>
    </row>
    <row r="472" spans="1:8" ht="15" x14ac:dyDescent="0.25">
      <c r="A472" s="46" t="s">
        <v>1104</v>
      </c>
      <c r="B472" s="63">
        <v>-1.5847775674703264</v>
      </c>
      <c r="C472" s="65">
        <v>7725</v>
      </c>
      <c r="D472" s="62">
        <v>-12242.406708708271</v>
      </c>
      <c r="E472" s="62">
        <v>12242.406708708271</v>
      </c>
      <c r="F472" s="104">
        <v>1.3889126333373881E-3</v>
      </c>
      <c r="G472" s="105">
        <v>-28.71922357612991</v>
      </c>
      <c r="H472" s="62">
        <f t="shared" si="7"/>
        <v>-12271.125932284402</v>
      </c>
    </row>
    <row r="473" spans="1:8" ht="15" x14ac:dyDescent="0.25">
      <c r="A473" s="46" t="s">
        <v>1105</v>
      </c>
      <c r="B473" s="63">
        <v>1.209159605161755</v>
      </c>
      <c r="C473" s="65">
        <v>609</v>
      </c>
      <c r="D473" s="62">
        <v>736.3781995435088</v>
      </c>
      <c r="E473" s="62">
        <v>736.3781995435088</v>
      </c>
      <c r="F473" s="104">
        <v>8.3542804008684507E-5</v>
      </c>
      <c r="G473" s="105">
        <v>-1.7274552833010264</v>
      </c>
      <c r="H473" s="62">
        <f t="shared" si="7"/>
        <v>734.65074426020772</v>
      </c>
    </row>
    <row r="474" spans="1:8" ht="15" x14ac:dyDescent="0.25">
      <c r="A474" s="46" t="s">
        <v>1106</v>
      </c>
      <c r="B474" s="63">
        <v>2.9902546831380388</v>
      </c>
      <c r="C474" s="65">
        <v>0</v>
      </c>
      <c r="D474" s="62">
        <v>0</v>
      </c>
      <c r="E474" s="62">
        <v>0</v>
      </c>
      <c r="F474" s="104">
        <v>0</v>
      </c>
      <c r="G474" s="105">
        <v>0</v>
      </c>
      <c r="H474" s="62">
        <f t="shared" si="7"/>
        <v>0</v>
      </c>
    </row>
    <row r="475" spans="1:8" ht="15" x14ac:dyDescent="0.25">
      <c r="A475" s="46" t="s">
        <v>1107</v>
      </c>
      <c r="B475" s="63">
        <v>3.0037876416786897</v>
      </c>
      <c r="C475" s="65">
        <v>12908</v>
      </c>
      <c r="D475" s="62">
        <v>38772.89087878853</v>
      </c>
      <c r="E475" s="62">
        <v>38772.89087878853</v>
      </c>
      <c r="F475" s="104">
        <v>4.398821183930709E-3</v>
      </c>
      <c r="G475" s="105">
        <v>-90.956569924175227</v>
      </c>
      <c r="H475" s="62">
        <f t="shared" si="7"/>
        <v>38681.934308864358</v>
      </c>
    </row>
    <row r="476" spans="1:8" ht="15" x14ac:dyDescent="0.25">
      <c r="A476" s="46" t="s">
        <v>1108</v>
      </c>
      <c r="B476" s="63">
        <v>2.090060788235061</v>
      </c>
      <c r="C476" s="65">
        <v>3480</v>
      </c>
      <c r="D476" s="62">
        <v>7273.4115430580123</v>
      </c>
      <c r="E476" s="62">
        <v>7273.4115430580123</v>
      </c>
      <c r="F476" s="104">
        <v>8.2517542669362611E-4</v>
      </c>
      <c r="G476" s="105">
        <v>-17.06255454801234</v>
      </c>
      <c r="H476" s="62">
        <f t="shared" si="7"/>
        <v>7256.3489885099998</v>
      </c>
    </row>
    <row r="477" spans="1:8" ht="15" x14ac:dyDescent="0.25">
      <c r="A477" s="46" t="s">
        <v>1109</v>
      </c>
      <c r="B477" s="63">
        <v>-2.1534936874234232</v>
      </c>
      <c r="C477" s="65">
        <v>11582</v>
      </c>
      <c r="D477" s="62">
        <v>-24941.763887738089</v>
      </c>
      <c r="E477" s="62">
        <v>24941.763887738089</v>
      </c>
      <c r="F477" s="104">
        <v>2.8296667302154053E-3</v>
      </c>
      <c r="G477" s="105">
        <v>-58.510398365173472</v>
      </c>
      <c r="H477" s="62">
        <f t="shared" si="7"/>
        <v>-25000.274286103264</v>
      </c>
    </row>
    <row r="478" spans="1:8" ht="15" x14ac:dyDescent="0.25">
      <c r="A478" s="46" t="s">
        <v>1110</v>
      </c>
      <c r="B478" s="63">
        <v>0.40689514041500141</v>
      </c>
      <c r="C478" s="65">
        <v>14442</v>
      </c>
      <c r="D478" s="62">
        <v>5876.3796178734501</v>
      </c>
      <c r="E478" s="62">
        <v>5876.3796178734501</v>
      </c>
      <c r="F478" s="104">
        <v>6.6668083194337357E-4</v>
      </c>
      <c r="G478" s="105">
        <v>-13.785284550616543</v>
      </c>
      <c r="H478" s="62">
        <f t="shared" si="7"/>
        <v>5862.5943333228333</v>
      </c>
    </row>
    <row r="479" spans="1:8" ht="15" x14ac:dyDescent="0.25">
      <c r="A479" s="46" t="s">
        <v>1111</v>
      </c>
      <c r="B479" s="63">
        <v>-2.2155072373330591</v>
      </c>
      <c r="C479" s="65">
        <v>18925</v>
      </c>
      <c r="D479" s="62">
        <v>-41928.474466528147</v>
      </c>
      <c r="E479" s="62">
        <v>41928.474466528147</v>
      </c>
      <c r="F479" s="104">
        <v>4.7568251299559688E-3</v>
      </c>
      <c r="G479" s="105">
        <v>-98.359192033192102</v>
      </c>
      <c r="H479" s="62">
        <f t="shared" si="7"/>
        <v>-42026.833658561336</v>
      </c>
    </row>
    <row r="480" spans="1:8" ht="15" x14ac:dyDescent="0.25">
      <c r="A480" s="46" t="s">
        <v>1112</v>
      </c>
      <c r="B480" s="63">
        <v>-1.8480560607867575</v>
      </c>
      <c r="C480" s="65">
        <v>2042</v>
      </c>
      <c r="D480" s="62">
        <v>-3773.7304761265591</v>
      </c>
      <c r="E480" s="62">
        <v>3773.7304761265591</v>
      </c>
      <c r="F480" s="104">
        <v>4.2813329583097363E-4</v>
      </c>
      <c r="G480" s="105">
        <v>-8.8527208610739851</v>
      </c>
      <c r="H480" s="62">
        <f t="shared" si="7"/>
        <v>-3782.5831969876331</v>
      </c>
    </row>
    <row r="481" spans="1:8" ht="15" x14ac:dyDescent="0.25">
      <c r="A481" s="46" t="s">
        <v>1113</v>
      </c>
      <c r="B481" s="63">
        <v>1.8980085183430848</v>
      </c>
      <c r="C481" s="65">
        <v>3317</v>
      </c>
      <c r="D481" s="62">
        <v>6295.6942553440122</v>
      </c>
      <c r="E481" s="62">
        <v>6295.6942553440122</v>
      </c>
      <c r="F481" s="104">
        <v>7.1425247460999753E-4</v>
      </c>
      <c r="G481" s="105">
        <v>-14.76894659589845</v>
      </c>
      <c r="H481" s="62">
        <f t="shared" si="7"/>
        <v>6280.9253087481138</v>
      </c>
    </row>
    <row r="482" spans="1:8" ht="15" x14ac:dyDescent="0.25">
      <c r="A482" s="46" t="s">
        <v>1114</v>
      </c>
      <c r="B482" s="63">
        <v>0.31287099432441845</v>
      </c>
      <c r="C482" s="65">
        <v>0</v>
      </c>
      <c r="D482" s="62">
        <v>0</v>
      </c>
      <c r="E482" s="62">
        <v>0</v>
      </c>
      <c r="F482" s="104">
        <v>0</v>
      </c>
      <c r="G482" s="105">
        <v>0</v>
      </c>
      <c r="H482" s="62">
        <f t="shared" si="7"/>
        <v>0</v>
      </c>
    </row>
    <row r="483" spans="1:8" ht="15" x14ac:dyDescent="0.25">
      <c r="A483" s="46" t="s">
        <v>1115</v>
      </c>
      <c r="B483" s="63">
        <v>-1.324563003335262</v>
      </c>
      <c r="C483" s="65">
        <v>0</v>
      </c>
      <c r="D483" s="62">
        <v>0</v>
      </c>
      <c r="E483" s="62">
        <v>0</v>
      </c>
      <c r="F483" s="104">
        <v>0</v>
      </c>
      <c r="G483" s="105">
        <v>0</v>
      </c>
      <c r="H483" s="62">
        <f t="shared" si="7"/>
        <v>0</v>
      </c>
    </row>
    <row r="484" spans="1:8" ht="15" x14ac:dyDescent="0.25">
      <c r="A484" s="46" t="s">
        <v>1116</v>
      </c>
      <c r="B484" s="63">
        <v>0.29585198325854301</v>
      </c>
      <c r="C484" s="65">
        <v>0</v>
      </c>
      <c r="D484" s="62">
        <v>0</v>
      </c>
      <c r="E484" s="62">
        <v>0</v>
      </c>
      <c r="F484" s="104">
        <v>0</v>
      </c>
      <c r="G484" s="105">
        <v>0</v>
      </c>
      <c r="H484" s="62">
        <f t="shared" si="7"/>
        <v>0</v>
      </c>
    </row>
    <row r="485" spans="1:8" ht="15" x14ac:dyDescent="0.25">
      <c r="A485" s="46" t="s">
        <v>1117</v>
      </c>
      <c r="B485" s="63">
        <v>0.97319877680754963</v>
      </c>
      <c r="C485" s="65">
        <v>5051</v>
      </c>
      <c r="D485" s="62">
        <v>4915.6270216549328</v>
      </c>
      <c r="E485" s="62">
        <v>4915.6270216549328</v>
      </c>
      <c r="F485" s="104">
        <v>5.5768254017363465E-4</v>
      </c>
      <c r="G485" s="105">
        <v>-11.531473738031787</v>
      </c>
      <c r="H485" s="62">
        <f t="shared" si="7"/>
        <v>4904.0955479169006</v>
      </c>
    </row>
    <row r="486" spans="1:8" ht="15" x14ac:dyDescent="0.25">
      <c r="A486" s="46" t="s">
        <v>1118</v>
      </c>
      <c r="B486" s="63">
        <v>2.9266446090111455</v>
      </c>
      <c r="C486" s="65">
        <v>27224</v>
      </c>
      <c r="D486" s="62">
        <v>79674.972835719425</v>
      </c>
      <c r="E486" s="62">
        <v>79674.972835719425</v>
      </c>
      <c r="F486" s="104">
        <v>9.0392011117902266E-3</v>
      </c>
      <c r="G486" s="105">
        <v>-186.9079677497937</v>
      </c>
      <c r="H486" s="62">
        <f t="shared" si="7"/>
        <v>79488.064867969631</v>
      </c>
    </row>
    <row r="487" spans="1:8" ht="15" x14ac:dyDescent="0.25">
      <c r="A487" s="46" t="s">
        <v>1119</v>
      </c>
      <c r="B487" s="63">
        <v>-2.1057330465309367</v>
      </c>
      <c r="C487" s="65">
        <v>11153</v>
      </c>
      <c r="D487" s="62">
        <v>-23485.240667959537</v>
      </c>
      <c r="E487" s="62">
        <v>23485.240667959537</v>
      </c>
      <c r="F487" s="104">
        <v>2.6644227917616463E-3</v>
      </c>
      <c r="G487" s="105">
        <v>-55.093568897901321</v>
      </c>
      <c r="H487" s="62">
        <f t="shared" si="7"/>
        <v>-23540.334236857438</v>
      </c>
    </row>
    <row r="488" spans="1:8" ht="15" x14ac:dyDescent="0.25">
      <c r="A488" s="46" t="s">
        <v>1120</v>
      </c>
      <c r="B488" s="63">
        <v>1.2544256887229808</v>
      </c>
      <c r="C488" s="65">
        <v>7434</v>
      </c>
      <c r="D488" s="62">
        <v>9325.4005699666395</v>
      </c>
      <c r="E488" s="62">
        <v>9325.4005699666395</v>
      </c>
      <c r="F488" s="104">
        <v>1.057975524807978E-3</v>
      </c>
      <c r="G488" s="105">
        <v>-21.876275660351705</v>
      </c>
      <c r="H488" s="62">
        <f t="shared" si="7"/>
        <v>9303.5242943062876</v>
      </c>
    </row>
    <row r="489" spans="1:8" ht="15" x14ac:dyDescent="0.25">
      <c r="A489" s="46" t="s">
        <v>1121</v>
      </c>
      <c r="B489" s="63">
        <v>0.32984992741630159</v>
      </c>
      <c r="C489" s="65">
        <v>23192</v>
      </c>
      <c r="D489" s="62">
        <v>7649.8795166388663</v>
      </c>
      <c r="E489" s="62">
        <v>7649.8795166388663</v>
      </c>
      <c r="F489" s="104">
        <v>8.6788607477080836E-4</v>
      </c>
      <c r="G489" s="105">
        <v>-17.945703438567527</v>
      </c>
      <c r="H489" s="62">
        <f t="shared" si="7"/>
        <v>7631.9338132002986</v>
      </c>
    </row>
    <row r="490" spans="1:8" ht="15" x14ac:dyDescent="0.25">
      <c r="A490" s="46" t="s">
        <v>1122</v>
      </c>
      <c r="B490" s="63">
        <v>-2.4518975919772368</v>
      </c>
      <c r="C490" s="65">
        <v>21872</v>
      </c>
      <c r="D490" s="62">
        <v>-53627.904131726122</v>
      </c>
      <c r="E490" s="62">
        <v>53627.904131726122</v>
      </c>
      <c r="F490" s="104">
        <v>6.0841365035666072E-3</v>
      </c>
      <c r="G490" s="105">
        <v>-125.80465633303639</v>
      </c>
      <c r="H490" s="62">
        <f t="shared" si="7"/>
        <v>-53753.708788059157</v>
      </c>
    </row>
    <row r="491" spans="1:8" ht="15" x14ac:dyDescent="0.25">
      <c r="A491" s="46" t="s">
        <v>1123</v>
      </c>
      <c r="B491" s="63">
        <v>-1.8610176214369543</v>
      </c>
      <c r="C491" s="65">
        <v>9917</v>
      </c>
      <c r="D491" s="62">
        <v>-18455.711751790277</v>
      </c>
      <c r="E491" s="62">
        <v>18455.711751790277</v>
      </c>
      <c r="F491" s="104">
        <v>2.0938179738025919E-3</v>
      </c>
      <c r="G491" s="105">
        <v>-43.294894922846289</v>
      </c>
      <c r="H491" s="62">
        <f t="shared" si="7"/>
        <v>-18499.006646713122</v>
      </c>
    </row>
    <row r="492" spans="1:8" ht="15" x14ac:dyDescent="0.25">
      <c r="A492" s="46" t="s">
        <v>1124</v>
      </c>
      <c r="B492" s="63">
        <v>1.5549985400684256</v>
      </c>
      <c r="C492" s="65">
        <v>1059</v>
      </c>
      <c r="D492" s="62">
        <v>1646.7434539324627</v>
      </c>
      <c r="E492" s="62">
        <v>1646.7434539324627</v>
      </c>
      <c r="F492" s="104">
        <v>1.86824604136499E-4</v>
      </c>
      <c r="G492" s="105">
        <v>-3.8630634115736551</v>
      </c>
      <c r="H492" s="62">
        <f t="shared" si="7"/>
        <v>1642.880390520889</v>
      </c>
    </row>
    <row r="493" spans="1:8" ht="15" x14ac:dyDescent="0.25">
      <c r="A493" s="46" t="s">
        <v>1125</v>
      </c>
      <c r="B493" s="63">
        <v>-1.972703634585161</v>
      </c>
      <c r="C493" s="65">
        <v>19580</v>
      </c>
      <c r="D493" s="62">
        <v>-38625.537165177455</v>
      </c>
      <c r="E493" s="62">
        <v>38625.537165177455</v>
      </c>
      <c r="F493" s="104">
        <v>4.3821037655935105E-3</v>
      </c>
      <c r="G493" s="105">
        <v>-90.610895715936479</v>
      </c>
      <c r="H493" s="62">
        <f t="shared" si="7"/>
        <v>-38716.148060893393</v>
      </c>
    </row>
    <row r="494" spans="1:8" ht="15" x14ac:dyDescent="0.25">
      <c r="A494" s="46" t="s">
        <v>1126</v>
      </c>
      <c r="B494" s="63">
        <v>0.33062158760861105</v>
      </c>
      <c r="C494" s="65">
        <v>8030</v>
      </c>
      <c r="D494" s="62">
        <v>2654.8913484971467</v>
      </c>
      <c r="E494" s="62">
        <v>2654.8913484971467</v>
      </c>
      <c r="F494" s="104">
        <v>3.0119993738182953E-4</v>
      </c>
      <c r="G494" s="105">
        <v>-6.2280579319086797</v>
      </c>
      <c r="H494" s="62">
        <f t="shared" si="7"/>
        <v>2648.6632905652382</v>
      </c>
    </row>
    <row r="495" spans="1:8" ht="15" x14ac:dyDescent="0.25">
      <c r="A495" s="46" t="s">
        <v>1127</v>
      </c>
      <c r="B495" s="63">
        <v>-1.48825136907035</v>
      </c>
      <c r="C495" s="65">
        <v>8611</v>
      </c>
      <c r="D495" s="62">
        <v>-12815.332539064784</v>
      </c>
      <c r="E495" s="62">
        <v>12815.332539064784</v>
      </c>
      <c r="F495" s="104">
        <v>1.453911611290101E-3</v>
      </c>
      <c r="G495" s="105">
        <v>-30.063239128467711</v>
      </c>
      <c r="H495" s="62">
        <f t="shared" si="7"/>
        <v>-12845.395778193251</v>
      </c>
    </row>
    <row r="496" spans="1:8" ht="15" x14ac:dyDescent="0.25">
      <c r="A496" s="46" t="s">
        <v>1128</v>
      </c>
      <c r="B496" s="63">
        <v>0.39906717498205818</v>
      </c>
      <c r="C496" s="65">
        <v>16284</v>
      </c>
      <c r="D496" s="62">
        <v>6498.4098774078357</v>
      </c>
      <c r="E496" s="62">
        <v>6498.4098774078357</v>
      </c>
      <c r="F496" s="104">
        <v>7.3725075388289714E-4</v>
      </c>
      <c r="G496" s="105">
        <v>-15.244493227451217</v>
      </c>
      <c r="H496" s="62">
        <f t="shared" si="7"/>
        <v>6483.1653841803845</v>
      </c>
    </row>
    <row r="497" spans="1:8" ht="15" x14ac:dyDescent="0.25">
      <c r="A497" s="46" t="s">
        <v>1129</v>
      </c>
      <c r="B497" s="63">
        <v>-2.9696670257230555</v>
      </c>
      <c r="C497" s="65">
        <v>39442</v>
      </c>
      <c r="D497" s="62">
        <v>-117129.60682856875</v>
      </c>
      <c r="E497" s="62">
        <v>117129.60682856875</v>
      </c>
      <c r="F497" s="104">
        <v>1.3288464803764506E-2</v>
      </c>
      <c r="G497" s="105">
        <v>-274.77206450763219</v>
      </c>
      <c r="H497" s="62">
        <f t="shared" si="7"/>
        <v>-117404.37889307638</v>
      </c>
    </row>
    <row r="498" spans="1:8" ht="15" x14ac:dyDescent="0.25">
      <c r="A498" s="46" t="s">
        <v>1130</v>
      </c>
      <c r="B498" s="63">
        <v>-1.3329547506623167</v>
      </c>
      <c r="C498" s="65">
        <v>8364</v>
      </c>
      <c r="D498" s="62">
        <v>-11148.833534539617</v>
      </c>
      <c r="E498" s="62">
        <v>11148.833534539617</v>
      </c>
      <c r="F498" s="104">
        <v>1.2648457212324909E-3</v>
      </c>
      <c r="G498" s="105">
        <v>-26.153831555338154</v>
      </c>
      <c r="H498" s="62">
        <f t="shared" si="7"/>
        <v>-11174.987366094956</v>
      </c>
    </row>
    <row r="499" spans="1:8" ht="15" x14ac:dyDescent="0.25">
      <c r="A499" s="46" t="s">
        <v>1131</v>
      </c>
      <c r="B499" s="63">
        <v>-2.0879225518029947</v>
      </c>
      <c r="C499" s="65">
        <v>4927</v>
      </c>
      <c r="D499" s="62">
        <v>-10287.194412733355</v>
      </c>
      <c r="E499" s="62">
        <v>10287.194412733355</v>
      </c>
      <c r="F499" s="104">
        <v>1.1670919469845579E-3</v>
      </c>
      <c r="G499" s="105">
        <v>-24.132529112944027</v>
      </c>
      <c r="H499" s="62">
        <f t="shared" si="7"/>
        <v>-10311.326941846299</v>
      </c>
    </row>
    <row r="500" spans="1:8" ht="15" x14ac:dyDescent="0.25">
      <c r="A500" s="46" t="s">
        <v>1132</v>
      </c>
      <c r="B500" s="63">
        <v>0.96964278182078134</v>
      </c>
      <c r="C500" s="65">
        <v>5537</v>
      </c>
      <c r="D500" s="62">
        <v>5368.9120829416661</v>
      </c>
      <c r="E500" s="62">
        <v>5368.9120829416661</v>
      </c>
      <c r="F500" s="104">
        <v>6.0910815958851875E-4</v>
      </c>
      <c r="G500" s="105">
        <v>-12.59482633924487</v>
      </c>
      <c r="H500" s="62">
        <f t="shared" si="7"/>
        <v>5356.3172566024214</v>
      </c>
    </row>
    <row r="501" spans="1:8" ht="15" x14ac:dyDescent="0.25">
      <c r="A501" s="46" t="s">
        <v>1133</v>
      </c>
      <c r="B501" s="63">
        <v>-1.4295148719074029</v>
      </c>
      <c r="C501" s="65">
        <v>21160</v>
      </c>
      <c r="D501" s="62">
        <v>-30248.534689560645</v>
      </c>
      <c r="E501" s="62">
        <v>30248.534689560645</v>
      </c>
      <c r="F501" s="104">
        <v>3.4317249026198922E-3</v>
      </c>
      <c r="G501" s="105">
        <v>-70.959448682739747</v>
      </c>
      <c r="H501" s="62">
        <f t="shared" si="7"/>
        <v>-30319.494138243386</v>
      </c>
    </row>
    <row r="502" spans="1:8" ht="15" x14ac:dyDescent="0.25">
      <c r="A502" s="46" t="s">
        <v>1134</v>
      </c>
      <c r="B502" s="63">
        <v>0.34219850964477527</v>
      </c>
      <c r="C502" s="65">
        <v>11670</v>
      </c>
      <c r="D502" s="62">
        <v>3993.4566075545276</v>
      </c>
      <c r="E502" s="62">
        <v>3993.4566075545276</v>
      </c>
      <c r="F502" s="104">
        <v>4.5306143349834713E-4</v>
      </c>
      <c r="G502" s="105">
        <v>-9.3681721154020448</v>
      </c>
      <c r="H502" s="62">
        <f t="shared" si="7"/>
        <v>3984.0884354391255</v>
      </c>
    </row>
    <row r="503" spans="1:8" ht="15" x14ac:dyDescent="0.25">
      <c r="A503" s="46" t="s">
        <v>1135</v>
      </c>
      <c r="B503" s="63">
        <v>-2.1555093386021968</v>
      </c>
      <c r="C503" s="65">
        <v>13396</v>
      </c>
      <c r="D503" s="62">
        <v>-28875.20309991503</v>
      </c>
      <c r="E503" s="62">
        <v>28875.20309991503</v>
      </c>
      <c r="F503" s="104">
        <v>3.2759191333781865E-3</v>
      </c>
      <c r="G503" s="105">
        <v>-67.737776841112478</v>
      </c>
      <c r="H503" s="62">
        <f t="shared" si="7"/>
        <v>-28942.940876756144</v>
      </c>
    </row>
    <row r="504" spans="1:8" ht="15" x14ac:dyDescent="0.25">
      <c r="A504" s="46" t="s">
        <v>1136</v>
      </c>
      <c r="B504" s="63">
        <v>-1.4095433058329478</v>
      </c>
      <c r="C504" s="65">
        <v>5799</v>
      </c>
      <c r="D504" s="62">
        <v>-8173.9416305252644</v>
      </c>
      <c r="E504" s="62">
        <v>8173.9416305252644</v>
      </c>
      <c r="F504" s="104">
        <v>9.2734141782133475E-4</v>
      </c>
      <c r="G504" s="105">
        <v>-19.175090549663658</v>
      </c>
      <c r="H504" s="62">
        <f t="shared" si="7"/>
        <v>-8193.1167210749281</v>
      </c>
    </row>
    <row r="505" spans="1:8" ht="15" x14ac:dyDescent="0.25">
      <c r="A505" s="46" t="s">
        <v>1137</v>
      </c>
      <c r="B505" s="63">
        <v>-1.6009685621259848</v>
      </c>
      <c r="C505" s="65">
        <v>6696</v>
      </c>
      <c r="D505" s="62">
        <v>-10720.085491995595</v>
      </c>
      <c r="E505" s="62">
        <v>10720.085491995595</v>
      </c>
      <c r="F505" s="104">
        <v>1.216203849827869E-3</v>
      </c>
      <c r="G505" s="105">
        <v>-25.148039868733662</v>
      </c>
      <c r="H505" s="62">
        <f t="shared" si="7"/>
        <v>-10745.233531864329</v>
      </c>
    </row>
    <row r="506" spans="1:8" ht="15" x14ac:dyDescent="0.25">
      <c r="A506" s="46" t="s">
        <v>1138</v>
      </c>
      <c r="B506" s="63">
        <v>2.6614743207031903</v>
      </c>
      <c r="C506" s="65">
        <v>49630</v>
      </c>
      <c r="D506" s="62">
        <v>132088.97053649934</v>
      </c>
      <c r="E506" s="62">
        <v>132088.97053649934</v>
      </c>
      <c r="F506" s="104">
        <v>1.4985618781327949E-2</v>
      </c>
      <c r="G506" s="105">
        <v>-309.86494461748055</v>
      </c>
      <c r="H506" s="62">
        <f t="shared" si="7"/>
        <v>131779.10559188187</v>
      </c>
    </row>
    <row r="507" spans="1:8" ht="15" x14ac:dyDescent="0.25">
      <c r="A507" s="46" t="s">
        <v>1140</v>
      </c>
      <c r="B507" s="63">
        <v>-2.0739322586928388</v>
      </c>
      <c r="C507" s="65">
        <v>11251</v>
      </c>
      <c r="D507" s="62">
        <v>-23333.811842553128</v>
      </c>
      <c r="E507" s="62">
        <v>23333.811842553128</v>
      </c>
      <c r="F507" s="104">
        <v>2.647243048132577E-3</v>
      </c>
      <c r="G507" s="105">
        <v>-54.738334964231726</v>
      </c>
      <c r="H507" s="62">
        <f t="shared" si="7"/>
        <v>-23388.550177517362</v>
      </c>
    </row>
    <row r="508" spans="1:8" ht="15" x14ac:dyDescent="0.25">
      <c r="A508" s="46" t="s">
        <v>1141</v>
      </c>
      <c r="B508" s="63">
        <v>2.1843747073592654</v>
      </c>
      <c r="C508" s="65">
        <v>14190</v>
      </c>
      <c r="D508" s="62">
        <v>30996.277097427977</v>
      </c>
      <c r="E508" s="62">
        <v>30996.277097427977</v>
      </c>
      <c r="F508" s="104">
        <v>3.51655698682359E-3</v>
      </c>
      <c r="G508" s="105">
        <v>-72.713563041121617</v>
      </c>
      <c r="H508" s="62">
        <f t="shared" si="7"/>
        <v>30923.563534386856</v>
      </c>
    </row>
    <row r="509" spans="1:8" ht="15" x14ac:dyDescent="0.25">
      <c r="A509" s="46" t="s">
        <v>1142</v>
      </c>
      <c r="B509" s="63">
        <v>-1.5151063799810176</v>
      </c>
      <c r="C509" s="65">
        <v>0</v>
      </c>
      <c r="D509" s="62">
        <v>0</v>
      </c>
      <c r="E509" s="62">
        <v>0</v>
      </c>
      <c r="F509" s="104">
        <v>0</v>
      </c>
      <c r="G509" s="105">
        <v>0</v>
      </c>
      <c r="H509" s="62">
        <f t="shared" si="7"/>
        <v>0</v>
      </c>
    </row>
    <row r="510" spans="1:8" ht="15" x14ac:dyDescent="0.25">
      <c r="A510" s="46" t="s">
        <v>1143</v>
      </c>
      <c r="B510" s="63">
        <v>0.98843208752480771</v>
      </c>
      <c r="C510" s="65">
        <v>99</v>
      </c>
      <c r="D510" s="62">
        <v>97.854776664955963</v>
      </c>
      <c r="E510" s="62">
        <v>97.854776664955963</v>
      </c>
      <c r="F510" s="104">
        <v>1.1101717070524148E-5</v>
      </c>
      <c r="G510" s="105">
        <v>-0.22955561564819582</v>
      </c>
      <c r="H510" s="62">
        <f t="shared" si="7"/>
        <v>97.625221049307768</v>
      </c>
    </row>
    <row r="511" spans="1:8" ht="15" x14ac:dyDescent="0.25">
      <c r="A511" s="46" t="s">
        <v>1144</v>
      </c>
      <c r="B511" s="63">
        <v>1.0831731555144546</v>
      </c>
      <c r="C511" s="65">
        <v>0</v>
      </c>
      <c r="D511" s="62">
        <v>0</v>
      </c>
      <c r="E511" s="62">
        <v>0</v>
      </c>
      <c r="F511" s="104">
        <v>0</v>
      </c>
      <c r="G511" s="105">
        <v>0</v>
      </c>
      <c r="H511" s="62">
        <f t="shared" si="7"/>
        <v>0</v>
      </c>
    </row>
    <row r="512" spans="1:8" ht="15" x14ac:dyDescent="0.25">
      <c r="A512" s="46" t="s">
        <v>1145</v>
      </c>
      <c r="B512" s="63">
        <v>1.0980197133386034</v>
      </c>
      <c r="C512" s="65">
        <v>13639</v>
      </c>
      <c r="D512" s="62">
        <v>14975.890870225212</v>
      </c>
      <c r="E512" s="62">
        <v>14975.890870225212</v>
      </c>
      <c r="F512" s="104">
        <v>1.6990289997752027E-3</v>
      </c>
      <c r="G512" s="105">
        <v>-35.131650858142507</v>
      </c>
      <c r="H512" s="62">
        <f t="shared" si="7"/>
        <v>14940.75921936707</v>
      </c>
    </row>
    <row r="513" spans="1:8" ht="15" x14ac:dyDescent="0.25">
      <c r="A513" s="46" t="s">
        <v>1146</v>
      </c>
      <c r="B513" s="63">
        <v>-1.4648400722083754</v>
      </c>
      <c r="C513" s="65">
        <v>0</v>
      </c>
      <c r="D513" s="62">
        <v>0</v>
      </c>
      <c r="E513" s="62">
        <v>0</v>
      </c>
      <c r="F513" s="104">
        <v>0</v>
      </c>
      <c r="G513" s="105">
        <v>0</v>
      </c>
      <c r="H513" s="62">
        <f t="shared" si="7"/>
        <v>0</v>
      </c>
    </row>
    <row r="514" spans="1:8" ht="15" x14ac:dyDescent="0.25">
      <c r="A514" s="46" t="s">
        <v>1147</v>
      </c>
      <c r="B514" s="63">
        <v>1.583408383690057</v>
      </c>
      <c r="C514" s="65">
        <v>0</v>
      </c>
      <c r="D514" s="62">
        <v>0</v>
      </c>
      <c r="E514" s="62">
        <v>0</v>
      </c>
      <c r="F514" s="104">
        <v>0</v>
      </c>
      <c r="G514" s="105">
        <v>0</v>
      </c>
      <c r="H514" s="62">
        <f t="shared" si="7"/>
        <v>0</v>
      </c>
    </row>
    <row r="515" spans="1:8" ht="15" x14ac:dyDescent="0.25">
      <c r="A515" s="46" t="s">
        <v>1148</v>
      </c>
      <c r="B515" s="63">
        <v>0.28918869105502387</v>
      </c>
      <c r="C515" s="65">
        <v>8120</v>
      </c>
      <c r="D515" s="62">
        <v>2348.2121713667939</v>
      </c>
      <c r="E515" s="62">
        <v>2348.2121713667939</v>
      </c>
      <c r="F515" s="104">
        <v>2.6640689434439521E-4</v>
      </c>
      <c r="G515" s="105">
        <v>-5.5086252203745056</v>
      </c>
      <c r="H515" s="62">
        <f t="shared" si="7"/>
        <v>2342.7035461464193</v>
      </c>
    </row>
    <row r="516" spans="1:8" ht="15" x14ac:dyDescent="0.25">
      <c r="A516" s="46" t="s">
        <v>1150</v>
      </c>
      <c r="B516" s="63">
        <v>0.23292561364102543</v>
      </c>
      <c r="C516" s="65">
        <v>8610</v>
      </c>
      <c r="D516" s="62">
        <v>2005.4895334492289</v>
      </c>
      <c r="E516" s="62">
        <v>2005.4895334492289</v>
      </c>
      <c r="F516" s="104">
        <v>2.2752468655139448E-4</v>
      </c>
      <c r="G516" s="105">
        <v>-4.7046388558344168</v>
      </c>
      <c r="H516" s="62">
        <f t="shared" si="7"/>
        <v>2000.7848945933945</v>
      </c>
    </row>
    <row r="517" spans="1:8" ht="15" x14ac:dyDescent="0.25">
      <c r="A517" s="46" t="s">
        <v>1151</v>
      </c>
      <c r="B517" s="63">
        <v>3.5906094530746553</v>
      </c>
      <c r="C517" s="65">
        <v>15902</v>
      </c>
      <c r="D517" s="62">
        <v>57097.871522793168</v>
      </c>
      <c r="E517" s="62">
        <v>57097.871522793168</v>
      </c>
      <c r="F517" s="104">
        <v>6.4778075897668069E-3</v>
      </c>
      <c r="G517" s="105">
        <v>-133.94478528619788</v>
      </c>
      <c r="H517" s="62">
        <f t="shared" ref="H517:H580" si="8">D517+G517</f>
        <v>56963.926737506968</v>
      </c>
    </row>
    <row r="518" spans="1:8" ht="15" x14ac:dyDescent="0.25">
      <c r="A518" s="46" t="s">
        <v>1152</v>
      </c>
      <c r="B518" s="63">
        <v>-1.9790876438730878</v>
      </c>
      <c r="C518" s="65">
        <v>8785</v>
      </c>
      <c r="D518" s="62">
        <v>-17386.284951425077</v>
      </c>
      <c r="E518" s="62">
        <v>17386.284951425077</v>
      </c>
      <c r="F518" s="104">
        <v>1.9724904906697001E-3</v>
      </c>
      <c r="G518" s="105">
        <v>-40.786147410304778</v>
      </c>
      <c r="H518" s="62">
        <f t="shared" si="8"/>
        <v>-17427.071098835382</v>
      </c>
    </row>
    <row r="519" spans="1:8" ht="15" x14ac:dyDescent="0.25">
      <c r="A519" s="46" t="s">
        <v>1153</v>
      </c>
      <c r="B519" s="63">
        <v>3.0819217708348643</v>
      </c>
      <c r="C519" s="65">
        <v>17666</v>
      </c>
      <c r="D519" s="62">
        <v>54445.230003568715</v>
      </c>
      <c r="E519" s="62">
        <v>54445.230003568715</v>
      </c>
      <c r="F519" s="104">
        <v>6.1768628976463097E-3</v>
      </c>
      <c r="G519" s="105">
        <v>-127.72200518498281</v>
      </c>
      <c r="H519" s="62">
        <f t="shared" si="8"/>
        <v>54317.507998383735</v>
      </c>
    </row>
    <row r="520" spans="1:8" ht="15" x14ac:dyDescent="0.25">
      <c r="A520" s="46" t="s">
        <v>1154</v>
      </c>
      <c r="B520" s="63">
        <v>-2.3575379892988648</v>
      </c>
      <c r="C520" s="65">
        <v>23566</v>
      </c>
      <c r="D520" s="62">
        <v>-55557.740255817051</v>
      </c>
      <c r="E520" s="62">
        <v>55557.740255817051</v>
      </c>
      <c r="F520" s="104">
        <v>6.3030782391907099E-3</v>
      </c>
      <c r="G520" s="105">
        <v>-130.33182132859528</v>
      </c>
      <c r="H520" s="62">
        <f t="shared" si="8"/>
        <v>-55688.072077145647</v>
      </c>
    </row>
    <row r="521" spans="1:8" ht="15" x14ac:dyDescent="0.25">
      <c r="A521" s="46" t="s">
        <v>1155</v>
      </c>
      <c r="B521" s="63">
        <v>-2.3617682988061586</v>
      </c>
      <c r="C521" s="65">
        <v>6060</v>
      </c>
      <c r="D521" s="62">
        <v>-14312.315890765321</v>
      </c>
      <c r="E521" s="62">
        <v>14312.315890765321</v>
      </c>
      <c r="F521" s="104">
        <v>1.6237457900217763E-3</v>
      </c>
      <c r="G521" s="105">
        <v>-33.574983231581911</v>
      </c>
      <c r="H521" s="62">
        <f t="shared" si="8"/>
        <v>-14345.890873996903</v>
      </c>
    </row>
    <row r="522" spans="1:8" ht="15" x14ac:dyDescent="0.25">
      <c r="A522" s="46" t="s">
        <v>1156</v>
      </c>
      <c r="B522" s="63">
        <v>-1.6290994127734253</v>
      </c>
      <c r="C522" s="65">
        <v>119</v>
      </c>
      <c r="D522" s="62">
        <v>-193.86283012003761</v>
      </c>
      <c r="E522" s="62">
        <v>193.86283012003761</v>
      </c>
      <c r="F522" s="104">
        <v>2.1993921644241005E-5</v>
      </c>
      <c r="G522" s="105">
        <v>-0.4547790392683419</v>
      </c>
      <c r="H522" s="62">
        <f t="shared" si="8"/>
        <v>-194.31760915930596</v>
      </c>
    </row>
    <row r="523" spans="1:8" ht="15" x14ac:dyDescent="0.25">
      <c r="A523" s="46" t="s">
        <v>1157</v>
      </c>
      <c r="B523" s="63">
        <v>2.8679603265875868</v>
      </c>
      <c r="C523" s="65">
        <v>6196</v>
      </c>
      <c r="D523" s="62">
        <v>17769.882183536687</v>
      </c>
      <c r="E523" s="62">
        <v>17769.882183536687</v>
      </c>
      <c r="F523" s="104">
        <v>2.0160099598778331E-3</v>
      </c>
      <c r="G523" s="105">
        <v>-41.686020689662634</v>
      </c>
      <c r="H523" s="62">
        <f t="shared" si="8"/>
        <v>17728.196162847024</v>
      </c>
    </row>
    <row r="524" spans="1:8" ht="15" x14ac:dyDescent="0.25">
      <c r="A524" s="46" t="s">
        <v>1158</v>
      </c>
      <c r="B524" s="63">
        <v>-1.9437692267984907</v>
      </c>
      <c r="C524" s="65">
        <v>0</v>
      </c>
      <c r="D524" s="62">
        <v>0</v>
      </c>
      <c r="E524" s="62">
        <v>0</v>
      </c>
      <c r="F524" s="104">
        <v>0</v>
      </c>
      <c r="G524" s="105">
        <v>0</v>
      </c>
      <c r="H524" s="62">
        <f t="shared" si="8"/>
        <v>0</v>
      </c>
    </row>
    <row r="525" spans="1:8" ht="15" x14ac:dyDescent="0.25">
      <c r="A525" s="46" t="s">
        <v>1160</v>
      </c>
      <c r="B525" s="63">
        <v>0</v>
      </c>
      <c r="C525" s="65">
        <v>0</v>
      </c>
      <c r="D525" s="62">
        <v>0</v>
      </c>
      <c r="E525" s="62">
        <v>0</v>
      </c>
      <c r="F525" s="104">
        <v>0</v>
      </c>
      <c r="G525" s="105">
        <v>0</v>
      </c>
      <c r="H525" s="62">
        <f t="shared" si="8"/>
        <v>0</v>
      </c>
    </row>
    <row r="526" spans="1:8" ht="15" x14ac:dyDescent="0.25">
      <c r="A526" s="46" t="s">
        <v>1161</v>
      </c>
      <c r="B526" s="63">
        <v>-1.6278504914723633</v>
      </c>
      <c r="C526" s="65">
        <v>0</v>
      </c>
      <c r="D526" s="62">
        <v>0</v>
      </c>
      <c r="E526" s="62">
        <v>0</v>
      </c>
      <c r="F526" s="104">
        <v>0</v>
      </c>
      <c r="G526" s="105">
        <v>0</v>
      </c>
      <c r="H526" s="62">
        <f t="shared" si="8"/>
        <v>0</v>
      </c>
    </row>
    <row r="527" spans="1:8" ht="15" x14ac:dyDescent="0.25">
      <c r="A527" s="46" t="s">
        <v>1162</v>
      </c>
      <c r="B527" s="63">
        <v>-1.8711852883434108</v>
      </c>
      <c r="C527" s="65">
        <v>12290</v>
      </c>
      <c r="D527" s="62">
        <v>-22996.86719374052</v>
      </c>
      <c r="E527" s="62">
        <v>22996.86719374052</v>
      </c>
      <c r="F527" s="104">
        <v>2.6090163586746642E-3</v>
      </c>
      <c r="G527" s="105">
        <v>-53.947903071853361</v>
      </c>
      <c r="H527" s="62">
        <f t="shared" si="8"/>
        <v>-23050.815096812374</v>
      </c>
    </row>
    <row r="528" spans="1:8" ht="15" x14ac:dyDescent="0.25">
      <c r="A528" s="46" t="s">
        <v>1163</v>
      </c>
      <c r="B528" s="63">
        <v>1.1765769026667643</v>
      </c>
      <c r="C528" s="65">
        <v>228</v>
      </c>
      <c r="D528" s="62">
        <v>268.25953380802224</v>
      </c>
      <c r="E528" s="62">
        <v>268.25953380802224</v>
      </c>
      <c r="F528" s="104">
        <v>3.0434298123270984E-5</v>
      </c>
      <c r="G528" s="105">
        <v>-0.62930481817605466</v>
      </c>
      <c r="H528" s="62">
        <f t="shared" si="8"/>
        <v>267.63022898984616</v>
      </c>
    </row>
    <row r="529" spans="1:8" ht="15" x14ac:dyDescent="0.25">
      <c r="A529" s="46" t="s">
        <v>1164</v>
      </c>
      <c r="B529" s="63">
        <v>-1.8478414549715438</v>
      </c>
      <c r="C529" s="65">
        <v>7933</v>
      </c>
      <c r="D529" s="62">
        <v>-14658.926262289257</v>
      </c>
      <c r="E529" s="62">
        <v>14658.926262289257</v>
      </c>
      <c r="F529" s="104">
        <v>1.6630690648736829E-3</v>
      </c>
      <c r="G529" s="105">
        <v>-34.388089754707032</v>
      </c>
      <c r="H529" s="62">
        <f t="shared" si="8"/>
        <v>-14693.314352043964</v>
      </c>
    </row>
    <row r="530" spans="1:8" ht="15" x14ac:dyDescent="0.25">
      <c r="A530" s="46" t="s">
        <v>1165</v>
      </c>
      <c r="B530" s="63">
        <v>-1.60570719305058</v>
      </c>
      <c r="C530" s="65">
        <v>2539</v>
      </c>
      <c r="D530" s="62">
        <v>-4076.8905631554226</v>
      </c>
      <c r="E530" s="62">
        <v>4076.8905631554226</v>
      </c>
      <c r="F530" s="104">
        <v>4.6252709476419645E-4</v>
      </c>
      <c r="G530" s="105">
        <v>-9.5638982076448844</v>
      </c>
      <c r="H530" s="62">
        <f t="shared" si="8"/>
        <v>-4086.4544613630674</v>
      </c>
    </row>
    <row r="531" spans="1:8" ht="15" x14ac:dyDescent="0.25">
      <c r="A531" s="46" t="s">
        <v>1166</v>
      </c>
      <c r="B531" s="63">
        <v>1.0613272292701934</v>
      </c>
      <c r="C531" s="65">
        <v>8547</v>
      </c>
      <c r="D531" s="62">
        <v>9071.1638285723438</v>
      </c>
      <c r="E531" s="62">
        <v>9071.1638285723438</v>
      </c>
      <c r="F531" s="104">
        <v>1.0291321257621113E-3</v>
      </c>
      <c r="G531" s="105">
        <v>-21.279866637918573</v>
      </c>
      <c r="H531" s="62">
        <f t="shared" si="8"/>
        <v>9049.8839619344253</v>
      </c>
    </row>
    <row r="532" spans="1:8" ht="15" x14ac:dyDescent="0.25">
      <c r="A532" s="46" t="s">
        <v>1167</v>
      </c>
      <c r="B532" s="63">
        <v>0.3638430713777096</v>
      </c>
      <c r="C532" s="65">
        <v>16797</v>
      </c>
      <c r="D532" s="62">
        <v>6111.4720699313884</v>
      </c>
      <c r="E532" s="62">
        <v>6111.4720699313884</v>
      </c>
      <c r="F532" s="104">
        <v>6.9335229323646001E-4</v>
      </c>
      <c r="G532" s="105">
        <v>-14.336783357375669</v>
      </c>
      <c r="H532" s="62">
        <f t="shared" si="8"/>
        <v>6097.1352865740128</v>
      </c>
    </row>
    <row r="533" spans="1:8" ht="15" x14ac:dyDescent="0.25">
      <c r="A533" s="46" t="s">
        <v>1168</v>
      </c>
      <c r="B533" s="63">
        <v>0.93753740676023611</v>
      </c>
      <c r="C533" s="65">
        <v>5445</v>
      </c>
      <c r="D533" s="62">
        <v>5104.8911798094859</v>
      </c>
      <c r="E533" s="62">
        <v>5104.8911798094859</v>
      </c>
      <c r="F533" s="104">
        <v>5.7915473812894666E-4</v>
      </c>
      <c r="G533" s="105">
        <v>-11.975464842258232</v>
      </c>
      <c r="H533" s="62">
        <f t="shared" si="8"/>
        <v>5092.9157149672274</v>
      </c>
    </row>
    <row r="534" spans="1:8" ht="15" x14ac:dyDescent="0.25">
      <c r="A534" s="46" t="s">
        <v>1169</v>
      </c>
      <c r="B534" s="63">
        <v>2.3851358361208659</v>
      </c>
      <c r="C534" s="65">
        <v>1965</v>
      </c>
      <c r="D534" s="62">
        <v>4686.7919179775017</v>
      </c>
      <c r="E534" s="62">
        <v>4686.7919179775017</v>
      </c>
      <c r="F534" s="104">
        <v>5.3172098097934849E-4</v>
      </c>
      <c r="G534" s="105">
        <v>-10.994653923027254</v>
      </c>
      <c r="H534" s="62">
        <f t="shared" si="8"/>
        <v>4675.7972640544749</v>
      </c>
    </row>
    <row r="535" spans="1:8" ht="15" x14ac:dyDescent="0.25">
      <c r="A535" s="46" t="s">
        <v>1170</v>
      </c>
      <c r="B535" s="63">
        <v>2.2540158866847477</v>
      </c>
      <c r="C535" s="65">
        <v>12586</v>
      </c>
      <c r="D535" s="62">
        <v>28369.043949814233</v>
      </c>
      <c r="E535" s="62">
        <v>28369.043949814233</v>
      </c>
      <c r="F535" s="104">
        <v>3.2184948985213061E-3</v>
      </c>
      <c r="G535" s="105">
        <v>-66.550387944245614</v>
      </c>
      <c r="H535" s="62">
        <f t="shared" si="8"/>
        <v>28302.493561869989</v>
      </c>
    </row>
    <row r="536" spans="1:8" ht="15" x14ac:dyDescent="0.25">
      <c r="A536" s="46" t="s">
        <v>1171</v>
      </c>
      <c r="B536" s="63">
        <v>0</v>
      </c>
      <c r="C536" s="65">
        <v>0</v>
      </c>
      <c r="D536" s="62">
        <v>0</v>
      </c>
      <c r="E536" s="62">
        <v>0</v>
      </c>
      <c r="F536" s="104">
        <v>0</v>
      </c>
      <c r="G536" s="105">
        <v>0</v>
      </c>
      <c r="H536" s="62">
        <f t="shared" si="8"/>
        <v>0</v>
      </c>
    </row>
    <row r="537" spans="1:8" ht="15" x14ac:dyDescent="0.25">
      <c r="A537" s="46" t="s">
        <v>1172</v>
      </c>
      <c r="B537" s="63">
        <v>-1.8487549902295219</v>
      </c>
      <c r="C537" s="65">
        <v>14736</v>
      </c>
      <c r="D537" s="62">
        <v>-27243.253536022235</v>
      </c>
      <c r="E537" s="62">
        <v>27243.253536022235</v>
      </c>
      <c r="F537" s="104">
        <v>3.0907729100749007E-3</v>
      </c>
      <c r="G537" s="105">
        <v>-63.909418128191554</v>
      </c>
      <c r="H537" s="62">
        <f t="shared" si="8"/>
        <v>-27307.162954150426</v>
      </c>
    </row>
    <row r="538" spans="1:8" ht="15" x14ac:dyDescent="0.25">
      <c r="A538" s="46" t="s">
        <v>1173</v>
      </c>
      <c r="B538" s="63">
        <v>2.806930629207768</v>
      </c>
      <c r="C538" s="65">
        <v>0</v>
      </c>
      <c r="D538" s="62">
        <v>0</v>
      </c>
      <c r="E538" s="62">
        <v>0</v>
      </c>
      <c r="F538" s="104">
        <v>0</v>
      </c>
      <c r="G538" s="105">
        <v>0</v>
      </c>
      <c r="H538" s="62">
        <f t="shared" si="8"/>
        <v>0</v>
      </c>
    </row>
    <row r="539" spans="1:8" ht="15" x14ac:dyDescent="0.25">
      <c r="A539" s="46" t="s">
        <v>1174</v>
      </c>
      <c r="B539" s="63">
        <v>2.2679420860966411</v>
      </c>
      <c r="C539" s="65">
        <v>8535</v>
      </c>
      <c r="D539" s="62">
        <v>19356.885704834833</v>
      </c>
      <c r="E539" s="62">
        <v>19356.885704834833</v>
      </c>
      <c r="F539" s="104">
        <v>2.1960570120897168E-3</v>
      </c>
      <c r="G539" s="105">
        <v>-45.408941356221334</v>
      </c>
      <c r="H539" s="62">
        <f t="shared" si="8"/>
        <v>19311.476763478611</v>
      </c>
    </row>
    <row r="540" spans="1:8" ht="15" x14ac:dyDescent="0.25">
      <c r="A540" s="46" t="s">
        <v>1175</v>
      </c>
      <c r="B540" s="63">
        <v>-1.2978283050022181</v>
      </c>
      <c r="C540" s="65">
        <v>719</v>
      </c>
      <c r="D540" s="62">
        <v>-933.13855129659487</v>
      </c>
      <c r="E540" s="62">
        <v>933.13855129659487</v>
      </c>
      <c r="F540" s="104">
        <v>1.0586545222583431E-4</v>
      </c>
      <c r="G540" s="105">
        <v>-2.189031562162544</v>
      </c>
      <c r="H540" s="62">
        <f t="shared" si="8"/>
        <v>-935.32758285875741</v>
      </c>
    </row>
    <row r="541" spans="1:8" ht="15" x14ac:dyDescent="0.25">
      <c r="A541" s="46" t="s">
        <v>1176</v>
      </c>
      <c r="B541" s="63">
        <v>1.6925225450155383</v>
      </c>
      <c r="C541" s="65">
        <v>0</v>
      </c>
      <c r="D541" s="62">
        <v>0</v>
      </c>
      <c r="E541" s="62">
        <v>0</v>
      </c>
      <c r="F541" s="104">
        <v>0</v>
      </c>
      <c r="G541" s="105">
        <v>0</v>
      </c>
      <c r="H541" s="62">
        <f t="shared" si="8"/>
        <v>0</v>
      </c>
    </row>
    <row r="542" spans="1:8" ht="15" x14ac:dyDescent="0.25">
      <c r="A542" s="46" t="s">
        <v>1177</v>
      </c>
      <c r="B542" s="63">
        <v>0.87684980227707332</v>
      </c>
      <c r="C542" s="65">
        <v>14849</v>
      </c>
      <c r="D542" s="62">
        <v>13020.342714012262</v>
      </c>
      <c r="E542" s="62">
        <v>13020.342714012262</v>
      </c>
      <c r="F542" s="104">
        <v>1.4771702097603444E-3</v>
      </c>
      <c r="G542" s="105">
        <v>-30.544168506962386</v>
      </c>
      <c r="H542" s="62">
        <f t="shared" si="8"/>
        <v>12989.7985455053</v>
      </c>
    </row>
    <row r="543" spans="1:8" ht="15" x14ac:dyDescent="0.25">
      <c r="A543" s="46" t="s">
        <v>1178</v>
      </c>
      <c r="B543" s="63">
        <v>0.23418009493418004</v>
      </c>
      <c r="C543" s="65">
        <v>10867</v>
      </c>
      <c r="D543" s="62">
        <v>2544.8350916497347</v>
      </c>
      <c r="E543" s="62">
        <v>2544.8350916497347</v>
      </c>
      <c r="F543" s="104">
        <v>2.887139508311243E-4</v>
      </c>
      <c r="G543" s="105">
        <v>-5.9698791014255752</v>
      </c>
      <c r="H543" s="62">
        <f t="shared" si="8"/>
        <v>2538.865212548309</v>
      </c>
    </row>
    <row r="544" spans="1:8" ht="15" x14ac:dyDescent="0.25">
      <c r="A544" s="46" t="s">
        <v>1179</v>
      </c>
      <c r="B544" s="63">
        <v>-2.5560446765237432</v>
      </c>
      <c r="C544" s="65">
        <v>23559</v>
      </c>
      <c r="D544" s="62">
        <v>-60217.856534222869</v>
      </c>
      <c r="E544" s="62">
        <v>60217.856534222869</v>
      </c>
      <c r="F544" s="104">
        <v>6.8317728436017074E-3</v>
      </c>
      <c r="G544" s="105">
        <v>-141.2638973880436</v>
      </c>
      <c r="H544" s="62">
        <f t="shared" si="8"/>
        <v>-60359.120431610914</v>
      </c>
    </row>
    <row r="545" spans="1:8" ht="15" x14ac:dyDescent="0.25">
      <c r="A545" s="46" t="s">
        <v>1180</v>
      </c>
      <c r="B545" s="63">
        <v>-1.7813661142433428</v>
      </c>
      <c r="C545" s="65">
        <v>10284</v>
      </c>
      <c r="D545" s="62">
        <v>-18319.569118878539</v>
      </c>
      <c r="E545" s="62">
        <v>18319.569118878539</v>
      </c>
      <c r="F545" s="104">
        <v>2.0783724631864135E-3</v>
      </c>
      <c r="G545" s="105">
        <v>-42.975520570575014</v>
      </c>
      <c r="H545" s="62">
        <f t="shared" si="8"/>
        <v>-18362.544639449112</v>
      </c>
    </row>
    <row r="546" spans="1:8" ht="15" x14ac:dyDescent="0.25">
      <c r="A546" s="46" t="s">
        <v>1181</v>
      </c>
      <c r="B546" s="63">
        <v>1.1302784339786427</v>
      </c>
      <c r="C546" s="65">
        <v>0</v>
      </c>
      <c r="D546" s="62">
        <v>0</v>
      </c>
      <c r="E546" s="62">
        <v>0</v>
      </c>
      <c r="F546" s="104">
        <v>0</v>
      </c>
      <c r="G546" s="105">
        <v>0</v>
      </c>
      <c r="H546" s="62">
        <f t="shared" si="8"/>
        <v>0</v>
      </c>
    </row>
    <row r="547" spans="1:8" ht="15" x14ac:dyDescent="0.25">
      <c r="A547" s="46" t="s">
        <v>1182</v>
      </c>
      <c r="B547" s="63">
        <v>0.28190968089165808</v>
      </c>
      <c r="C547" s="65">
        <v>43913</v>
      </c>
      <c r="D547" s="62">
        <v>12379.499816995381</v>
      </c>
      <c r="E547" s="62">
        <v>12379.499816995381</v>
      </c>
      <c r="F547" s="104">
        <v>1.4044659762848999E-3</v>
      </c>
      <c r="G547" s="105">
        <v>-29.040827630081449</v>
      </c>
      <c r="H547" s="62">
        <f t="shared" si="8"/>
        <v>12350.458989365299</v>
      </c>
    </row>
    <row r="548" spans="1:8" ht="15" x14ac:dyDescent="0.25">
      <c r="A548" s="46" t="s">
        <v>1184</v>
      </c>
      <c r="B548" s="63">
        <v>-1.3523135078978226</v>
      </c>
      <c r="C548" s="65">
        <v>6874</v>
      </c>
      <c r="D548" s="62">
        <v>-9295.8030532896319</v>
      </c>
      <c r="E548" s="62">
        <v>9295.8030532896319</v>
      </c>
      <c r="F548" s="104">
        <v>1.0546176585153259E-3</v>
      </c>
      <c r="G548" s="105">
        <v>-21.806843422151307</v>
      </c>
      <c r="H548" s="62">
        <f t="shared" si="8"/>
        <v>-9317.6098967117832</v>
      </c>
    </row>
    <row r="549" spans="1:8" ht="15" x14ac:dyDescent="0.25">
      <c r="A549" s="46" t="s">
        <v>1185</v>
      </c>
      <c r="B549" s="63">
        <v>-2.1264811918784621</v>
      </c>
      <c r="C549" s="65">
        <v>15768</v>
      </c>
      <c r="D549" s="62">
        <v>-33530.355433539589</v>
      </c>
      <c r="E549" s="62">
        <v>33530.355433539589</v>
      </c>
      <c r="F549" s="104">
        <v>3.8040505735534307E-3</v>
      </c>
      <c r="G549" s="105">
        <v>-78.6582080791311</v>
      </c>
      <c r="H549" s="62">
        <f t="shared" si="8"/>
        <v>-33609.013641618723</v>
      </c>
    </row>
    <row r="550" spans="1:8" ht="15" x14ac:dyDescent="0.25">
      <c r="A550" s="46" t="s">
        <v>1186</v>
      </c>
      <c r="B550" s="63">
        <v>-1.3095480424262282</v>
      </c>
      <c r="C550" s="65">
        <v>10002</v>
      </c>
      <c r="D550" s="62">
        <v>-13098.099520347136</v>
      </c>
      <c r="E550" s="62">
        <v>13098.099520347136</v>
      </c>
      <c r="F550" s="104">
        <v>1.4859917930663176E-3</v>
      </c>
      <c r="G550" s="105">
        <v>-30.726576685258621</v>
      </c>
      <c r="H550" s="62">
        <f t="shared" si="8"/>
        <v>-13128.826097032394</v>
      </c>
    </row>
    <row r="551" spans="1:8" ht="15" x14ac:dyDescent="0.25">
      <c r="A551" s="46" t="s">
        <v>1187</v>
      </c>
      <c r="B551" s="63">
        <v>1.2794141179700038</v>
      </c>
      <c r="C551" s="65">
        <v>23396</v>
      </c>
      <c r="D551" s="62">
        <v>29933.172704026209</v>
      </c>
      <c r="E551" s="62">
        <v>29933.172704026209</v>
      </c>
      <c r="F551" s="104">
        <v>3.3959467867473343E-3</v>
      </c>
      <c r="G551" s="105">
        <v>-70.219647139997889</v>
      </c>
      <c r="H551" s="62">
        <f t="shared" si="8"/>
        <v>29862.95305688621</v>
      </c>
    </row>
    <row r="552" spans="1:8" ht="15" x14ac:dyDescent="0.25">
      <c r="A552" s="46" t="s">
        <v>1188</v>
      </c>
      <c r="B552" s="63">
        <v>-1.5147772085602105</v>
      </c>
      <c r="C552" s="65">
        <v>8089</v>
      </c>
      <c r="D552" s="62">
        <v>-12253.032840043543</v>
      </c>
      <c r="E552" s="62">
        <v>12253.032840043543</v>
      </c>
      <c r="F552" s="104">
        <v>1.390118177999171E-3</v>
      </c>
      <c r="G552" s="105">
        <v>-28.744151210771378</v>
      </c>
      <c r="H552" s="62">
        <f t="shared" si="8"/>
        <v>-12281.776991254314</v>
      </c>
    </row>
    <row r="553" spans="1:8" ht="15" x14ac:dyDescent="0.25">
      <c r="A553" s="46" t="s">
        <v>1189</v>
      </c>
      <c r="B553" s="63">
        <v>0.35560057341027929</v>
      </c>
      <c r="C553" s="65">
        <v>27477</v>
      </c>
      <c r="D553" s="62">
        <v>9770.8369555942445</v>
      </c>
      <c r="E553" s="62">
        <v>9770.8369555942445</v>
      </c>
      <c r="F553" s="104">
        <v>1.1085107045374874E-3</v>
      </c>
      <c r="G553" s="105">
        <v>-22.9212162061255</v>
      </c>
      <c r="H553" s="62">
        <f t="shared" si="8"/>
        <v>9747.9157393881196</v>
      </c>
    </row>
    <row r="554" spans="1:8" ht="15" x14ac:dyDescent="0.25">
      <c r="A554" s="46" t="s">
        <v>1190</v>
      </c>
      <c r="B554" s="63">
        <v>-1.5042328083812666</v>
      </c>
      <c r="C554" s="65">
        <v>17542</v>
      </c>
      <c r="D554" s="62">
        <v>-26387.251924624179</v>
      </c>
      <c r="E554" s="62">
        <v>26387.251924624179</v>
      </c>
      <c r="F554" s="104">
        <v>2.9936587167208907E-3</v>
      </c>
      <c r="G554" s="105">
        <v>-61.901340611719121</v>
      </c>
      <c r="H554" s="62">
        <f t="shared" si="8"/>
        <v>-26449.153265235898</v>
      </c>
    </row>
    <row r="555" spans="1:8" ht="15" x14ac:dyDescent="0.25">
      <c r="A555" s="46" t="s">
        <v>1191</v>
      </c>
      <c r="B555" s="63">
        <v>-1.396905834849415</v>
      </c>
      <c r="C555" s="65">
        <v>7112</v>
      </c>
      <c r="D555" s="62">
        <v>-9934.7942974490397</v>
      </c>
      <c r="E555" s="62">
        <v>9934.7942974490397</v>
      </c>
      <c r="F555" s="104">
        <v>1.1271118202207755E-3</v>
      </c>
      <c r="G555" s="105">
        <v>-23.30584054263986</v>
      </c>
      <c r="H555" s="62">
        <f t="shared" si="8"/>
        <v>-9958.1001379916797</v>
      </c>
    </row>
    <row r="556" spans="1:8" ht="15" x14ac:dyDescent="0.25">
      <c r="A556" s="46" t="s">
        <v>1192</v>
      </c>
      <c r="B556" s="63">
        <v>1.4488007817534598</v>
      </c>
      <c r="C556" s="65">
        <v>19842</v>
      </c>
      <c r="D556" s="62">
        <v>28747.105111552151</v>
      </c>
      <c r="E556" s="62">
        <v>28747.105111552151</v>
      </c>
      <c r="F556" s="104">
        <v>3.2613862953034837E-3</v>
      </c>
      <c r="G556" s="105">
        <v>-67.437274263883992</v>
      </c>
      <c r="H556" s="62">
        <f t="shared" si="8"/>
        <v>28679.667837288267</v>
      </c>
    </row>
    <row r="557" spans="1:8" ht="15" x14ac:dyDescent="0.25">
      <c r="A557" s="46" t="s">
        <v>1193</v>
      </c>
      <c r="B557" s="63">
        <v>-1.7368647937974546</v>
      </c>
      <c r="C557" s="65">
        <v>7227</v>
      </c>
      <c r="D557" s="62">
        <v>-12552.321864774205</v>
      </c>
      <c r="E557" s="62">
        <v>12552.321864774205</v>
      </c>
      <c r="F557" s="104">
        <v>1.4240728012491859E-3</v>
      </c>
      <c r="G557" s="105">
        <v>-29.446247507654551</v>
      </c>
      <c r="H557" s="62">
        <f t="shared" si="8"/>
        <v>-12581.768112281859</v>
      </c>
    </row>
    <row r="558" spans="1:8" ht="15" x14ac:dyDescent="0.25">
      <c r="A558" s="46" t="s">
        <v>1194</v>
      </c>
      <c r="B558" s="63">
        <v>-2.0934583819524124</v>
      </c>
      <c r="C558" s="65">
        <v>17479</v>
      </c>
      <c r="D558" s="62">
        <v>-36591.559058146217</v>
      </c>
      <c r="E558" s="62">
        <v>36591.559058146217</v>
      </c>
      <c r="F558" s="104">
        <v>4.15134702339364E-3</v>
      </c>
      <c r="G558" s="105">
        <v>-85.83942606992052</v>
      </c>
      <c r="H558" s="62">
        <f t="shared" si="8"/>
        <v>-36677.398484216137</v>
      </c>
    </row>
    <row r="559" spans="1:8" ht="15" x14ac:dyDescent="0.25">
      <c r="A559" s="46" t="s">
        <v>1195</v>
      </c>
      <c r="B559" s="63">
        <v>-1.1939189160660004</v>
      </c>
      <c r="C559" s="65">
        <v>6004</v>
      </c>
      <c r="D559" s="62">
        <v>-7168.2891720602665</v>
      </c>
      <c r="E559" s="62">
        <v>7168.2891720602665</v>
      </c>
      <c r="F559" s="104">
        <v>8.1324919416442157E-4</v>
      </c>
      <c r="G559" s="105">
        <v>-16.815950024296455</v>
      </c>
      <c r="H559" s="62">
        <f t="shared" si="8"/>
        <v>-7185.1051220845629</v>
      </c>
    </row>
    <row r="560" spans="1:8" ht="15" x14ac:dyDescent="0.25">
      <c r="A560" s="46" t="s">
        <v>1196</v>
      </c>
      <c r="B560" s="63">
        <v>-1.8892900415562979</v>
      </c>
      <c r="C560" s="65">
        <v>18982</v>
      </c>
      <c r="D560" s="62">
        <v>-35862.503568821645</v>
      </c>
      <c r="E560" s="62">
        <v>35862.503568821645</v>
      </c>
      <c r="F560" s="104">
        <v>4.0686349877931084E-3</v>
      </c>
      <c r="G560" s="105">
        <v>-84.129148989971554</v>
      </c>
      <c r="H560" s="62">
        <f t="shared" si="8"/>
        <v>-35946.632717811619</v>
      </c>
    </row>
    <row r="561" spans="1:8" ht="15" x14ac:dyDescent="0.25">
      <c r="A561" s="46" t="s">
        <v>1197</v>
      </c>
      <c r="B561" s="63">
        <v>0.23270760520782863</v>
      </c>
      <c r="C561" s="65">
        <v>17332</v>
      </c>
      <c r="D561" s="62">
        <v>4033.2882134620859</v>
      </c>
      <c r="E561" s="62">
        <v>4033.2882134620859</v>
      </c>
      <c r="F561" s="104">
        <v>4.5758036690478034E-4</v>
      </c>
      <c r="G561" s="105">
        <v>-9.4616123043023013</v>
      </c>
      <c r="H561" s="62">
        <f t="shared" si="8"/>
        <v>4023.8266011577834</v>
      </c>
    </row>
    <row r="562" spans="1:8" ht="15" x14ac:dyDescent="0.25">
      <c r="A562" s="46" t="s">
        <v>1198</v>
      </c>
      <c r="B562" s="63">
        <v>0.33554461855485895</v>
      </c>
      <c r="C562" s="65">
        <v>0</v>
      </c>
      <c r="D562" s="62">
        <v>0</v>
      </c>
      <c r="E562" s="62">
        <v>0</v>
      </c>
      <c r="F562" s="104">
        <v>0</v>
      </c>
      <c r="G562" s="105">
        <v>0</v>
      </c>
      <c r="H562" s="62">
        <f t="shared" si="8"/>
        <v>0</v>
      </c>
    </row>
    <row r="563" spans="1:8" ht="15" x14ac:dyDescent="0.25">
      <c r="A563" s="46" t="s">
        <v>1199</v>
      </c>
      <c r="B563" s="63">
        <v>0.40366944333324467</v>
      </c>
      <c r="C563" s="65">
        <v>264</v>
      </c>
      <c r="D563" s="62">
        <v>106.56873303997659</v>
      </c>
      <c r="E563" s="62">
        <v>106.56873303997659</v>
      </c>
      <c r="F563" s="104">
        <v>1.2090323672444012E-5</v>
      </c>
      <c r="G563" s="105">
        <v>-0.24999751627455274</v>
      </c>
      <c r="H563" s="62">
        <f t="shared" si="8"/>
        <v>106.31873552370205</v>
      </c>
    </row>
    <row r="564" spans="1:8" ht="15" x14ac:dyDescent="0.25">
      <c r="A564" s="46" t="s">
        <v>1200</v>
      </c>
      <c r="B564" s="63">
        <v>0.326974089459099</v>
      </c>
      <c r="C564" s="65">
        <v>0</v>
      </c>
      <c r="D564" s="62">
        <v>0</v>
      </c>
      <c r="E564" s="62">
        <v>0</v>
      </c>
      <c r="F564" s="104">
        <v>0</v>
      </c>
      <c r="G564" s="105">
        <v>0</v>
      </c>
      <c r="H564" s="62">
        <f t="shared" si="8"/>
        <v>0</v>
      </c>
    </row>
    <row r="565" spans="1:8" ht="15" x14ac:dyDescent="0.25">
      <c r="A565" s="46" t="s">
        <v>1201</v>
      </c>
      <c r="B565" s="63">
        <v>-1.8603226295251898</v>
      </c>
      <c r="C565" s="65">
        <v>15125</v>
      </c>
      <c r="D565" s="62">
        <v>-28137.379771568496</v>
      </c>
      <c r="E565" s="62">
        <v>28137.379771568496</v>
      </c>
      <c r="F565" s="104">
        <v>3.192212378138418E-3</v>
      </c>
      <c r="G565" s="105">
        <v>-66.006931458284626</v>
      </c>
      <c r="H565" s="62">
        <f t="shared" si="8"/>
        <v>-28203.386703026779</v>
      </c>
    </row>
    <row r="566" spans="1:8" ht="15" x14ac:dyDescent="0.25">
      <c r="A566" s="46" t="s">
        <v>1202</v>
      </c>
      <c r="B566" s="63">
        <v>-1.8294346562159391</v>
      </c>
      <c r="C566" s="65">
        <v>5600</v>
      </c>
      <c r="D566" s="62">
        <v>-10244.83407480926</v>
      </c>
      <c r="E566" s="62">
        <v>10244.83407480926</v>
      </c>
      <c r="F566" s="104">
        <v>1.1622861265364129E-3</v>
      </c>
      <c r="G566" s="105">
        <v>-24.033156820832776</v>
      </c>
      <c r="H566" s="62">
        <f t="shared" si="8"/>
        <v>-10268.867231630093</v>
      </c>
    </row>
    <row r="567" spans="1:8" ht="15" x14ac:dyDescent="0.25">
      <c r="A567" s="46" t="s">
        <v>1203</v>
      </c>
      <c r="B567" s="63">
        <v>-1.7647447262026417</v>
      </c>
      <c r="C567" s="65">
        <v>14840</v>
      </c>
      <c r="D567" s="62">
        <v>-26188.811736847201</v>
      </c>
      <c r="E567" s="62">
        <v>26188.811736847201</v>
      </c>
      <c r="F567" s="104">
        <v>2.9711454895162076E-3</v>
      </c>
      <c r="G567" s="105">
        <v>-61.435823638230382</v>
      </c>
      <c r="H567" s="62">
        <f t="shared" si="8"/>
        <v>-26250.24756048543</v>
      </c>
    </row>
    <row r="568" spans="1:8" ht="15" x14ac:dyDescent="0.25">
      <c r="A568" s="46" t="s">
        <v>1204</v>
      </c>
      <c r="B568" s="63">
        <v>1.0958524189865315</v>
      </c>
      <c r="C568" s="65">
        <v>3256</v>
      </c>
      <c r="D568" s="62">
        <v>3568.0954762201468</v>
      </c>
      <c r="E568" s="62">
        <v>3568.0954762201468</v>
      </c>
      <c r="F568" s="104">
        <v>4.0480381037749744E-4</v>
      </c>
      <c r="G568" s="105">
        <v>-8.3703257178715553</v>
      </c>
      <c r="H568" s="62">
        <f t="shared" si="8"/>
        <v>3559.725150502275</v>
      </c>
    </row>
    <row r="569" spans="1:8" ht="15" x14ac:dyDescent="0.25">
      <c r="A569" s="46" t="s">
        <v>1205</v>
      </c>
      <c r="B569" s="63">
        <v>1.1242257069226926</v>
      </c>
      <c r="C569" s="65">
        <v>769</v>
      </c>
      <c r="D569" s="62">
        <v>864.52956862355063</v>
      </c>
      <c r="E569" s="62">
        <v>864.52956862355063</v>
      </c>
      <c r="F569" s="104">
        <v>9.8081698176294839E-5</v>
      </c>
      <c r="G569" s="105">
        <v>-2.0280830853147358</v>
      </c>
      <c r="H569" s="62">
        <f t="shared" si="8"/>
        <v>862.5014855382359</v>
      </c>
    </row>
    <row r="570" spans="1:8" ht="15" x14ac:dyDescent="0.25">
      <c r="A570" s="46" t="s">
        <v>1206</v>
      </c>
      <c r="B570" s="63">
        <v>-2.4369734776160126</v>
      </c>
      <c r="C570" s="65">
        <v>19756</v>
      </c>
      <c r="D570" s="62">
        <v>-48144.848023781946</v>
      </c>
      <c r="E570" s="62">
        <v>48144.848023781946</v>
      </c>
      <c r="F570" s="104">
        <v>5.4620785962595135E-3</v>
      </c>
      <c r="G570" s="105">
        <v>-112.9420617475696</v>
      </c>
      <c r="H570" s="62">
        <f t="shared" si="8"/>
        <v>-48257.790085529516</v>
      </c>
    </row>
    <row r="571" spans="1:8" ht="15" x14ac:dyDescent="0.25">
      <c r="A571" s="46" t="s">
        <v>1207</v>
      </c>
      <c r="B571" s="63">
        <v>-1.5053002275859881</v>
      </c>
      <c r="C571" s="65">
        <v>5539</v>
      </c>
      <c r="D571" s="62">
        <v>-8337.8579605987888</v>
      </c>
      <c r="E571" s="62">
        <v>8337.8579605987888</v>
      </c>
      <c r="F571" s="104">
        <v>9.4593788067920371E-4</v>
      </c>
      <c r="G571" s="105">
        <v>-19.559618677438703</v>
      </c>
      <c r="H571" s="62">
        <f t="shared" si="8"/>
        <v>-8357.4175792762271</v>
      </c>
    </row>
    <row r="572" spans="1:8" ht="15" x14ac:dyDescent="0.25">
      <c r="A572" s="46" t="s">
        <v>1208</v>
      </c>
      <c r="B572" s="63">
        <v>-1.8548284100342711</v>
      </c>
      <c r="C572" s="65">
        <v>3780</v>
      </c>
      <c r="D572" s="62">
        <v>-7011.2513899295445</v>
      </c>
      <c r="E572" s="62">
        <v>7011.2513899295445</v>
      </c>
      <c r="F572" s="104">
        <v>7.9543310908390414E-4</v>
      </c>
      <c r="G572" s="105">
        <v>-16.447558148236357</v>
      </c>
      <c r="H572" s="62">
        <f t="shared" si="8"/>
        <v>-7027.6989480777811</v>
      </c>
    </row>
    <row r="573" spans="1:8" ht="15" x14ac:dyDescent="0.25">
      <c r="A573" s="46" t="s">
        <v>1209</v>
      </c>
      <c r="B573" s="63">
        <v>2.0484970817893542</v>
      </c>
      <c r="C573" s="65">
        <v>11831</v>
      </c>
      <c r="D573" s="62">
        <v>24235.768974649851</v>
      </c>
      <c r="E573" s="62">
        <v>24235.768974649851</v>
      </c>
      <c r="F573" s="104">
        <v>2.749570938824756E-3</v>
      </c>
      <c r="G573" s="105">
        <v>-56.85421864209917</v>
      </c>
      <c r="H573" s="62">
        <f t="shared" si="8"/>
        <v>24178.914756007751</v>
      </c>
    </row>
    <row r="574" spans="1:8" ht="15" x14ac:dyDescent="0.25">
      <c r="A574" s="46" t="s">
        <v>1210</v>
      </c>
      <c r="B574" s="63">
        <v>-1.7147926135283829</v>
      </c>
      <c r="C574" s="65">
        <v>9272</v>
      </c>
      <c r="D574" s="62">
        <v>-15899.557112635166</v>
      </c>
      <c r="E574" s="62">
        <v>15899.557112635166</v>
      </c>
      <c r="F574" s="104">
        <v>1.8038198095885962E-3</v>
      </c>
      <c r="G574" s="105">
        <v>-37.298461515284465</v>
      </c>
      <c r="H574" s="62">
        <f t="shared" si="8"/>
        <v>-15936.85557415045</v>
      </c>
    </row>
    <row r="575" spans="1:8" ht="15" x14ac:dyDescent="0.25">
      <c r="A575" s="46" t="s">
        <v>1211</v>
      </c>
      <c r="B575" s="63">
        <v>-2.0105456006370885</v>
      </c>
      <c r="C575" s="65">
        <v>8430</v>
      </c>
      <c r="D575" s="62">
        <v>-16948.899413370655</v>
      </c>
      <c r="E575" s="62">
        <v>16948.899413370655</v>
      </c>
      <c r="F575" s="104">
        <v>1.9228686872206496E-3</v>
      </c>
      <c r="G575" s="105">
        <v>-39.760093191127787</v>
      </c>
      <c r="H575" s="62">
        <f t="shared" si="8"/>
        <v>-16988.659506561784</v>
      </c>
    </row>
    <row r="576" spans="1:8" ht="15" x14ac:dyDescent="0.25">
      <c r="A576" s="46" t="s">
        <v>1212</v>
      </c>
      <c r="B576" s="63">
        <v>-1.8213565029070879</v>
      </c>
      <c r="C576" s="65">
        <v>2491</v>
      </c>
      <c r="D576" s="62">
        <v>-4536.9990487415562</v>
      </c>
      <c r="E576" s="62">
        <v>4536.9990487415562</v>
      </c>
      <c r="F576" s="104">
        <v>5.1472683812689207E-4</v>
      </c>
      <c r="G576" s="105">
        <v>-10.643257747090946</v>
      </c>
      <c r="H576" s="62">
        <f t="shared" si="8"/>
        <v>-4547.6423064886467</v>
      </c>
    </row>
    <row r="577" spans="1:8" ht="15" x14ac:dyDescent="0.25">
      <c r="A577" s="46" t="s">
        <v>1213</v>
      </c>
      <c r="B577" s="63">
        <v>-1.6028785514451167</v>
      </c>
      <c r="C577" s="65">
        <v>7949</v>
      </c>
      <c r="D577" s="62">
        <v>-12741.281605437232</v>
      </c>
      <c r="E577" s="62">
        <v>12741.281605437232</v>
      </c>
      <c r="F577" s="104">
        <v>1.4455104627518339E-3</v>
      </c>
      <c r="G577" s="105">
        <v>-29.889524484813691</v>
      </c>
      <c r="H577" s="62">
        <f t="shared" si="8"/>
        <v>-12771.171129922046</v>
      </c>
    </row>
    <row r="578" spans="1:8" ht="15" x14ac:dyDescent="0.25">
      <c r="A578" s="46" t="s">
        <v>1214</v>
      </c>
      <c r="B578" s="63">
        <v>3.0029827584540647</v>
      </c>
      <c r="C578" s="65">
        <v>15345</v>
      </c>
      <c r="D578" s="62">
        <v>46080.770428477626</v>
      </c>
      <c r="E578" s="62">
        <v>46080.770428477626</v>
      </c>
      <c r="F578" s="104">
        <v>5.2279070386141036E-3</v>
      </c>
      <c r="G578" s="105">
        <v>-108.09998229795784</v>
      </c>
      <c r="H578" s="62">
        <f t="shared" si="8"/>
        <v>45972.670446179669</v>
      </c>
    </row>
    <row r="579" spans="1:8" ht="15" x14ac:dyDescent="0.25">
      <c r="A579" s="46" t="s">
        <v>1215</v>
      </c>
      <c r="B579" s="63">
        <v>-1.467976437556284</v>
      </c>
      <c r="C579" s="65">
        <v>0</v>
      </c>
      <c r="D579" s="62">
        <v>0</v>
      </c>
      <c r="E579" s="62">
        <v>0</v>
      </c>
      <c r="F579" s="104">
        <v>0</v>
      </c>
      <c r="G579" s="105">
        <v>0</v>
      </c>
      <c r="H579" s="62">
        <f t="shared" si="8"/>
        <v>0</v>
      </c>
    </row>
    <row r="580" spans="1:8" ht="15" x14ac:dyDescent="0.25">
      <c r="A580" s="46" t="s">
        <v>1216</v>
      </c>
      <c r="B580" s="63">
        <v>1.5068849794478061</v>
      </c>
      <c r="C580" s="65">
        <v>17247</v>
      </c>
      <c r="D580" s="62">
        <v>25989.245240536311</v>
      </c>
      <c r="E580" s="62">
        <v>25989.245240536311</v>
      </c>
      <c r="F580" s="104">
        <v>2.9485044815418596E-3</v>
      </c>
      <c r="G580" s="105">
        <v>-60.967664479477669</v>
      </c>
      <c r="H580" s="62">
        <f t="shared" si="8"/>
        <v>25928.277576056833</v>
      </c>
    </row>
    <row r="581" spans="1:8" ht="15" x14ac:dyDescent="0.25">
      <c r="A581" s="46" t="s">
        <v>1217</v>
      </c>
      <c r="B581" s="63">
        <v>1.5056595077424775</v>
      </c>
      <c r="C581" s="65">
        <v>1457</v>
      </c>
      <c r="D581" s="62">
        <v>2193.7459027807895</v>
      </c>
      <c r="E581" s="62">
        <v>2193.7459027807895</v>
      </c>
      <c r="F581" s="104">
        <v>2.4888254991047108E-4</v>
      </c>
      <c r="G581" s="105">
        <v>-5.146265807879538</v>
      </c>
      <c r="H581" s="62">
        <f t="shared" ref="H581:H584" si="9">D581+G581</f>
        <v>2188.59963697291</v>
      </c>
    </row>
    <row r="582" spans="1:8" ht="15" x14ac:dyDescent="0.25">
      <c r="A582" s="46" t="s">
        <v>1218</v>
      </c>
      <c r="B582" s="63">
        <v>0.39648128548388833</v>
      </c>
      <c r="C582" s="65">
        <v>38047</v>
      </c>
      <c r="D582" s="62">
        <v>15084.9234688055</v>
      </c>
      <c r="E582" s="62">
        <v>15084.9234688055</v>
      </c>
      <c r="F582" s="104">
        <v>1.7113988513262092E-3</v>
      </c>
      <c r="G582" s="105">
        <v>-35.38742830862423</v>
      </c>
      <c r="H582" s="62">
        <f t="shared" si="9"/>
        <v>15049.536040496876</v>
      </c>
    </row>
    <row r="583" spans="1:8" ht="15" x14ac:dyDescent="0.25">
      <c r="A583" s="46" t="s">
        <v>1220</v>
      </c>
      <c r="B583" s="63">
        <v>1.6601449095619498</v>
      </c>
      <c r="C583" s="65">
        <v>15799</v>
      </c>
      <c r="D583" s="62">
        <v>26228.629426169246</v>
      </c>
      <c r="E583" s="62">
        <v>26228.629426169246</v>
      </c>
      <c r="F583" s="104">
        <v>2.9756628440728368E-3</v>
      </c>
      <c r="G583" s="105">
        <v>-61.529231180483592</v>
      </c>
      <c r="H583" s="62">
        <f t="shared" si="9"/>
        <v>26167.100194988761</v>
      </c>
    </row>
    <row r="584" spans="1:8" ht="15" x14ac:dyDescent="0.25">
      <c r="A584" s="46" t="s">
        <v>1221</v>
      </c>
      <c r="B584" s="63">
        <v>0.27489757841031304</v>
      </c>
      <c r="C584" s="65">
        <v>4355</v>
      </c>
      <c r="D584" s="62">
        <v>1197.1789539769134</v>
      </c>
      <c r="E584" s="62">
        <v>1197.1789539769134</v>
      </c>
      <c r="F584" s="104">
        <v>1.3582108592760666E-4</v>
      </c>
      <c r="G584" s="105">
        <v>-2.8084388027595639</v>
      </c>
      <c r="H584" s="62">
        <f t="shared" si="9"/>
        <v>1194.3705151741538</v>
      </c>
    </row>
    <row r="585" spans="1:8" ht="15" x14ac:dyDescent="0.25">
      <c r="A585" s="46"/>
      <c r="B585" s="55"/>
    </row>
  </sheetData>
  <sortState ref="A5:I606">
    <sortCondition ref="A5:A606"/>
  </sortState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27"/>
  <sheetViews>
    <sheetView workbookViewId="0">
      <selection activeCell="A8" sqref="A8"/>
    </sheetView>
  </sheetViews>
  <sheetFormatPr defaultRowHeight="15" x14ac:dyDescent="0.25"/>
  <cols>
    <col min="2" max="2" width="9.28515625" style="10" customWidth="1"/>
    <col min="3" max="3" width="11.42578125" customWidth="1"/>
    <col min="4" max="4" width="14.28515625" customWidth="1"/>
    <col min="5" max="5" width="9.28515625" style="10" customWidth="1"/>
    <col min="6" max="6" width="11.42578125" customWidth="1"/>
    <col min="7" max="7" width="14.28515625" customWidth="1"/>
    <col min="8" max="8" width="9.28515625" style="10" customWidth="1"/>
    <col min="9" max="9" width="11.42578125" customWidth="1"/>
    <col min="10" max="10" width="14.28515625" customWidth="1"/>
    <col min="11" max="11" width="9.28515625" style="10" customWidth="1"/>
    <col min="12" max="12" width="11.42578125" customWidth="1"/>
    <col min="13" max="13" width="14.28515625" customWidth="1"/>
    <col min="14" max="14" width="20" style="10" customWidth="1"/>
  </cols>
  <sheetData>
    <row r="1" spans="1:14" ht="18.75" x14ac:dyDescent="0.3">
      <c r="A1" s="146" t="s">
        <v>603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18.75" x14ac:dyDescent="0.3">
      <c r="A2" s="146" t="s">
        <v>1254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</row>
    <row r="4" spans="1:14" ht="18.75" x14ac:dyDescent="0.3">
      <c r="A4" s="57"/>
      <c r="B4" s="147" t="s">
        <v>604</v>
      </c>
      <c r="C4" s="148"/>
      <c r="D4" s="149"/>
      <c r="E4" s="147" t="s">
        <v>604</v>
      </c>
      <c r="F4" s="148"/>
      <c r="G4" s="149"/>
      <c r="H4" s="147" t="s">
        <v>605</v>
      </c>
      <c r="I4" s="148"/>
      <c r="J4" s="149"/>
      <c r="K4" s="147" t="s">
        <v>605</v>
      </c>
      <c r="L4" s="148"/>
      <c r="M4" s="149"/>
      <c r="N4" s="68"/>
    </row>
    <row r="5" spans="1:14" x14ac:dyDescent="0.25">
      <c r="A5" s="57"/>
      <c r="B5" s="144" t="s">
        <v>606</v>
      </c>
      <c r="C5" s="145"/>
      <c r="D5" s="145"/>
      <c r="E5" s="144" t="s">
        <v>607</v>
      </c>
      <c r="F5" s="145"/>
      <c r="G5" s="145"/>
      <c r="H5" s="144" t="s">
        <v>606</v>
      </c>
      <c r="I5" s="145"/>
      <c r="J5" s="145"/>
      <c r="K5" s="144" t="s">
        <v>607</v>
      </c>
      <c r="L5" s="145"/>
      <c r="M5" s="145"/>
      <c r="N5" s="71"/>
    </row>
    <row r="6" spans="1:14" s="10" customFormat="1" ht="18.75" thickBot="1" x14ac:dyDescent="0.3">
      <c r="A6" s="82" t="s">
        <v>608</v>
      </c>
      <c r="B6" s="70" t="s">
        <v>609</v>
      </c>
      <c r="C6" s="69" t="s">
        <v>610</v>
      </c>
      <c r="D6" s="69" t="s">
        <v>611</v>
      </c>
      <c r="E6" s="70" t="s">
        <v>609</v>
      </c>
      <c r="F6" s="69" t="s">
        <v>610</v>
      </c>
      <c r="G6" s="69" t="s">
        <v>611</v>
      </c>
      <c r="H6" s="70" t="s">
        <v>609</v>
      </c>
      <c r="I6" s="69" t="s">
        <v>610</v>
      </c>
      <c r="J6" s="69" t="s">
        <v>611</v>
      </c>
      <c r="K6" s="70" t="s">
        <v>609</v>
      </c>
      <c r="L6" s="69" t="s">
        <v>610</v>
      </c>
      <c r="M6" s="69" t="s">
        <v>611</v>
      </c>
      <c r="N6" s="83" t="s">
        <v>612</v>
      </c>
    </row>
    <row r="7" spans="1:14" s="10" customFormat="1" ht="16.5" thickTop="1" thickBot="1" x14ac:dyDescent="0.3">
      <c r="A7" s="108"/>
      <c r="B7" s="109"/>
      <c r="C7" s="110"/>
      <c r="D7" s="110"/>
      <c r="E7" s="109"/>
      <c r="F7" s="110"/>
      <c r="G7" s="110"/>
      <c r="H7" s="109"/>
      <c r="I7" s="110"/>
      <c r="J7" s="110"/>
      <c r="K7" s="109"/>
      <c r="L7" s="110"/>
      <c r="M7" s="110"/>
      <c r="N7" s="111">
        <f>SUM(N8:N627)</f>
        <v>5987452875.4700003</v>
      </c>
    </row>
    <row r="8" spans="1:14" x14ac:dyDescent="0.25">
      <c r="A8" t="s">
        <v>614</v>
      </c>
      <c r="B8" s="84">
        <v>44</v>
      </c>
      <c r="C8" s="85">
        <v>201.41</v>
      </c>
      <c r="D8" s="25">
        <f t="shared" ref="D8:D71" si="0">C8*B8</f>
        <v>8862.0399999999991</v>
      </c>
      <c r="E8" s="84">
        <v>29503</v>
      </c>
      <c r="F8" s="85">
        <v>199.99</v>
      </c>
      <c r="G8" s="25">
        <f t="shared" ref="G8:G71" si="1">F8*E8</f>
        <v>5900304.9700000007</v>
      </c>
      <c r="H8" s="84">
        <v>0</v>
      </c>
      <c r="I8" s="85">
        <v>201.41</v>
      </c>
      <c r="J8" s="25">
        <f t="shared" ref="J8:J71" si="2">I8*H8</f>
        <v>0</v>
      </c>
      <c r="K8" s="84">
        <v>123</v>
      </c>
      <c r="L8" s="85">
        <v>199.99</v>
      </c>
      <c r="M8" s="25">
        <f t="shared" ref="M8:M71" si="3">L8*K8</f>
        <v>24598.77</v>
      </c>
      <c r="N8" s="86">
        <f t="shared" ref="N8:N71" si="4">M8+J8+G8+D8</f>
        <v>5933765.7800000003</v>
      </c>
    </row>
    <row r="9" spans="1:14" x14ac:dyDescent="0.25">
      <c r="A9" t="s">
        <v>615</v>
      </c>
      <c r="B9" s="84">
        <v>476</v>
      </c>
      <c r="C9" s="85">
        <v>183.22</v>
      </c>
      <c r="D9" s="25">
        <f t="shared" si="0"/>
        <v>87212.72</v>
      </c>
      <c r="E9" s="84">
        <v>39320</v>
      </c>
      <c r="F9" s="85">
        <v>182.04</v>
      </c>
      <c r="G9" s="25">
        <f t="shared" si="1"/>
        <v>7157812.7999999998</v>
      </c>
      <c r="H9" s="84">
        <v>1</v>
      </c>
      <c r="I9" s="85">
        <v>183.22</v>
      </c>
      <c r="J9" s="25">
        <f t="shared" si="2"/>
        <v>183.22</v>
      </c>
      <c r="K9" s="84">
        <v>115</v>
      </c>
      <c r="L9" s="85">
        <v>182.04</v>
      </c>
      <c r="M9" s="25">
        <f t="shared" si="3"/>
        <v>20934.599999999999</v>
      </c>
      <c r="N9" s="86">
        <f t="shared" si="4"/>
        <v>7266143.3399999999</v>
      </c>
    </row>
    <row r="10" spans="1:14" x14ac:dyDescent="0.25">
      <c r="A10" t="s">
        <v>616</v>
      </c>
      <c r="B10" s="84">
        <v>0</v>
      </c>
      <c r="C10" s="85">
        <v>181.71</v>
      </c>
      <c r="D10" s="25">
        <f t="shared" si="0"/>
        <v>0</v>
      </c>
      <c r="E10" s="84">
        <v>91872</v>
      </c>
      <c r="F10" s="85">
        <v>180.62</v>
      </c>
      <c r="G10" s="25">
        <f t="shared" si="1"/>
        <v>16593920.640000001</v>
      </c>
      <c r="H10" s="84">
        <v>0</v>
      </c>
      <c r="I10" s="85">
        <v>181.71</v>
      </c>
      <c r="J10" s="25">
        <f t="shared" si="2"/>
        <v>0</v>
      </c>
      <c r="K10" s="84">
        <v>0</v>
      </c>
      <c r="L10" s="85">
        <v>180.62</v>
      </c>
      <c r="M10" s="25">
        <f t="shared" si="3"/>
        <v>0</v>
      </c>
      <c r="N10" s="86">
        <f t="shared" si="4"/>
        <v>16593920.640000001</v>
      </c>
    </row>
    <row r="11" spans="1:14" x14ac:dyDescent="0.25">
      <c r="A11" t="s">
        <v>617</v>
      </c>
      <c r="B11" s="84">
        <v>5999</v>
      </c>
      <c r="C11" s="85">
        <v>162.94</v>
      </c>
      <c r="D11" s="25">
        <f t="shared" si="0"/>
        <v>977477.05999999994</v>
      </c>
      <c r="E11" s="84">
        <v>51152</v>
      </c>
      <c r="F11" s="85">
        <v>161.80000000000001</v>
      </c>
      <c r="G11" s="25">
        <f t="shared" si="1"/>
        <v>8276393.6000000006</v>
      </c>
      <c r="H11" s="84">
        <v>0</v>
      </c>
      <c r="I11" s="85">
        <v>162.94</v>
      </c>
      <c r="J11" s="25">
        <f t="shared" si="2"/>
        <v>0</v>
      </c>
      <c r="K11" s="84">
        <v>0</v>
      </c>
      <c r="L11" s="85">
        <v>161.80000000000001</v>
      </c>
      <c r="M11" s="25">
        <f t="shared" si="3"/>
        <v>0</v>
      </c>
      <c r="N11" s="86">
        <f t="shared" si="4"/>
        <v>9253870.6600000001</v>
      </c>
    </row>
    <row r="12" spans="1:14" x14ac:dyDescent="0.25">
      <c r="A12" t="s">
        <v>618</v>
      </c>
      <c r="B12" s="84">
        <v>0</v>
      </c>
      <c r="C12" s="85">
        <v>145.63999999999999</v>
      </c>
      <c r="D12" s="25">
        <f t="shared" si="0"/>
        <v>0</v>
      </c>
      <c r="E12" s="84">
        <v>33455</v>
      </c>
      <c r="F12" s="85">
        <v>144.51</v>
      </c>
      <c r="G12" s="25">
        <f t="shared" si="1"/>
        <v>4834582.05</v>
      </c>
      <c r="H12" s="84">
        <v>0</v>
      </c>
      <c r="I12" s="85">
        <v>145.63999999999999</v>
      </c>
      <c r="J12" s="25">
        <f t="shared" si="2"/>
        <v>0</v>
      </c>
      <c r="K12" s="84">
        <v>0</v>
      </c>
      <c r="L12" s="85">
        <v>144.51</v>
      </c>
      <c r="M12" s="25">
        <f t="shared" si="3"/>
        <v>0</v>
      </c>
      <c r="N12" s="86">
        <f t="shared" si="4"/>
        <v>4834582.05</v>
      </c>
    </row>
    <row r="13" spans="1:14" x14ac:dyDescent="0.25">
      <c r="A13" t="s">
        <v>619</v>
      </c>
      <c r="B13" s="84">
        <v>0</v>
      </c>
      <c r="C13" s="85">
        <v>175.57</v>
      </c>
      <c r="D13" s="25">
        <f t="shared" si="0"/>
        <v>0</v>
      </c>
      <c r="E13" s="84">
        <v>23013</v>
      </c>
      <c r="F13" s="85">
        <v>174.34</v>
      </c>
      <c r="G13" s="25">
        <f t="shared" si="1"/>
        <v>4012086.42</v>
      </c>
      <c r="H13" s="84">
        <v>0</v>
      </c>
      <c r="I13" s="85">
        <v>175.57</v>
      </c>
      <c r="J13" s="25">
        <f t="shared" si="2"/>
        <v>0</v>
      </c>
      <c r="K13" s="84">
        <v>0</v>
      </c>
      <c r="L13" s="85">
        <v>174.34</v>
      </c>
      <c r="M13" s="25">
        <f t="shared" si="3"/>
        <v>0</v>
      </c>
      <c r="N13" s="86">
        <f t="shared" si="4"/>
        <v>4012086.42</v>
      </c>
    </row>
    <row r="14" spans="1:14" x14ac:dyDescent="0.25">
      <c r="A14" t="s">
        <v>620</v>
      </c>
      <c r="B14" s="84">
        <v>192</v>
      </c>
      <c r="C14" s="85">
        <v>183.63</v>
      </c>
      <c r="D14" s="25">
        <f t="shared" si="0"/>
        <v>35256.959999999999</v>
      </c>
      <c r="E14" s="84">
        <v>1385</v>
      </c>
      <c r="F14" s="85">
        <v>182.32</v>
      </c>
      <c r="G14" s="25">
        <f t="shared" si="1"/>
        <v>252513.19999999998</v>
      </c>
      <c r="H14" s="84">
        <v>0</v>
      </c>
      <c r="I14" s="85">
        <v>183.63</v>
      </c>
      <c r="J14" s="25">
        <f t="shared" si="2"/>
        <v>0</v>
      </c>
      <c r="K14" s="84">
        <v>0</v>
      </c>
      <c r="L14" s="85">
        <v>182.32</v>
      </c>
      <c r="M14" s="25">
        <f t="shared" si="3"/>
        <v>0</v>
      </c>
      <c r="N14" s="86">
        <f t="shared" si="4"/>
        <v>287770.15999999997</v>
      </c>
    </row>
    <row r="15" spans="1:14" x14ac:dyDescent="0.25">
      <c r="A15" t="s">
        <v>1249</v>
      </c>
      <c r="B15" s="84">
        <v>0</v>
      </c>
      <c r="C15" s="85">
        <v>148.47</v>
      </c>
      <c r="D15" s="25">
        <f t="shared" si="0"/>
        <v>0</v>
      </c>
      <c r="E15" s="84">
        <v>11120</v>
      </c>
      <c r="F15" s="85">
        <v>147.46</v>
      </c>
      <c r="G15" s="25">
        <f t="shared" si="1"/>
        <v>1639755.2000000002</v>
      </c>
      <c r="H15" s="84">
        <v>0</v>
      </c>
      <c r="I15" s="85">
        <v>148.47</v>
      </c>
      <c r="J15" s="25">
        <f t="shared" si="2"/>
        <v>0</v>
      </c>
      <c r="K15" s="84">
        <v>0</v>
      </c>
      <c r="L15" s="85">
        <v>147.46</v>
      </c>
      <c r="M15" s="25">
        <f t="shared" si="3"/>
        <v>0</v>
      </c>
      <c r="N15" s="86">
        <f t="shared" si="4"/>
        <v>1639755.2000000002</v>
      </c>
    </row>
    <row r="16" spans="1:14" x14ac:dyDescent="0.25">
      <c r="A16" t="s">
        <v>621</v>
      </c>
      <c r="B16" s="84">
        <v>4290</v>
      </c>
      <c r="C16" s="85">
        <v>190.71</v>
      </c>
      <c r="D16" s="25">
        <f t="shared" si="0"/>
        <v>818145.9</v>
      </c>
      <c r="E16" s="84">
        <v>66206</v>
      </c>
      <c r="F16" s="85">
        <v>189.37</v>
      </c>
      <c r="G16" s="25">
        <f t="shared" si="1"/>
        <v>12537430.220000001</v>
      </c>
      <c r="H16" s="84">
        <v>0</v>
      </c>
      <c r="I16" s="85">
        <v>190.71</v>
      </c>
      <c r="J16" s="25">
        <f t="shared" si="2"/>
        <v>0</v>
      </c>
      <c r="K16" s="84">
        <v>0</v>
      </c>
      <c r="L16" s="85">
        <v>189.37</v>
      </c>
      <c r="M16" s="25">
        <f t="shared" si="3"/>
        <v>0</v>
      </c>
      <c r="N16" s="86">
        <f t="shared" si="4"/>
        <v>13355576.120000001</v>
      </c>
    </row>
    <row r="17" spans="1:14" x14ac:dyDescent="0.25">
      <c r="A17" t="s">
        <v>622</v>
      </c>
      <c r="B17" s="84">
        <v>730</v>
      </c>
      <c r="C17" s="85">
        <v>200</v>
      </c>
      <c r="D17" s="25">
        <f t="shared" si="0"/>
        <v>146000</v>
      </c>
      <c r="E17" s="84">
        <v>26469</v>
      </c>
      <c r="F17" s="85">
        <v>198.63</v>
      </c>
      <c r="G17" s="25">
        <f t="shared" si="1"/>
        <v>5257537.47</v>
      </c>
      <c r="H17" s="84">
        <v>1</v>
      </c>
      <c r="I17" s="85">
        <v>200</v>
      </c>
      <c r="J17" s="25">
        <f t="shared" si="2"/>
        <v>200</v>
      </c>
      <c r="K17" s="84">
        <v>44</v>
      </c>
      <c r="L17" s="85">
        <v>198.63</v>
      </c>
      <c r="M17" s="25">
        <f t="shared" si="3"/>
        <v>8739.7199999999993</v>
      </c>
      <c r="N17" s="86">
        <f t="shared" si="4"/>
        <v>5412477.1899999995</v>
      </c>
    </row>
    <row r="18" spans="1:14" x14ac:dyDescent="0.25">
      <c r="A18" t="s">
        <v>623</v>
      </c>
      <c r="B18" s="84">
        <v>365</v>
      </c>
      <c r="C18" s="85">
        <v>138.87</v>
      </c>
      <c r="D18" s="25">
        <f t="shared" si="0"/>
        <v>50687.55</v>
      </c>
      <c r="E18" s="84">
        <v>33211</v>
      </c>
      <c r="F18" s="85">
        <v>137.78</v>
      </c>
      <c r="G18" s="25">
        <f t="shared" si="1"/>
        <v>4575811.58</v>
      </c>
      <c r="H18" s="84">
        <v>0</v>
      </c>
      <c r="I18" s="85">
        <v>138.87</v>
      </c>
      <c r="J18" s="25">
        <f t="shared" si="2"/>
        <v>0</v>
      </c>
      <c r="K18" s="84">
        <v>0</v>
      </c>
      <c r="L18" s="85">
        <v>137.78</v>
      </c>
      <c r="M18" s="25">
        <f t="shared" si="3"/>
        <v>0</v>
      </c>
      <c r="N18" s="86">
        <f t="shared" si="4"/>
        <v>4626499.13</v>
      </c>
    </row>
    <row r="19" spans="1:14" x14ac:dyDescent="0.25">
      <c r="A19" t="s">
        <v>624</v>
      </c>
      <c r="B19" s="84">
        <v>989</v>
      </c>
      <c r="C19" s="85">
        <v>176.8</v>
      </c>
      <c r="D19" s="25">
        <f t="shared" si="0"/>
        <v>174855.2</v>
      </c>
      <c r="E19" s="84">
        <v>15918</v>
      </c>
      <c r="F19" s="85">
        <v>175.96</v>
      </c>
      <c r="G19" s="25">
        <f t="shared" si="1"/>
        <v>2800931.2800000003</v>
      </c>
      <c r="H19" s="84">
        <v>46</v>
      </c>
      <c r="I19" s="85">
        <v>176.8</v>
      </c>
      <c r="J19" s="25">
        <f t="shared" si="2"/>
        <v>8132.8</v>
      </c>
      <c r="K19" s="84">
        <v>734</v>
      </c>
      <c r="L19" s="85">
        <v>175.96</v>
      </c>
      <c r="M19" s="25">
        <f t="shared" si="3"/>
        <v>129154.64</v>
      </c>
      <c r="N19" s="86">
        <f t="shared" si="4"/>
        <v>3113073.9200000004</v>
      </c>
    </row>
    <row r="20" spans="1:14" x14ac:dyDescent="0.25">
      <c r="A20" t="s">
        <v>625</v>
      </c>
      <c r="B20" s="84">
        <v>1164</v>
      </c>
      <c r="C20" s="85">
        <v>158.91999999999999</v>
      </c>
      <c r="D20" s="25">
        <f t="shared" si="0"/>
        <v>184982.87999999998</v>
      </c>
      <c r="E20" s="84">
        <v>20783</v>
      </c>
      <c r="F20" s="85">
        <v>157.97</v>
      </c>
      <c r="G20" s="25">
        <f t="shared" si="1"/>
        <v>3283090.51</v>
      </c>
      <c r="H20" s="84">
        <v>15</v>
      </c>
      <c r="I20" s="85">
        <v>158.91999999999999</v>
      </c>
      <c r="J20" s="25">
        <f t="shared" si="2"/>
        <v>2383.7999999999997</v>
      </c>
      <c r="K20" s="84">
        <v>270</v>
      </c>
      <c r="L20" s="85">
        <v>157.97</v>
      </c>
      <c r="M20" s="25">
        <f t="shared" si="3"/>
        <v>42651.9</v>
      </c>
      <c r="N20" s="86">
        <f t="shared" si="4"/>
        <v>3513109.09</v>
      </c>
    </row>
    <row r="21" spans="1:14" x14ac:dyDescent="0.25">
      <c r="A21" t="s">
        <v>626</v>
      </c>
      <c r="B21" s="84">
        <v>961</v>
      </c>
      <c r="C21" s="85">
        <v>154.78</v>
      </c>
      <c r="D21" s="25">
        <f t="shared" si="0"/>
        <v>148743.57999999999</v>
      </c>
      <c r="E21" s="84">
        <v>25391</v>
      </c>
      <c r="F21" s="85">
        <v>153.53</v>
      </c>
      <c r="G21" s="25">
        <f t="shared" si="1"/>
        <v>3898280.23</v>
      </c>
      <c r="H21" s="84">
        <v>0</v>
      </c>
      <c r="I21" s="85">
        <v>154.78</v>
      </c>
      <c r="J21" s="25">
        <f t="shared" si="2"/>
        <v>0</v>
      </c>
      <c r="K21" s="84">
        <v>0</v>
      </c>
      <c r="L21" s="85">
        <v>153.53</v>
      </c>
      <c r="M21" s="25">
        <f t="shared" si="3"/>
        <v>0</v>
      </c>
      <c r="N21" s="86">
        <f t="shared" si="4"/>
        <v>4047023.81</v>
      </c>
    </row>
    <row r="22" spans="1:14" x14ac:dyDescent="0.25">
      <c r="A22" t="s">
        <v>627</v>
      </c>
      <c r="B22" s="84">
        <v>225</v>
      </c>
      <c r="C22" s="85">
        <v>134.97999999999999</v>
      </c>
      <c r="D22" s="25">
        <f t="shared" si="0"/>
        <v>30370.499999999996</v>
      </c>
      <c r="E22" s="84">
        <v>19710</v>
      </c>
      <c r="F22" s="85">
        <v>133.97999999999999</v>
      </c>
      <c r="G22" s="25">
        <f t="shared" si="1"/>
        <v>2640745.7999999998</v>
      </c>
      <c r="H22" s="84">
        <v>0</v>
      </c>
      <c r="I22" s="85">
        <v>134.97999999999999</v>
      </c>
      <c r="J22" s="25">
        <f t="shared" si="2"/>
        <v>0</v>
      </c>
      <c r="K22" s="84">
        <v>0</v>
      </c>
      <c r="L22" s="85">
        <v>133.97999999999999</v>
      </c>
      <c r="M22" s="25">
        <f t="shared" si="3"/>
        <v>0</v>
      </c>
      <c r="N22" s="86">
        <f t="shared" si="4"/>
        <v>2671116.2999999998</v>
      </c>
    </row>
    <row r="23" spans="1:14" x14ac:dyDescent="0.25">
      <c r="A23" t="s">
        <v>628</v>
      </c>
      <c r="B23" s="84">
        <v>0</v>
      </c>
      <c r="C23" s="85">
        <v>173.35</v>
      </c>
      <c r="D23" s="25">
        <f t="shared" si="0"/>
        <v>0</v>
      </c>
      <c r="E23" s="84">
        <v>7296</v>
      </c>
      <c r="F23" s="85">
        <v>172.25</v>
      </c>
      <c r="G23" s="25">
        <f t="shared" si="1"/>
        <v>1256736</v>
      </c>
      <c r="H23" s="84">
        <v>0</v>
      </c>
      <c r="I23" s="85">
        <v>173.35</v>
      </c>
      <c r="J23" s="25">
        <f t="shared" si="2"/>
        <v>0</v>
      </c>
      <c r="K23" s="84">
        <v>0</v>
      </c>
      <c r="L23" s="85">
        <v>172.25</v>
      </c>
      <c r="M23" s="25">
        <f t="shared" si="3"/>
        <v>0</v>
      </c>
      <c r="N23" s="86">
        <f t="shared" si="4"/>
        <v>1256736</v>
      </c>
    </row>
    <row r="24" spans="1:14" x14ac:dyDescent="0.25">
      <c r="A24" t="s">
        <v>629</v>
      </c>
      <c r="B24" s="84">
        <v>0</v>
      </c>
      <c r="C24" s="85">
        <v>152.72999999999999</v>
      </c>
      <c r="D24" s="25">
        <f t="shared" si="0"/>
        <v>0</v>
      </c>
      <c r="E24" s="84">
        <v>24733</v>
      </c>
      <c r="F24" s="85">
        <v>151.62</v>
      </c>
      <c r="G24" s="25">
        <f t="shared" si="1"/>
        <v>3750017.46</v>
      </c>
      <c r="H24" s="84">
        <v>0</v>
      </c>
      <c r="I24" s="85">
        <v>152.72999999999999</v>
      </c>
      <c r="J24" s="25">
        <f t="shared" si="2"/>
        <v>0</v>
      </c>
      <c r="K24" s="84">
        <v>0</v>
      </c>
      <c r="L24" s="85">
        <v>151.62</v>
      </c>
      <c r="M24" s="25">
        <f t="shared" si="3"/>
        <v>0</v>
      </c>
      <c r="N24" s="86">
        <f t="shared" si="4"/>
        <v>3750017.46</v>
      </c>
    </row>
    <row r="25" spans="1:14" x14ac:dyDescent="0.25">
      <c r="A25" t="s">
        <v>630</v>
      </c>
      <c r="B25" s="84">
        <v>6618</v>
      </c>
      <c r="C25" s="85">
        <v>178.33</v>
      </c>
      <c r="D25" s="25">
        <f t="shared" si="0"/>
        <v>1180187.9400000002</v>
      </c>
      <c r="E25" s="84">
        <v>85980</v>
      </c>
      <c r="F25" s="85">
        <v>176.97</v>
      </c>
      <c r="G25" s="25">
        <f t="shared" si="1"/>
        <v>15215880.6</v>
      </c>
      <c r="H25" s="84">
        <v>16</v>
      </c>
      <c r="I25" s="85">
        <v>178.33</v>
      </c>
      <c r="J25" s="25">
        <f t="shared" si="2"/>
        <v>2853.28</v>
      </c>
      <c r="K25" s="84">
        <v>204</v>
      </c>
      <c r="L25" s="85">
        <v>176.97</v>
      </c>
      <c r="M25" s="25">
        <f t="shared" si="3"/>
        <v>36101.879999999997</v>
      </c>
      <c r="N25" s="86">
        <f t="shared" si="4"/>
        <v>16435023.699999999</v>
      </c>
    </row>
    <row r="26" spans="1:14" x14ac:dyDescent="0.25">
      <c r="A26" t="s">
        <v>631</v>
      </c>
      <c r="B26" s="84">
        <v>3268</v>
      </c>
      <c r="C26" s="85">
        <v>169.74</v>
      </c>
      <c r="D26" s="25">
        <f t="shared" si="0"/>
        <v>554710.32000000007</v>
      </c>
      <c r="E26" s="84">
        <v>37392</v>
      </c>
      <c r="F26" s="85">
        <v>168.62</v>
      </c>
      <c r="G26" s="25">
        <f t="shared" si="1"/>
        <v>6305039.04</v>
      </c>
      <c r="H26" s="84">
        <v>0</v>
      </c>
      <c r="I26" s="85">
        <v>169.74</v>
      </c>
      <c r="J26" s="25">
        <f t="shared" si="2"/>
        <v>0</v>
      </c>
      <c r="K26" s="84">
        <v>0</v>
      </c>
      <c r="L26" s="85">
        <v>168.62</v>
      </c>
      <c r="M26" s="25">
        <f t="shared" si="3"/>
        <v>0</v>
      </c>
      <c r="N26" s="86">
        <f t="shared" si="4"/>
        <v>6859749.3600000003</v>
      </c>
    </row>
    <row r="27" spans="1:14" x14ac:dyDescent="0.25">
      <c r="A27" t="s">
        <v>632</v>
      </c>
      <c r="B27" s="84">
        <v>2456</v>
      </c>
      <c r="C27" s="85">
        <v>158.38</v>
      </c>
      <c r="D27" s="25">
        <f t="shared" si="0"/>
        <v>388981.27999999997</v>
      </c>
      <c r="E27" s="84">
        <v>42406</v>
      </c>
      <c r="F27" s="85">
        <v>157.16</v>
      </c>
      <c r="G27" s="25">
        <f t="shared" si="1"/>
        <v>6664526.96</v>
      </c>
      <c r="H27" s="84">
        <v>20</v>
      </c>
      <c r="I27" s="85">
        <v>158.38</v>
      </c>
      <c r="J27" s="25">
        <f t="shared" si="2"/>
        <v>3167.6</v>
      </c>
      <c r="K27" s="84">
        <v>342</v>
      </c>
      <c r="L27" s="85">
        <v>157.16</v>
      </c>
      <c r="M27" s="25">
        <f t="shared" si="3"/>
        <v>53748.72</v>
      </c>
      <c r="N27" s="86">
        <f t="shared" si="4"/>
        <v>7110424.5600000005</v>
      </c>
    </row>
    <row r="28" spans="1:14" x14ac:dyDescent="0.25">
      <c r="A28" t="s">
        <v>633</v>
      </c>
      <c r="B28" s="84">
        <v>0</v>
      </c>
      <c r="C28" s="85">
        <v>152.84</v>
      </c>
      <c r="D28" s="25">
        <f t="shared" si="0"/>
        <v>0</v>
      </c>
      <c r="E28" s="84">
        <v>21305</v>
      </c>
      <c r="F28" s="85">
        <v>151.69999999999999</v>
      </c>
      <c r="G28" s="25">
        <f t="shared" si="1"/>
        <v>3231968.4999999995</v>
      </c>
      <c r="H28" s="84">
        <v>0</v>
      </c>
      <c r="I28" s="85">
        <v>152.84</v>
      </c>
      <c r="J28" s="25">
        <f t="shared" si="2"/>
        <v>0</v>
      </c>
      <c r="K28" s="84">
        <v>0</v>
      </c>
      <c r="L28" s="85">
        <v>151.69999999999999</v>
      </c>
      <c r="M28" s="25">
        <f t="shared" si="3"/>
        <v>0</v>
      </c>
      <c r="N28" s="86">
        <f t="shared" si="4"/>
        <v>3231968.4999999995</v>
      </c>
    </row>
    <row r="29" spans="1:14" x14ac:dyDescent="0.25">
      <c r="A29" t="s">
        <v>634</v>
      </c>
      <c r="B29" s="84">
        <v>14</v>
      </c>
      <c r="C29" s="85">
        <v>177.78</v>
      </c>
      <c r="D29" s="25">
        <f t="shared" si="0"/>
        <v>2488.92</v>
      </c>
      <c r="E29" s="84">
        <v>33889</v>
      </c>
      <c r="F29" s="85">
        <v>176.39</v>
      </c>
      <c r="G29" s="25">
        <f t="shared" si="1"/>
        <v>5977680.71</v>
      </c>
      <c r="H29" s="84">
        <v>0</v>
      </c>
      <c r="I29" s="85">
        <v>177.78</v>
      </c>
      <c r="J29" s="25">
        <f t="shared" si="2"/>
        <v>0</v>
      </c>
      <c r="K29" s="84">
        <v>989</v>
      </c>
      <c r="L29" s="85">
        <v>176.39</v>
      </c>
      <c r="M29" s="25">
        <f t="shared" si="3"/>
        <v>174449.71</v>
      </c>
      <c r="N29" s="86">
        <f t="shared" si="4"/>
        <v>6154619.3399999999</v>
      </c>
    </row>
    <row r="30" spans="1:14" x14ac:dyDescent="0.25">
      <c r="A30" t="s">
        <v>635</v>
      </c>
      <c r="B30" s="84">
        <v>0</v>
      </c>
      <c r="C30" s="85">
        <v>190.75</v>
      </c>
      <c r="D30" s="25">
        <f t="shared" si="0"/>
        <v>0</v>
      </c>
      <c r="E30" s="84">
        <v>3649</v>
      </c>
      <c r="F30" s="85">
        <v>189.49</v>
      </c>
      <c r="G30" s="25">
        <f t="shared" si="1"/>
        <v>691449.01</v>
      </c>
      <c r="H30" s="84">
        <v>0</v>
      </c>
      <c r="I30" s="85">
        <v>190.75</v>
      </c>
      <c r="J30" s="25">
        <f t="shared" si="2"/>
        <v>0</v>
      </c>
      <c r="K30" s="84">
        <v>0</v>
      </c>
      <c r="L30" s="85">
        <v>189.49</v>
      </c>
      <c r="M30" s="25">
        <f t="shared" si="3"/>
        <v>0</v>
      </c>
      <c r="N30" s="86">
        <f t="shared" si="4"/>
        <v>691449.01</v>
      </c>
    </row>
    <row r="31" spans="1:14" x14ac:dyDescent="0.25">
      <c r="A31" t="s">
        <v>636</v>
      </c>
      <c r="B31" s="84">
        <v>540</v>
      </c>
      <c r="C31" s="85">
        <v>167.35</v>
      </c>
      <c r="D31" s="25">
        <f t="shared" si="0"/>
        <v>90369</v>
      </c>
      <c r="E31" s="84">
        <v>75542</v>
      </c>
      <c r="F31" s="85">
        <v>166.16</v>
      </c>
      <c r="G31" s="25">
        <f t="shared" si="1"/>
        <v>12552058.720000001</v>
      </c>
      <c r="H31" s="84">
        <v>1</v>
      </c>
      <c r="I31" s="85">
        <v>167.35</v>
      </c>
      <c r="J31" s="25">
        <f t="shared" si="2"/>
        <v>167.35</v>
      </c>
      <c r="K31" s="84">
        <v>148</v>
      </c>
      <c r="L31" s="85">
        <v>166.16</v>
      </c>
      <c r="M31" s="25">
        <f t="shared" si="3"/>
        <v>24591.68</v>
      </c>
      <c r="N31" s="86">
        <f t="shared" si="4"/>
        <v>12667186.75</v>
      </c>
    </row>
    <row r="32" spans="1:14" x14ac:dyDescent="0.25">
      <c r="A32" t="s">
        <v>637</v>
      </c>
      <c r="B32" s="84">
        <v>0</v>
      </c>
      <c r="C32" s="85">
        <v>142.96</v>
      </c>
      <c r="D32" s="25">
        <f t="shared" si="0"/>
        <v>0</v>
      </c>
      <c r="E32" s="84">
        <v>30064</v>
      </c>
      <c r="F32" s="85">
        <v>141.85</v>
      </c>
      <c r="G32" s="25">
        <f t="shared" si="1"/>
        <v>4264578.3999999994</v>
      </c>
      <c r="H32" s="84">
        <v>0</v>
      </c>
      <c r="I32" s="85">
        <v>142.96</v>
      </c>
      <c r="J32" s="25">
        <f t="shared" si="2"/>
        <v>0</v>
      </c>
      <c r="K32" s="84">
        <v>0</v>
      </c>
      <c r="L32" s="85">
        <v>141.85</v>
      </c>
      <c r="M32" s="25">
        <f t="shared" si="3"/>
        <v>0</v>
      </c>
      <c r="N32" s="86">
        <f t="shared" si="4"/>
        <v>4264578.3999999994</v>
      </c>
    </row>
    <row r="33" spans="1:14" x14ac:dyDescent="0.25">
      <c r="A33" t="s">
        <v>638</v>
      </c>
      <c r="B33" s="84">
        <v>1040</v>
      </c>
      <c r="C33" s="85">
        <v>168.71</v>
      </c>
      <c r="D33" s="25">
        <f t="shared" si="0"/>
        <v>175458.4</v>
      </c>
      <c r="E33" s="84">
        <v>27903</v>
      </c>
      <c r="F33" s="85">
        <v>167.43</v>
      </c>
      <c r="G33" s="25">
        <f t="shared" si="1"/>
        <v>4671799.29</v>
      </c>
      <c r="H33" s="84">
        <v>109</v>
      </c>
      <c r="I33" s="85">
        <v>168.71</v>
      </c>
      <c r="J33" s="25">
        <f t="shared" si="2"/>
        <v>18389.39</v>
      </c>
      <c r="K33" s="84">
        <v>2912</v>
      </c>
      <c r="L33" s="85">
        <v>167.43</v>
      </c>
      <c r="M33" s="25">
        <f t="shared" si="3"/>
        <v>487556.16000000003</v>
      </c>
      <c r="N33" s="86">
        <f t="shared" si="4"/>
        <v>5353203.24</v>
      </c>
    </row>
    <row r="34" spans="1:14" x14ac:dyDescent="0.25">
      <c r="A34" t="s">
        <v>639</v>
      </c>
      <c r="B34" s="84">
        <v>76</v>
      </c>
      <c r="C34" s="85">
        <v>164.87</v>
      </c>
      <c r="D34" s="25">
        <f t="shared" si="0"/>
        <v>12530.12</v>
      </c>
      <c r="E34" s="84">
        <v>7880</v>
      </c>
      <c r="F34" s="85">
        <v>163.63999999999999</v>
      </c>
      <c r="G34" s="25">
        <f t="shared" si="1"/>
        <v>1289483.2</v>
      </c>
      <c r="H34" s="84">
        <v>10</v>
      </c>
      <c r="I34" s="85">
        <v>164.87</v>
      </c>
      <c r="J34" s="25">
        <f t="shared" si="2"/>
        <v>1648.7</v>
      </c>
      <c r="K34" s="84">
        <v>998</v>
      </c>
      <c r="L34" s="85">
        <v>163.63999999999999</v>
      </c>
      <c r="M34" s="25">
        <f t="shared" si="3"/>
        <v>163312.71999999997</v>
      </c>
      <c r="N34" s="86">
        <f t="shared" si="4"/>
        <v>1466974.74</v>
      </c>
    </row>
    <row r="35" spans="1:14" x14ac:dyDescent="0.25">
      <c r="A35" t="s">
        <v>640</v>
      </c>
      <c r="B35" s="84">
        <v>2541</v>
      </c>
      <c r="C35" s="85">
        <v>211.55</v>
      </c>
      <c r="D35" s="25">
        <f t="shared" si="0"/>
        <v>537548.55000000005</v>
      </c>
      <c r="E35" s="84">
        <v>35128</v>
      </c>
      <c r="F35" s="85">
        <v>209.72</v>
      </c>
      <c r="G35" s="25">
        <f t="shared" si="1"/>
        <v>7367044.1600000001</v>
      </c>
      <c r="H35" s="84">
        <v>2</v>
      </c>
      <c r="I35" s="85">
        <v>211.55</v>
      </c>
      <c r="J35" s="25">
        <f t="shared" si="2"/>
        <v>423.1</v>
      </c>
      <c r="K35" s="84">
        <v>32</v>
      </c>
      <c r="L35" s="85">
        <v>209.72</v>
      </c>
      <c r="M35" s="25">
        <f t="shared" si="3"/>
        <v>6711.04</v>
      </c>
      <c r="N35" s="86">
        <f t="shared" si="4"/>
        <v>7911726.8499999996</v>
      </c>
    </row>
    <row r="36" spans="1:14" x14ac:dyDescent="0.25">
      <c r="A36" t="s">
        <v>641</v>
      </c>
      <c r="B36" s="84">
        <v>43</v>
      </c>
      <c r="C36" s="85">
        <v>154.5</v>
      </c>
      <c r="D36" s="25">
        <f t="shared" si="0"/>
        <v>6643.5</v>
      </c>
      <c r="E36" s="84">
        <v>31578</v>
      </c>
      <c r="F36" s="85">
        <v>153.47</v>
      </c>
      <c r="G36" s="25">
        <f t="shared" si="1"/>
        <v>4846275.66</v>
      </c>
      <c r="H36" s="84">
        <v>0</v>
      </c>
      <c r="I36" s="85">
        <v>154.5</v>
      </c>
      <c r="J36" s="25">
        <f t="shared" si="2"/>
        <v>0</v>
      </c>
      <c r="K36" s="84">
        <v>343</v>
      </c>
      <c r="L36" s="85">
        <v>153.47</v>
      </c>
      <c r="M36" s="25">
        <f t="shared" si="3"/>
        <v>52640.21</v>
      </c>
      <c r="N36" s="86">
        <f t="shared" si="4"/>
        <v>4905559.37</v>
      </c>
    </row>
    <row r="37" spans="1:14" x14ac:dyDescent="0.25">
      <c r="A37" t="s">
        <v>642</v>
      </c>
      <c r="B37" s="84">
        <v>5</v>
      </c>
      <c r="C37" s="85">
        <v>212.01</v>
      </c>
      <c r="D37" s="25">
        <f t="shared" si="0"/>
        <v>1060.05</v>
      </c>
      <c r="E37" s="84">
        <v>33345</v>
      </c>
      <c r="F37" s="85">
        <v>210.59</v>
      </c>
      <c r="G37" s="25">
        <f t="shared" si="1"/>
        <v>7022123.5499999998</v>
      </c>
      <c r="H37" s="84">
        <v>0</v>
      </c>
      <c r="I37" s="85">
        <v>212.01</v>
      </c>
      <c r="J37" s="25">
        <f t="shared" si="2"/>
        <v>0</v>
      </c>
      <c r="K37" s="84">
        <v>616</v>
      </c>
      <c r="L37" s="85">
        <v>210.59</v>
      </c>
      <c r="M37" s="25">
        <f t="shared" si="3"/>
        <v>129723.44</v>
      </c>
      <c r="N37" s="86">
        <f t="shared" si="4"/>
        <v>7152907.04</v>
      </c>
    </row>
    <row r="38" spans="1:14" x14ac:dyDescent="0.25">
      <c r="A38" t="s">
        <v>643</v>
      </c>
      <c r="B38" s="84">
        <v>0</v>
      </c>
      <c r="C38" s="85">
        <v>198.7</v>
      </c>
      <c r="D38" s="25">
        <f t="shared" si="0"/>
        <v>0</v>
      </c>
      <c r="E38" s="84">
        <v>20178</v>
      </c>
      <c r="F38" s="85">
        <v>197.6</v>
      </c>
      <c r="G38" s="25">
        <f t="shared" si="1"/>
        <v>3987172.8</v>
      </c>
      <c r="H38" s="84">
        <v>0</v>
      </c>
      <c r="I38" s="85">
        <v>198.7</v>
      </c>
      <c r="J38" s="25">
        <f t="shared" si="2"/>
        <v>0</v>
      </c>
      <c r="K38" s="84">
        <v>0</v>
      </c>
      <c r="L38" s="85">
        <v>197.6</v>
      </c>
      <c r="M38" s="25">
        <f t="shared" si="3"/>
        <v>0</v>
      </c>
      <c r="N38" s="86">
        <f t="shared" si="4"/>
        <v>3987172.8</v>
      </c>
    </row>
    <row r="39" spans="1:14" x14ac:dyDescent="0.25">
      <c r="A39" t="s">
        <v>644</v>
      </c>
      <c r="B39" s="84">
        <v>782</v>
      </c>
      <c r="C39" s="85">
        <v>145.93</v>
      </c>
      <c r="D39" s="25">
        <f t="shared" si="0"/>
        <v>114117.26000000001</v>
      </c>
      <c r="E39" s="84">
        <v>22711</v>
      </c>
      <c r="F39" s="85">
        <v>144.91999999999999</v>
      </c>
      <c r="G39" s="25">
        <f t="shared" si="1"/>
        <v>3291278.1199999996</v>
      </c>
      <c r="H39" s="84">
        <v>0</v>
      </c>
      <c r="I39" s="85">
        <v>145.93</v>
      </c>
      <c r="J39" s="25">
        <f t="shared" si="2"/>
        <v>0</v>
      </c>
      <c r="K39" s="84">
        <v>0</v>
      </c>
      <c r="L39" s="85">
        <v>144.91999999999999</v>
      </c>
      <c r="M39" s="25">
        <f t="shared" si="3"/>
        <v>0</v>
      </c>
      <c r="N39" s="86">
        <f t="shared" si="4"/>
        <v>3405395.38</v>
      </c>
    </row>
    <row r="40" spans="1:14" x14ac:dyDescent="0.25">
      <c r="A40" t="s">
        <v>645</v>
      </c>
      <c r="B40" s="84">
        <v>1053</v>
      </c>
      <c r="C40" s="85">
        <v>141.18</v>
      </c>
      <c r="D40" s="25">
        <f t="shared" si="0"/>
        <v>148662.54</v>
      </c>
      <c r="E40" s="84">
        <v>8512</v>
      </c>
      <c r="F40" s="85">
        <v>140.26</v>
      </c>
      <c r="G40" s="25">
        <f t="shared" si="1"/>
        <v>1193893.1199999999</v>
      </c>
      <c r="H40" s="84">
        <v>0</v>
      </c>
      <c r="I40" s="85">
        <v>141.18</v>
      </c>
      <c r="J40" s="25">
        <f t="shared" si="2"/>
        <v>0</v>
      </c>
      <c r="K40" s="84">
        <v>0</v>
      </c>
      <c r="L40" s="85">
        <v>140.26</v>
      </c>
      <c r="M40" s="25">
        <f t="shared" si="3"/>
        <v>0</v>
      </c>
      <c r="N40" s="86">
        <f t="shared" si="4"/>
        <v>1342555.66</v>
      </c>
    </row>
    <row r="41" spans="1:14" x14ac:dyDescent="0.25">
      <c r="A41" t="s">
        <v>1252</v>
      </c>
      <c r="B41" s="84">
        <v>862</v>
      </c>
      <c r="C41" s="85">
        <v>159.74</v>
      </c>
      <c r="D41" s="25">
        <f t="shared" si="0"/>
        <v>137695.88</v>
      </c>
      <c r="E41" s="84">
        <v>52215</v>
      </c>
      <c r="F41" s="85">
        <v>158.59</v>
      </c>
      <c r="G41" s="25">
        <f t="shared" si="1"/>
        <v>8280776.8500000006</v>
      </c>
      <c r="H41" s="84">
        <v>0</v>
      </c>
      <c r="I41" s="85">
        <v>159.74</v>
      </c>
      <c r="J41" s="25">
        <f t="shared" si="2"/>
        <v>0</v>
      </c>
      <c r="K41" s="84">
        <v>0</v>
      </c>
      <c r="L41" s="85">
        <v>158.59</v>
      </c>
      <c r="M41" s="25">
        <f t="shared" si="3"/>
        <v>0</v>
      </c>
      <c r="N41" s="86">
        <f t="shared" si="4"/>
        <v>8418472.7300000004</v>
      </c>
    </row>
    <row r="42" spans="1:14" x14ac:dyDescent="0.25">
      <c r="A42" t="s">
        <v>646</v>
      </c>
      <c r="B42" s="84">
        <v>577</v>
      </c>
      <c r="C42" s="85">
        <v>141.19</v>
      </c>
      <c r="D42" s="25">
        <f t="shared" si="0"/>
        <v>81466.63</v>
      </c>
      <c r="E42" s="84">
        <v>20458</v>
      </c>
      <c r="F42" s="85">
        <v>140.16</v>
      </c>
      <c r="G42" s="25">
        <f t="shared" si="1"/>
        <v>2867393.28</v>
      </c>
      <c r="H42" s="84">
        <v>0</v>
      </c>
      <c r="I42" s="85">
        <v>141.19</v>
      </c>
      <c r="J42" s="25">
        <f t="shared" si="2"/>
        <v>0</v>
      </c>
      <c r="K42" s="84">
        <v>0</v>
      </c>
      <c r="L42" s="85">
        <v>140.16</v>
      </c>
      <c r="M42" s="25">
        <f t="shared" si="3"/>
        <v>0</v>
      </c>
      <c r="N42" s="86">
        <f t="shared" si="4"/>
        <v>2948859.9099999997</v>
      </c>
    </row>
    <row r="43" spans="1:14" x14ac:dyDescent="0.25">
      <c r="A43" t="s">
        <v>647</v>
      </c>
      <c r="B43" s="84">
        <v>139</v>
      </c>
      <c r="C43" s="85">
        <v>145.79</v>
      </c>
      <c r="D43" s="25">
        <f t="shared" si="0"/>
        <v>20264.809999999998</v>
      </c>
      <c r="E43" s="84">
        <v>7511</v>
      </c>
      <c r="F43" s="85">
        <v>144.72999999999999</v>
      </c>
      <c r="G43" s="25">
        <f t="shared" si="1"/>
        <v>1087067.03</v>
      </c>
      <c r="H43" s="84">
        <v>0</v>
      </c>
      <c r="I43" s="85">
        <v>145.79</v>
      </c>
      <c r="J43" s="25">
        <f t="shared" si="2"/>
        <v>0</v>
      </c>
      <c r="K43" s="84">
        <v>18</v>
      </c>
      <c r="L43" s="85">
        <v>144.72999999999999</v>
      </c>
      <c r="M43" s="25">
        <f t="shared" si="3"/>
        <v>2605.14</v>
      </c>
      <c r="N43" s="86">
        <f t="shared" si="4"/>
        <v>1109936.98</v>
      </c>
    </row>
    <row r="44" spans="1:14" x14ac:dyDescent="0.25">
      <c r="A44" t="s">
        <v>648</v>
      </c>
      <c r="B44" s="84">
        <v>2090</v>
      </c>
      <c r="C44" s="85">
        <v>181.72</v>
      </c>
      <c r="D44" s="25">
        <f t="shared" si="0"/>
        <v>379794.8</v>
      </c>
      <c r="E44" s="84">
        <v>54276</v>
      </c>
      <c r="F44" s="85">
        <v>180.57</v>
      </c>
      <c r="G44" s="25">
        <f t="shared" si="1"/>
        <v>9800617.3200000003</v>
      </c>
      <c r="H44" s="84">
        <v>0</v>
      </c>
      <c r="I44" s="85">
        <v>181.72</v>
      </c>
      <c r="J44" s="25">
        <f t="shared" si="2"/>
        <v>0</v>
      </c>
      <c r="K44" s="84">
        <v>0</v>
      </c>
      <c r="L44" s="85">
        <v>180.57</v>
      </c>
      <c r="M44" s="25">
        <f t="shared" si="3"/>
        <v>0</v>
      </c>
      <c r="N44" s="86">
        <f t="shared" si="4"/>
        <v>10180412.120000001</v>
      </c>
    </row>
    <row r="45" spans="1:14" x14ac:dyDescent="0.25">
      <c r="A45" t="s">
        <v>649</v>
      </c>
      <c r="B45" s="84">
        <v>730</v>
      </c>
      <c r="C45" s="85">
        <v>177.89</v>
      </c>
      <c r="D45" s="25">
        <f t="shared" si="0"/>
        <v>129859.7</v>
      </c>
      <c r="E45" s="84">
        <v>36674</v>
      </c>
      <c r="F45" s="85">
        <v>176.7</v>
      </c>
      <c r="G45" s="25">
        <f t="shared" si="1"/>
        <v>6480295.7999999998</v>
      </c>
      <c r="H45" s="84">
        <v>0</v>
      </c>
      <c r="I45" s="85">
        <v>177.89</v>
      </c>
      <c r="J45" s="25">
        <f t="shared" si="2"/>
        <v>0</v>
      </c>
      <c r="K45" s="84">
        <v>0</v>
      </c>
      <c r="L45" s="85">
        <v>176.7</v>
      </c>
      <c r="M45" s="25">
        <f t="shared" si="3"/>
        <v>0</v>
      </c>
      <c r="N45" s="86">
        <f t="shared" si="4"/>
        <v>6610155.5</v>
      </c>
    </row>
    <row r="46" spans="1:14" x14ac:dyDescent="0.25">
      <c r="A46" t="s">
        <v>650</v>
      </c>
      <c r="B46" s="84">
        <v>1263</v>
      </c>
      <c r="C46" s="85">
        <v>156.01</v>
      </c>
      <c r="D46" s="25">
        <f t="shared" si="0"/>
        <v>197040.62999999998</v>
      </c>
      <c r="E46" s="84">
        <v>37948</v>
      </c>
      <c r="F46" s="85">
        <v>154.96</v>
      </c>
      <c r="G46" s="25">
        <f t="shared" si="1"/>
        <v>5880422.0800000001</v>
      </c>
      <c r="H46" s="84">
        <v>4</v>
      </c>
      <c r="I46" s="85">
        <v>156.01</v>
      </c>
      <c r="J46" s="25">
        <f t="shared" si="2"/>
        <v>624.04</v>
      </c>
      <c r="K46" s="84">
        <v>133</v>
      </c>
      <c r="L46" s="85">
        <v>154.96</v>
      </c>
      <c r="M46" s="25">
        <f t="shared" si="3"/>
        <v>20609.68</v>
      </c>
      <c r="N46" s="86">
        <f t="shared" si="4"/>
        <v>6098696.4299999997</v>
      </c>
    </row>
    <row r="47" spans="1:14" x14ac:dyDescent="0.25">
      <c r="A47" t="s">
        <v>651</v>
      </c>
      <c r="B47" s="84">
        <v>758</v>
      </c>
      <c r="C47" s="85">
        <v>150.34</v>
      </c>
      <c r="D47" s="25">
        <f t="shared" si="0"/>
        <v>113957.72</v>
      </c>
      <c r="E47" s="84">
        <v>31725</v>
      </c>
      <c r="F47" s="85">
        <v>149.32</v>
      </c>
      <c r="G47" s="25">
        <f t="shared" si="1"/>
        <v>4737177</v>
      </c>
      <c r="H47" s="84">
        <v>5</v>
      </c>
      <c r="I47" s="85">
        <v>150.34</v>
      </c>
      <c r="J47" s="25">
        <f t="shared" si="2"/>
        <v>751.7</v>
      </c>
      <c r="K47" s="84">
        <v>195</v>
      </c>
      <c r="L47" s="85">
        <v>149.32</v>
      </c>
      <c r="M47" s="25">
        <f t="shared" si="3"/>
        <v>29117.399999999998</v>
      </c>
      <c r="N47" s="86">
        <f t="shared" si="4"/>
        <v>4881003.8199999994</v>
      </c>
    </row>
    <row r="48" spans="1:14" x14ac:dyDescent="0.25">
      <c r="A48" t="s">
        <v>652</v>
      </c>
      <c r="B48" s="84">
        <v>590</v>
      </c>
      <c r="C48" s="85">
        <v>152.24</v>
      </c>
      <c r="D48" s="25">
        <f t="shared" si="0"/>
        <v>89821.6</v>
      </c>
      <c r="E48" s="84">
        <v>30374</v>
      </c>
      <c r="F48" s="85">
        <v>151.12</v>
      </c>
      <c r="G48" s="25">
        <f t="shared" si="1"/>
        <v>4590118.88</v>
      </c>
      <c r="H48" s="84">
        <v>4</v>
      </c>
      <c r="I48" s="85">
        <v>152.24</v>
      </c>
      <c r="J48" s="25">
        <f t="shared" si="2"/>
        <v>608.96</v>
      </c>
      <c r="K48" s="84">
        <v>218</v>
      </c>
      <c r="L48" s="85">
        <v>151.12</v>
      </c>
      <c r="M48" s="25">
        <f t="shared" si="3"/>
        <v>32944.160000000003</v>
      </c>
      <c r="N48" s="86">
        <f t="shared" si="4"/>
        <v>4713493.5999999996</v>
      </c>
    </row>
    <row r="49" spans="1:14" x14ac:dyDescent="0.25">
      <c r="A49" t="s">
        <v>653</v>
      </c>
      <c r="B49" s="84">
        <v>1425</v>
      </c>
      <c r="C49" s="85">
        <v>169.37</v>
      </c>
      <c r="D49" s="25">
        <f t="shared" si="0"/>
        <v>241352.25</v>
      </c>
      <c r="E49" s="84">
        <v>16940</v>
      </c>
      <c r="F49" s="85">
        <v>168.16</v>
      </c>
      <c r="G49" s="25">
        <f t="shared" si="1"/>
        <v>2848630.4</v>
      </c>
      <c r="H49" s="84">
        <v>2</v>
      </c>
      <c r="I49" s="85">
        <v>169.37</v>
      </c>
      <c r="J49" s="25">
        <f t="shared" si="2"/>
        <v>338.74</v>
      </c>
      <c r="K49" s="84">
        <v>30</v>
      </c>
      <c r="L49" s="85">
        <v>168.16</v>
      </c>
      <c r="M49" s="25">
        <f t="shared" si="3"/>
        <v>5044.8</v>
      </c>
      <c r="N49" s="86">
        <f t="shared" si="4"/>
        <v>3095366.19</v>
      </c>
    </row>
    <row r="50" spans="1:14" x14ac:dyDescent="0.25">
      <c r="A50" t="s">
        <v>654</v>
      </c>
      <c r="B50" s="84">
        <v>76</v>
      </c>
      <c r="C50" s="85">
        <v>169.4</v>
      </c>
      <c r="D50" s="25">
        <f t="shared" si="0"/>
        <v>12874.4</v>
      </c>
      <c r="E50" s="84">
        <v>26261</v>
      </c>
      <c r="F50" s="85">
        <v>168.32</v>
      </c>
      <c r="G50" s="25">
        <f t="shared" si="1"/>
        <v>4420251.5199999996</v>
      </c>
      <c r="H50" s="84">
        <v>0</v>
      </c>
      <c r="I50" s="85">
        <v>169.4</v>
      </c>
      <c r="J50" s="25">
        <f t="shared" si="2"/>
        <v>0</v>
      </c>
      <c r="K50" s="84">
        <v>100</v>
      </c>
      <c r="L50" s="85">
        <v>168.32</v>
      </c>
      <c r="M50" s="25">
        <f t="shared" si="3"/>
        <v>16832</v>
      </c>
      <c r="N50" s="86">
        <f t="shared" si="4"/>
        <v>4449957.92</v>
      </c>
    </row>
    <row r="51" spans="1:14" x14ac:dyDescent="0.25">
      <c r="A51" t="s">
        <v>1241</v>
      </c>
      <c r="B51" s="84">
        <v>712</v>
      </c>
      <c r="C51" s="85">
        <v>197.51</v>
      </c>
      <c r="D51" s="25">
        <f t="shared" si="0"/>
        <v>140627.12</v>
      </c>
      <c r="E51" s="84">
        <v>5289</v>
      </c>
      <c r="F51" s="85">
        <v>196.21</v>
      </c>
      <c r="G51" s="25">
        <f t="shared" si="1"/>
        <v>1037754.6900000001</v>
      </c>
      <c r="H51" s="84">
        <v>54</v>
      </c>
      <c r="I51" s="85">
        <v>197.51</v>
      </c>
      <c r="J51" s="25">
        <f t="shared" si="2"/>
        <v>10665.539999999999</v>
      </c>
      <c r="K51" s="84">
        <v>404</v>
      </c>
      <c r="L51" s="85">
        <v>196.21</v>
      </c>
      <c r="M51" s="25">
        <f t="shared" si="3"/>
        <v>79268.84</v>
      </c>
      <c r="N51" s="86">
        <f t="shared" si="4"/>
        <v>1268316.19</v>
      </c>
    </row>
    <row r="52" spans="1:14" x14ac:dyDescent="0.25">
      <c r="A52" t="s">
        <v>655</v>
      </c>
      <c r="B52" s="84">
        <v>918</v>
      </c>
      <c r="C52" s="85">
        <v>184.29</v>
      </c>
      <c r="D52" s="25">
        <f t="shared" si="0"/>
        <v>169178.22</v>
      </c>
      <c r="E52" s="84">
        <v>16879</v>
      </c>
      <c r="F52" s="85">
        <v>183.22</v>
      </c>
      <c r="G52" s="25">
        <f t="shared" si="1"/>
        <v>3092570.38</v>
      </c>
      <c r="H52" s="84">
        <v>0</v>
      </c>
      <c r="I52" s="85">
        <v>184.29</v>
      </c>
      <c r="J52" s="25">
        <f t="shared" si="2"/>
        <v>0</v>
      </c>
      <c r="K52" s="84">
        <v>0</v>
      </c>
      <c r="L52" s="85">
        <v>183.22</v>
      </c>
      <c r="M52" s="25">
        <f t="shared" si="3"/>
        <v>0</v>
      </c>
      <c r="N52" s="86">
        <f t="shared" si="4"/>
        <v>3261748.6</v>
      </c>
    </row>
    <row r="53" spans="1:14" x14ac:dyDescent="0.25">
      <c r="A53" t="s">
        <v>656</v>
      </c>
      <c r="B53" s="84">
        <v>2897</v>
      </c>
      <c r="C53" s="85">
        <v>183.84</v>
      </c>
      <c r="D53" s="25">
        <f t="shared" si="0"/>
        <v>532584.48</v>
      </c>
      <c r="E53" s="84">
        <v>55061</v>
      </c>
      <c r="F53" s="85">
        <v>182.73</v>
      </c>
      <c r="G53" s="25">
        <f t="shared" si="1"/>
        <v>10061296.529999999</v>
      </c>
      <c r="H53" s="84">
        <v>0</v>
      </c>
      <c r="I53" s="85">
        <v>183.84</v>
      </c>
      <c r="J53" s="25">
        <f t="shared" si="2"/>
        <v>0</v>
      </c>
      <c r="K53" s="84">
        <v>0</v>
      </c>
      <c r="L53" s="85">
        <v>182.73</v>
      </c>
      <c r="M53" s="25">
        <f t="shared" si="3"/>
        <v>0</v>
      </c>
      <c r="N53" s="86">
        <f t="shared" si="4"/>
        <v>10593881.01</v>
      </c>
    </row>
    <row r="54" spans="1:14" x14ac:dyDescent="0.25">
      <c r="A54" t="s">
        <v>657</v>
      </c>
      <c r="B54" s="84">
        <v>365</v>
      </c>
      <c r="C54" s="85">
        <v>152.52000000000001</v>
      </c>
      <c r="D54" s="25">
        <f t="shared" si="0"/>
        <v>55669.8</v>
      </c>
      <c r="E54" s="84">
        <v>25767</v>
      </c>
      <c r="F54" s="85">
        <v>151.47999999999999</v>
      </c>
      <c r="G54" s="25">
        <f t="shared" si="1"/>
        <v>3903185.1599999997</v>
      </c>
      <c r="H54" s="84">
        <v>0</v>
      </c>
      <c r="I54" s="85">
        <v>152.52000000000001</v>
      </c>
      <c r="J54" s="25">
        <f t="shared" si="2"/>
        <v>0</v>
      </c>
      <c r="K54" s="84">
        <v>0</v>
      </c>
      <c r="L54" s="85">
        <v>151.47999999999999</v>
      </c>
      <c r="M54" s="25">
        <f t="shared" si="3"/>
        <v>0</v>
      </c>
      <c r="N54" s="86">
        <f t="shared" si="4"/>
        <v>3958854.9599999995</v>
      </c>
    </row>
    <row r="55" spans="1:14" x14ac:dyDescent="0.25">
      <c r="A55" t="s">
        <v>658</v>
      </c>
      <c r="B55" s="84">
        <v>6376</v>
      </c>
      <c r="C55" s="85">
        <v>161.34</v>
      </c>
      <c r="D55" s="25">
        <f t="shared" si="0"/>
        <v>1028703.84</v>
      </c>
      <c r="E55" s="84">
        <v>82154</v>
      </c>
      <c r="F55" s="85">
        <v>160.28</v>
      </c>
      <c r="G55" s="25">
        <f t="shared" si="1"/>
        <v>13167643.119999999</v>
      </c>
      <c r="H55" s="84">
        <v>9</v>
      </c>
      <c r="I55" s="85">
        <v>161.34</v>
      </c>
      <c r="J55" s="25">
        <f t="shared" si="2"/>
        <v>1452.06</v>
      </c>
      <c r="K55" s="84">
        <v>117</v>
      </c>
      <c r="L55" s="85">
        <v>160.28</v>
      </c>
      <c r="M55" s="25">
        <f t="shared" si="3"/>
        <v>18752.759999999998</v>
      </c>
      <c r="N55" s="86">
        <f t="shared" si="4"/>
        <v>14216551.779999999</v>
      </c>
    </row>
    <row r="56" spans="1:14" x14ac:dyDescent="0.25">
      <c r="A56" t="s">
        <v>659</v>
      </c>
      <c r="B56" s="84">
        <v>3378</v>
      </c>
      <c r="C56" s="85">
        <v>140.61000000000001</v>
      </c>
      <c r="D56" s="25">
        <f t="shared" si="0"/>
        <v>474980.58000000007</v>
      </c>
      <c r="E56" s="84">
        <v>19480</v>
      </c>
      <c r="F56" s="85">
        <v>139.65</v>
      </c>
      <c r="G56" s="25">
        <f t="shared" si="1"/>
        <v>2720382</v>
      </c>
      <c r="H56" s="84">
        <v>0</v>
      </c>
      <c r="I56" s="85">
        <v>140.61000000000001</v>
      </c>
      <c r="J56" s="25">
        <f t="shared" si="2"/>
        <v>0</v>
      </c>
      <c r="K56" s="84">
        <v>0</v>
      </c>
      <c r="L56" s="85">
        <v>139.65</v>
      </c>
      <c r="M56" s="25">
        <f t="shared" si="3"/>
        <v>0</v>
      </c>
      <c r="N56" s="86">
        <f t="shared" si="4"/>
        <v>3195362.58</v>
      </c>
    </row>
    <row r="57" spans="1:14" x14ac:dyDescent="0.25">
      <c r="A57" t="s">
        <v>660</v>
      </c>
      <c r="B57" s="84">
        <v>0</v>
      </c>
      <c r="C57" s="85">
        <v>192.94</v>
      </c>
      <c r="D57" s="25">
        <f t="shared" si="0"/>
        <v>0</v>
      </c>
      <c r="E57" s="84">
        <v>20875</v>
      </c>
      <c r="F57" s="85">
        <v>192.01</v>
      </c>
      <c r="G57" s="25">
        <f t="shared" si="1"/>
        <v>4008208.75</v>
      </c>
      <c r="H57" s="84">
        <v>0</v>
      </c>
      <c r="I57" s="85">
        <v>192.94</v>
      </c>
      <c r="J57" s="25">
        <f t="shared" si="2"/>
        <v>0</v>
      </c>
      <c r="K57" s="84">
        <v>0</v>
      </c>
      <c r="L57" s="85">
        <v>192.01</v>
      </c>
      <c r="M57" s="25">
        <f t="shared" si="3"/>
        <v>0</v>
      </c>
      <c r="N57" s="86">
        <f t="shared" si="4"/>
        <v>4008208.75</v>
      </c>
    </row>
    <row r="58" spans="1:14" x14ac:dyDescent="0.25">
      <c r="A58" t="s">
        <v>661</v>
      </c>
      <c r="B58" s="84">
        <v>334</v>
      </c>
      <c r="C58" s="85">
        <v>175.81</v>
      </c>
      <c r="D58" s="25">
        <f t="shared" si="0"/>
        <v>58720.54</v>
      </c>
      <c r="E58" s="84">
        <v>20280</v>
      </c>
      <c r="F58" s="85">
        <v>174.59</v>
      </c>
      <c r="G58" s="25">
        <f t="shared" si="1"/>
        <v>3540685.2</v>
      </c>
      <c r="H58" s="84">
        <v>0</v>
      </c>
      <c r="I58" s="85">
        <v>175.81</v>
      </c>
      <c r="J58" s="25">
        <f t="shared" si="2"/>
        <v>0</v>
      </c>
      <c r="K58" s="84">
        <v>0</v>
      </c>
      <c r="L58" s="85">
        <v>174.59</v>
      </c>
      <c r="M58" s="25">
        <f t="shared" si="3"/>
        <v>0</v>
      </c>
      <c r="N58" s="86">
        <f t="shared" si="4"/>
        <v>3599405.74</v>
      </c>
    </row>
    <row r="59" spans="1:14" x14ac:dyDescent="0.25">
      <c r="A59" t="s">
        <v>662</v>
      </c>
      <c r="B59" s="84">
        <v>111</v>
      </c>
      <c r="C59" s="85">
        <v>152.33000000000001</v>
      </c>
      <c r="D59" s="25">
        <f t="shared" si="0"/>
        <v>16908.63</v>
      </c>
      <c r="E59" s="84">
        <v>20340</v>
      </c>
      <c r="F59" s="85">
        <v>151.16</v>
      </c>
      <c r="G59" s="25">
        <f t="shared" si="1"/>
        <v>3074594.4</v>
      </c>
      <c r="H59" s="84">
        <v>0</v>
      </c>
      <c r="I59" s="85">
        <v>152.33000000000001</v>
      </c>
      <c r="J59" s="25">
        <f t="shared" si="2"/>
        <v>0</v>
      </c>
      <c r="K59" s="84">
        <v>0</v>
      </c>
      <c r="L59" s="85">
        <v>151.16</v>
      </c>
      <c r="M59" s="25">
        <f t="shared" si="3"/>
        <v>0</v>
      </c>
      <c r="N59" s="86">
        <f t="shared" si="4"/>
        <v>3091503.03</v>
      </c>
    </row>
    <row r="60" spans="1:14" x14ac:dyDescent="0.25">
      <c r="A60" t="s">
        <v>663</v>
      </c>
      <c r="B60" s="84">
        <v>338</v>
      </c>
      <c r="C60" s="85">
        <v>213.91</v>
      </c>
      <c r="D60" s="25">
        <f t="shared" si="0"/>
        <v>72301.58</v>
      </c>
      <c r="E60" s="84">
        <v>54157</v>
      </c>
      <c r="F60" s="85">
        <v>212.64</v>
      </c>
      <c r="G60" s="25">
        <f t="shared" si="1"/>
        <v>11515944.479999999</v>
      </c>
      <c r="H60" s="84">
        <v>0</v>
      </c>
      <c r="I60" s="85">
        <v>213.91</v>
      </c>
      <c r="J60" s="25">
        <f t="shared" si="2"/>
        <v>0</v>
      </c>
      <c r="K60" s="84">
        <v>0</v>
      </c>
      <c r="L60" s="85">
        <v>212.64</v>
      </c>
      <c r="M60" s="25">
        <f t="shared" si="3"/>
        <v>0</v>
      </c>
      <c r="N60" s="86">
        <f t="shared" si="4"/>
        <v>11588246.059999999</v>
      </c>
    </row>
    <row r="61" spans="1:14" x14ac:dyDescent="0.25">
      <c r="A61" t="s">
        <v>664</v>
      </c>
      <c r="B61" s="84">
        <v>1058</v>
      </c>
      <c r="C61" s="85">
        <v>234.87</v>
      </c>
      <c r="D61" s="25">
        <f t="shared" si="0"/>
        <v>248492.46</v>
      </c>
      <c r="E61" s="84">
        <v>25877</v>
      </c>
      <c r="F61" s="85">
        <v>233.69</v>
      </c>
      <c r="G61" s="25">
        <f t="shared" si="1"/>
        <v>6047196.1299999999</v>
      </c>
      <c r="H61" s="84">
        <v>1</v>
      </c>
      <c r="I61" s="85">
        <v>234.87</v>
      </c>
      <c r="J61" s="25">
        <f t="shared" si="2"/>
        <v>234.87</v>
      </c>
      <c r="K61" s="84">
        <v>28</v>
      </c>
      <c r="L61" s="85">
        <v>233.69</v>
      </c>
      <c r="M61" s="25">
        <f t="shared" si="3"/>
        <v>6543.32</v>
      </c>
      <c r="N61" s="86">
        <f t="shared" si="4"/>
        <v>6302466.7800000003</v>
      </c>
    </row>
    <row r="62" spans="1:14" x14ac:dyDescent="0.25">
      <c r="A62" t="s">
        <v>665</v>
      </c>
      <c r="B62" s="84">
        <v>0</v>
      </c>
      <c r="C62" s="85">
        <v>156.69999999999999</v>
      </c>
      <c r="D62" s="25">
        <f t="shared" si="0"/>
        <v>0</v>
      </c>
      <c r="E62" s="84">
        <v>43852</v>
      </c>
      <c r="F62" s="85">
        <v>155.59</v>
      </c>
      <c r="G62" s="25">
        <f t="shared" si="1"/>
        <v>6822932.6799999997</v>
      </c>
      <c r="H62" s="84">
        <v>0</v>
      </c>
      <c r="I62" s="85">
        <v>156.69999999999999</v>
      </c>
      <c r="J62" s="25">
        <f t="shared" si="2"/>
        <v>0</v>
      </c>
      <c r="K62" s="84">
        <v>0</v>
      </c>
      <c r="L62" s="85">
        <v>155.59</v>
      </c>
      <c r="M62" s="25">
        <f t="shared" si="3"/>
        <v>0</v>
      </c>
      <c r="N62" s="86">
        <f t="shared" si="4"/>
        <v>6822932.6799999997</v>
      </c>
    </row>
    <row r="63" spans="1:14" x14ac:dyDescent="0.25">
      <c r="A63" t="s">
        <v>666</v>
      </c>
      <c r="B63" s="84">
        <v>1007</v>
      </c>
      <c r="C63" s="85">
        <v>128.68</v>
      </c>
      <c r="D63" s="25">
        <f t="shared" si="0"/>
        <v>129580.76000000001</v>
      </c>
      <c r="E63" s="84">
        <v>27752</v>
      </c>
      <c r="F63" s="85">
        <v>127.79</v>
      </c>
      <c r="G63" s="25">
        <f t="shared" si="1"/>
        <v>3546428.08</v>
      </c>
      <c r="H63" s="84">
        <v>0</v>
      </c>
      <c r="I63" s="85">
        <v>128.68</v>
      </c>
      <c r="J63" s="25">
        <f t="shared" si="2"/>
        <v>0</v>
      </c>
      <c r="K63" s="84">
        <v>0</v>
      </c>
      <c r="L63" s="85">
        <v>127.79</v>
      </c>
      <c r="M63" s="25">
        <f t="shared" si="3"/>
        <v>0</v>
      </c>
      <c r="N63" s="86">
        <f t="shared" si="4"/>
        <v>3676008.84</v>
      </c>
    </row>
    <row r="64" spans="1:14" x14ac:dyDescent="0.25">
      <c r="A64" t="s">
        <v>667</v>
      </c>
      <c r="B64" s="84">
        <v>712</v>
      </c>
      <c r="C64" s="85">
        <v>158.18</v>
      </c>
      <c r="D64" s="25">
        <f t="shared" si="0"/>
        <v>112624.16</v>
      </c>
      <c r="E64" s="84">
        <v>24749</v>
      </c>
      <c r="F64" s="85">
        <v>156.9</v>
      </c>
      <c r="G64" s="25">
        <f t="shared" si="1"/>
        <v>3883118.1</v>
      </c>
      <c r="H64" s="84">
        <v>0</v>
      </c>
      <c r="I64" s="85">
        <v>158.18</v>
      </c>
      <c r="J64" s="25">
        <f t="shared" si="2"/>
        <v>0</v>
      </c>
      <c r="K64" s="84">
        <v>0</v>
      </c>
      <c r="L64" s="85">
        <v>156.9</v>
      </c>
      <c r="M64" s="25">
        <f t="shared" si="3"/>
        <v>0</v>
      </c>
      <c r="N64" s="86">
        <f t="shared" si="4"/>
        <v>3995742.2600000002</v>
      </c>
    </row>
    <row r="65" spans="1:14" x14ac:dyDescent="0.25">
      <c r="A65" t="s">
        <v>668</v>
      </c>
      <c r="B65" s="84">
        <v>601</v>
      </c>
      <c r="C65" s="85">
        <v>180.3</v>
      </c>
      <c r="D65" s="25">
        <f t="shared" si="0"/>
        <v>108360.3</v>
      </c>
      <c r="E65" s="84">
        <v>28455</v>
      </c>
      <c r="F65" s="85">
        <v>179</v>
      </c>
      <c r="G65" s="25">
        <f t="shared" si="1"/>
        <v>5093445</v>
      </c>
      <c r="H65" s="84">
        <v>0</v>
      </c>
      <c r="I65" s="85">
        <v>180.3</v>
      </c>
      <c r="J65" s="25">
        <f t="shared" si="2"/>
        <v>0</v>
      </c>
      <c r="K65" s="84">
        <v>0</v>
      </c>
      <c r="L65" s="85">
        <v>179</v>
      </c>
      <c r="M65" s="25">
        <f t="shared" si="3"/>
        <v>0</v>
      </c>
      <c r="N65" s="86">
        <f t="shared" si="4"/>
        <v>5201805.3</v>
      </c>
    </row>
    <row r="66" spans="1:14" x14ac:dyDescent="0.25">
      <c r="A66" t="s">
        <v>669</v>
      </c>
      <c r="B66" s="84">
        <v>5676</v>
      </c>
      <c r="C66" s="85">
        <v>171.18</v>
      </c>
      <c r="D66" s="25">
        <f t="shared" si="0"/>
        <v>971617.68</v>
      </c>
      <c r="E66" s="84">
        <v>51084</v>
      </c>
      <c r="F66" s="85">
        <v>169.81</v>
      </c>
      <c r="G66" s="25">
        <f t="shared" si="1"/>
        <v>8674574.040000001</v>
      </c>
      <c r="H66" s="84">
        <v>0</v>
      </c>
      <c r="I66" s="85">
        <v>171.18</v>
      </c>
      <c r="J66" s="25">
        <f t="shared" si="2"/>
        <v>0</v>
      </c>
      <c r="K66" s="84">
        <v>0</v>
      </c>
      <c r="L66" s="85">
        <v>169.81</v>
      </c>
      <c r="M66" s="25">
        <f t="shared" si="3"/>
        <v>0</v>
      </c>
      <c r="N66" s="86">
        <f t="shared" si="4"/>
        <v>9646191.7200000007</v>
      </c>
    </row>
    <row r="67" spans="1:14" x14ac:dyDescent="0.25">
      <c r="A67" t="s">
        <v>670</v>
      </c>
      <c r="B67" s="84">
        <v>311</v>
      </c>
      <c r="C67" s="85">
        <v>186.65</v>
      </c>
      <c r="D67" s="25">
        <f t="shared" si="0"/>
        <v>58048.15</v>
      </c>
      <c r="E67" s="84">
        <v>28185</v>
      </c>
      <c r="F67" s="85">
        <v>185.51</v>
      </c>
      <c r="G67" s="25">
        <f t="shared" si="1"/>
        <v>5228599.3499999996</v>
      </c>
      <c r="H67" s="84">
        <v>0</v>
      </c>
      <c r="I67" s="85">
        <v>186.65</v>
      </c>
      <c r="J67" s="25">
        <f t="shared" si="2"/>
        <v>0</v>
      </c>
      <c r="K67" s="84">
        <v>0</v>
      </c>
      <c r="L67" s="85">
        <v>185.51</v>
      </c>
      <c r="M67" s="25">
        <f t="shared" si="3"/>
        <v>0</v>
      </c>
      <c r="N67" s="86">
        <f t="shared" si="4"/>
        <v>5286647.5</v>
      </c>
    </row>
    <row r="68" spans="1:14" x14ac:dyDescent="0.25">
      <c r="A68" t="s">
        <v>671</v>
      </c>
      <c r="B68" s="84">
        <v>368</v>
      </c>
      <c r="C68" s="85">
        <v>173.01</v>
      </c>
      <c r="D68" s="25">
        <f t="shared" si="0"/>
        <v>63667.679999999993</v>
      </c>
      <c r="E68" s="84">
        <v>6085</v>
      </c>
      <c r="F68" s="85">
        <v>171.69</v>
      </c>
      <c r="G68" s="25">
        <f t="shared" si="1"/>
        <v>1044733.65</v>
      </c>
      <c r="H68" s="84">
        <v>12</v>
      </c>
      <c r="I68" s="85">
        <v>173.01</v>
      </c>
      <c r="J68" s="25">
        <f t="shared" si="2"/>
        <v>2076.12</v>
      </c>
      <c r="K68" s="84">
        <v>193</v>
      </c>
      <c r="L68" s="85">
        <v>171.69</v>
      </c>
      <c r="M68" s="25">
        <f t="shared" si="3"/>
        <v>33136.17</v>
      </c>
      <c r="N68" s="86">
        <f t="shared" si="4"/>
        <v>1143613.6199999999</v>
      </c>
    </row>
    <row r="69" spans="1:14" x14ac:dyDescent="0.25">
      <c r="A69" t="s">
        <v>672</v>
      </c>
      <c r="B69" s="84">
        <v>346</v>
      </c>
      <c r="C69" s="85">
        <v>206.94</v>
      </c>
      <c r="D69" s="25">
        <f t="shared" si="0"/>
        <v>71601.240000000005</v>
      </c>
      <c r="E69" s="84">
        <v>17085</v>
      </c>
      <c r="F69" s="85">
        <v>205.89</v>
      </c>
      <c r="G69" s="25">
        <f t="shared" si="1"/>
        <v>3517630.65</v>
      </c>
      <c r="H69" s="84">
        <v>0</v>
      </c>
      <c r="I69" s="85">
        <v>206.94</v>
      </c>
      <c r="J69" s="25">
        <f t="shared" si="2"/>
        <v>0</v>
      </c>
      <c r="K69" s="84">
        <v>0</v>
      </c>
      <c r="L69" s="85">
        <v>205.89</v>
      </c>
      <c r="M69" s="25">
        <f t="shared" si="3"/>
        <v>0</v>
      </c>
      <c r="N69" s="86">
        <f t="shared" si="4"/>
        <v>3589231.89</v>
      </c>
    </row>
    <row r="70" spans="1:14" x14ac:dyDescent="0.25">
      <c r="A70" t="s">
        <v>673</v>
      </c>
      <c r="B70" s="84">
        <v>0</v>
      </c>
      <c r="C70" s="85">
        <v>149.35</v>
      </c>
      <c r="D70" s="25">
        <f t="shared" si="0"/>
        <v>0</v>
      </c>
      <c r="E70" s="84">
        <v>29980</v>
      </c>
      <c r="F70" s="85">
        <v>148.28</v>
      </c>
      <c r="G70" s="25">
        <f t="shared" si="1"/>
        <v>4445434.4000000004</v>
      </c>
      <c r="H70" s="84">
        <v>0</v>
      </c>
      <c r="I70" s="85">
        <v>149.35</v>
      </c>
      <c r="J70" s="25">
        <f t="shared" si="2"/>
        <v>0</v>
      </c>
      <c r="K70" s="84">
        <v>0</v>
      </c>
      <c r="L70" s="85">
        <v>148.28</v>
      </c>
      <c r="M70" s="25">
        <f t="shared" si="3"/>
        <v>0</v>
      </c>
      <c r="N70" s="86">
        <f t="shared" si="4"/>
        <v>4445434.4000000004</v>
      </c>
    </row>
    <row r="71" spans="1:14" x14ac:dyDescent="0.25">
      <c r="A71" t="s">
        <v>674</v>
      </c>
      <c r="B71" s="84">
        <v>8215</v>
      </c>
      <c r="C71" s="85">
        <v>151.94</v>
      </c>
      <c r="D71" s="25">
        <f t="shared" si="0"/>
        <v>1248187.1000000001</v>
      </c>
      <c r="E71" s="84">
        <v>46551</v>
      </c>
      <c r="F71" s="85">
        <v>150.91</v>
      </c>
      <c r="G71" s="25">
        <f t="shared" si="1"/>
        <v>7025011.4100000001</v>
      </c>
      <c r="H71" s="84">
        <v>111</v>
      </c>
      <c r="I71" s="85">
        <v>151.94</v>
      </c>
      <c r="J71" s="25">
        <f t="shared" si="2"/>
        <v>16865.34</v>
      </c>
      <c r="K71" s="84">
        <v>629</v>
      </c>
      <c r="L71" s="85">
        <v>150.91</v>
      </c>
      <c r="M71" s="25">
        <f t="shared" si="3"/>
        <v>94922.39</v>
      </c>
      <c r="N71" s="86">
        <f t="shared" si="4"/>
        <v>8384986.2400000002</v>
      </c>
    </row>
    <row r="72" spans="1:14" x14ac:dyDescent="0.25">
      <c r="A72" t="s">
        <v>675</v>
      </c>
      <c r="B72" s="84">
        <v>0</v>
      </c>
      <c r="C72" s="85">
        <v>159.41999999999999</v>
      </c>
      <c r="D72" s="25">
        <f t="shared" ref="D72:D135" si="5">C72*B72</f>
        <v>0</v>
      </c>
      <c r="E72" s="84">
        <v>33818</v>
      </c>
      <c r="F72" s="85">
        <v>158.38</v>
      </c>
      <c r="G72" s="25">
        <f t="shared" ref="G72:G135" si="6">F72*E72</f>
        <v>5356094.84</v>
      </c>
      <c r="H72" s="84">
        <v>0</v>
      </c>
      <c r="I72" s="85">
        <v>159.41999999999999</v>
      </c>
      <c r="J72" s="25">
        <f t="shared" ref="J72:J135" si="7">I72*H72</f>
        <v>0</v>
      </c>
      <c r="K72" s="84">
        <v>0</v>
      </c>
      <c r="L72" s="85">
        <v>158.38</v>
      </c>
      <c r="M72" s="25">
        <f t="shared" ref="M72:M135" si="8">L72*K72</f>
        <v>0</v>
      </c>
      <c r="N72" s="86">
        <f t="shared" ref="N72:N135" si="9">M72+J72+G72+D72</f>
        <v>5356094.84</v>
      </c>
    </row>
    <row r="73" spans="1:14" x14ac:dyDescent="0.25">
      <c r="A73" t="s">
        <v>676</v>
      </c>
      <c r="B73" s="84">
        <v>0</v>
      </c>
      <c r="C73" s="85">
        <v>181.23</v>
      </c>
      <c r="D73" s="25">
        <f t="shared" si="5"/>
        <v>0</v>
      </c>
      <c r="E73" s="84">
        <v>23068</v>
      </c>
      <c r="F73" s="85">
        <v>180.18</v>
      </c>
      <c r="G73" s="25">
        <f t="shared" si="6"/>
        <v>4156392.24</v>
      </c>
      <c r="H73" s="84">
        <v>0</v>
      </c>
      <c r="I73" s="85">
        <v>181.23</v>
      </c>
      <c r="J73" s="25">
        <f t="shared" si="7"/>
        <v>0</v>
      </c>
      <c r="K73" s="84">
        <v>0</v>
      </c>
      <c r="L73" s="85">
        <v>180.18</v>
      </c>
      <c r="M73" s="25">
        <f t="shared" si="8"/>
        <v>0</v>
      </c>
      <c r="N73" s="86">
        <f t="shared" si="9"/>
        <v>4156392.24</v>
      </c>
    </row>
    <row r="74" spans="1:14" x14ac:dyDescent="0.25">
      <c r="A74" t="s">
        <v>1253</v>
      </c>
      <c r="B74" s="84">
        <v>0</v>
      </c>
      <c r="C74" s="85">
        <v>161.80000000000001</v>
      </c>
      <c r="D74" s="25">
        <f t="shared" si="5"/>
        <v>0</v>
      </c>
      <c r="E74" s="84">
        <v>0</v>
      </c>
      <c r="F74" s="85">
        <v>160.82</v>
      </c>
      <c r="G74" s="25">
        <f t="shared" si="6"/>
        <v>0</v>
      </c>
      <c r="H74" s="84">
        <v>0</v>
      </c>
      <c r="I74" s="85">
        <v>161.80000000000001</v>
      </c>
      <c r="J74" s="25">
        <f t="shared" si="7"/>
        <v>0</v>
      </c>
      <c r="K74" s="84">
        <v>0</v>
      </c>
      <c r="L74" s="85">
        <v>160.82</v>
      </c>
      <c r="M74" s="25">
        <f t="shared" si="8"/>
        <v>0</v>
      </c>
      <c r="N74" s="86">
        <f t="shared" si="9"/>
        <v>0</v>
      </c>
    </row>
    <row r="75" spans="1:14" x14ac:dyDescent="0.25">
      <c r="A75" t="s">
        <v>677</v>
      </c>
      <c r="B75" s="84">
        <v>551</v>
      </c>
      <c r="C75" s="85">
        <v>202.93</v>
      </c>
      <c r="D75" s="25">
        <f t="shared" si="5"/>
        <v>111814.43000000001</v>
      </c>
      <c r="E75" s="84">
        <v>38186</v>
      </c>
      <c r="F75" s="85">
        <v>201.69</v>
      </c>
      <c r="G75" s="25">
        <f t="shared" si="6"/>
        <v>7701734.3399999999</v>
      </c>
      <c r="H75" s="84">
        <v>0</v>
      </c>
      <c r="I75" s="85">
        <v>202.93</v>
      </c>
      <c r="J75" s="25">
        <f t="shared" si="7"/>
        <v>0</v>
      </c>
      <c r="K75" s="84">
        <v>0</v>
      </c>
      <c r="L75" s="85">
        <v>201.69</v>
      </c>
      <c r="M75" s="25">
        <f t="shared" si="8"/>
        <v>0</v>
      </c>
      <c r="N75" s="86">
        <f t="shared" si="9"/>
        <v>7813548.7699999996</v>
      </c>
    </row>
    <row r="76" spans="1:14" x14ac:dyDescent="0.25">
      <c r="A76" t="s">
        <v>678</v>
      </c>
      <c r="B76" s="84">
        <v>0</v>
      </c>
      <c r="C76" s="85">
        <v>187.58</v>
      </c>
      <c r="D76" s="25">
        <f t="shared" si="5"/>
        <v>0</v>
      </c>
      <c r="E76" s="84">
        <v>37360</v>
      </c>
      <c r="F76" s="85">
        <v>186.34</v>
      </c>
      <c r="G76" s="25">
        <f t="shared" si="6"/>
        <v>6961662.4000000004</v>
      </c>
      <c r="H76" s="84">
        <v>0</v>
      </c>
      <c r="I76" s="85">
        <v>187.58</v>
      </c>
      <c r="J76" s="25">
        <f t="shared" si="7"/>
        <v>0</v>
      </c>
      <c r="K76" s="84">
        <v>890</v>
      </c>
      <c r="L76" s="85">
        <v>186.34</v>
      </c>
      <c r="M76" s="25">
        <f t="shared" si="8"/>
        <v>165842.6</v>
      </c>
      <c r="N76" s="86">
        <f t="shared" si="9"/>
        <v>7127505</v>
      </c>
    </row>
    <row r="77" spans="1:14" x14ac:dyDescent="0.25">
      <c r="A77" t="s">
        <v>679</v>
      </c>
      <c r="B77" s="84">
        <v>610</v>
      </c>
      <c r="C77" s="85">
        <v>187.22</v>
      </c>
      <c r="D77" s="25">
        <f t="shared" si="5"/>
        <v>114204.2</v>
      </c>
      <c r="E77" s="84">
        <v>43736</v>
      </c>
      <c r="F77" s="85">
        <v>185.72</v>
      </c>
      <c r="G77" s="25">
        <f t="shared" si="6"/>
        <v>8122649.9199999999</v>
      </c>
      <c r="H77" s="84">
        <v>0</v>
      </c>
      <c r="I77" s="85">
        <v>187.22</v>
      </c>
      <c r="J77" s="25">
        <f t="shared" si="7"/>
        <v>0</v>
      </c>
      <c r="K77" s="84">
        <v>0</v>
      </c>
      <c r="L77" s="85">
        <v>185.72</v>
      </c>
      <c r="M77" s="25">
        <f t="shared" si="8"/>
        <v>0</v>
      </c>
      <c r="N77" s="86">
        <f t="shared" si="9"/>
        <v>8236854.1200000001</v>
      </c>
    </row>
    <row r="78" spans="1:14" x14ac:dyDescent="0.25">
      <c r="A78" t="s">
        <v>680</v>
      </c>
      <c r="B78" s="84">
        <v>0</v>
      </c>
      <c r="C78" s="85">
        <v>199.23</v>
      </c>
      <c r="D78" s="25">
        <f t="shared" si="5"/>
        <v>0</v>
      </c>
      <c r="E78" s="84">
        <v>42607</v>
      </c>
      <c r="F78" s="85">
        <v>197.94</v>
      </c>
      <c r="G78" s="25">
        <f t="shared" si="6"/>
        <v>8433629.5800000001</v>
      </c>
      <c r="H78" s="84">
        <v>0</v>
      </c>
      <c r="I78" s="85">
        <v>199.23</v>
      </c>
      <c r="J78" s="25">
        <f t="shared" si="7"/>
        <v>0</v>
      </c>
      <c r="K78" s="84">
        <v>0</v>
      </c>
      <c r="L78" s="85">
        <v>197.94</v>
      </c>
      <c r="M78" s="25">
        <f t="shared" si="8"/>
        <v>0</v>
      </c>
      <c r="N78" s="86">
        <f t="shared" si="9"/>
        <v>8433629.5800000001</v>
      </c>
    </row>
    <row r="79" spans="1:14" x14ac:dyDescent="0.25">
      <c r="A79" t="s">
        <v>681</v>
      </c>
      <c r="B79" s="84">
        <v>1059</v>
      </c>
      <c r="C79" s="85">
        <v>194.26</v>
      </c>
      <c r="D79" s="25">
        <f t="shared" si="5"/>
        <v>205721.34</v>
      </c>
      <c r="E79" s="84">
        <v>34012</v>
      </c>
      <c r="F79" s="85">
        <v>192.96</v>
      </c>
      <c r="G79" s="25">
        <f t="shared" si="6"/>
        <v>6562955.5200000005</v>
      </c>
      <c r="H79" s="84">
        <v>0</v>
      </c>
      <c r="I79" s="85">
        <v>194.26</v>
      </c>
      <c r="J79" s="25">
        <f t="shared" si="7"/>
        <v>0</v>
      </c>
      <c r="K79" s="84">
        <v>0</v>
      </c>
      <c r="L79" s="85">
        <v>192.96</v>
      </c>
      <c r="M79" s="25">
        <f t="shared" si="8"/>
        <v>0</v>
      </c>
      <c r="N79" s="86">
        <f t="shared" si="9"/>
        <v>6768676.8600000003</v>
      </c>
    </row>
    <row r="80" spans="1:14" x14ac:dyDescent="0.25">
      <c r="A80" t="s">
        <v>682</v>
      </c>
      <c r="B80" s="84">
        <v>5659</v>
      </c>
      <c r="C80" s="85">
        <v>211.29</v>
      </c>
      <c r="D80" s="25">
        <f t="shared" si="5"/>
        <v>1195690.1099999999</v>
      </c>
      <c r="E80" s="84">
        <v>24768</v>
      </c>
      <c r="F80" s="85">
        <v>209.55</v>
      </c>
      <c r="G80" s="25">
        <f t="shared" si="6"/>
        <v>5190134.4000000004</v>
      </c>
      <c r="H80" s="84">
        <v>263</v>
      </c>
      <c r="I80" s="85">
        <v>211.29</v>
      </c>
      <c r="J80" s="25">
        <f t="shared" si="7"/>
        <v>55569.27</v>
      </c>
      <c r="K80" s="84">
        <v>1149</v>
      </c>
      <c r="L80" s="85">
        <v>209.55</v>
      </c>
      <c r="M80" s="25">
        <f t="shared" si="8"/>
        <v>240772.95</v>
      </c>
      <c r="N80" s="86">
        <f t="shared" si="9"/>
        <v>6682166.7300000004</v>
      </c>
    </row>
    <row r="81" spans="1:14" x14ac:dyDescent="0.25">
      <c r="A81" t="s">
        <v>683</v>
      </c>
      <c r="B81" s="84">
        <v>0</v>
      </c>
      <c r="C81" s="85">
        <v>185.45</v>
      </c>
      <c r="D81" s="25">
        <f t="shared" si="5"/>
        <v>0</v>
      </c>
      <c r="E81" s="84">
        <v>16951</v>
      </c>
      <c r="F81" s="85">
        <v>184.16</v>
      </c>
      <c r="G81" s="25">
        <f t="shared" si="6"/>
        <v>3121696.16</v>
      </c>
      <c r="H81" s="84">
        <v>0</v>
      </c>
      <c r="I81" s="85">
        <v>185.45</v>
      </c>
      <c r="J81" s="25">
        <f t="shared" si="7"/>
        <v>0</v>
      </c>
      <c r="K81" s="84">
        <v>0</v>
      </c>
      <c r="L81" s="85">
        <v>184.16</v>
      </c>
      <c r="M81" s="25">
        <f t="shared" si="8"/>
        <v>0</v>
      </c>
      <c r="N81" s="86">
        <f t="shared" si="9"/>
        <v>3121696.16</v>
      </c>
    </row>
    <row r="82" spans="1:14" x14ac:dyDescent="0.25">
      <c r="A82" t="s">
        <v>684</v>
      </c>
      <c r="B82" s="84">
        <v>5350</v>
      </c>
      <c r="C82" s="85">
        <v>202.38</v>
      </c>
      <c r="D82" s="25">
        <f t="shared" si="5"/>
        <v>1082733</v>
      </c>
      <c r="E82" s="84">
        <v>87296</v>
      </c>
      <c r="F82" s="85">
        <v>200.88</v>
      </c>
      <c r="G82" s="25">
        <f t="shared" si="6"/>
        <v>17536020.48</v>
      </c>
      <c r="H82" s="84">
        <v>26</v>
      </c>
      <c r="I82" s="85">
        <v>202.38</v>
      </c>
      <c r="J82" s="25">
        <f t="shared" si="7"/>
        <v>5261.88</v>
      </c>
      <c r="K82" s="84">
        <v>428</v>
      </c>
      <c r="L82" s="85">
        <v>200.88</v>
      </c>
      <c r="M82" s="25">
        <f t="shared" si="8"/>
        <v>85976.639999999999</v>
      </c>
      <c r="N82" s="86">
        <f t="shared" si="9"/>
        <v>18709992</v>
      </c>
    </row>
    <row r="83" spans="1:14" x14ac:dyDescent="0.25">
      <c r="A83" t="s">
        <v>685</v>
      </c>
      <c r="B83" s="84">
        <v>318</v>
      </c>
      <c r="C83" s="85">
        <v>168.77</v>
      </c>
      <c r="D83" s="25">
        <f t="shared" si="5"/>
        <v>53668.86</v>
      </c>
      <c r="E83" s="84">
        <v>29218</v>
      </c>
      <c r="F83" s="85">
        <v>167.65</v>
      </c>
      <c r="G83" s="25">
        <f t="shared" si="6"/>
        <v>4898397.7</v>
      </c>
      <c r="H83" s="84">
        <v>0</v>
      </c>
      <c r="I83" s="85">
        <v>168.77</v>
      </c>
      <c r="J83" s="25">
        <f t="shared" si="7"/>
        <v>0</v>
      </c>
      <c r="K83" s="84">
        <v>0</v>
      </c>
      <c r="L83" s="85">
        <v>167.65</v>
      </c>
      <c r="M83" s="25">
        <f t="shared" si="8"/>
        <v>0</v>
      </c>
      <c r="N83" s="86">
        <f t="shared" si="9"/>
        <v>4952066.5600000005</v>
      </c>
    </row>
    <row r="84" spans="1:14" x14ac:dyDescent="0.25">
      <c r="A84" t="s">
        <v>686</v>
      </c>
      <c r="B84" s="84">
        <v>0</v>
      </c>
      <c r="C84" s="85">
        <v>181.32</v>
      </c>
      <c r="D84" s="25">
        <f t="shared" si="5"/>
        <v>0</v>
      </c>
      <c r="E84" s="84">
        <v>21431</v>
      </c>
      <c r="F84" s="85">
        <v>180.27</v>
      </c>
      <c r="G84" s="25">
        <f t="shared" si="6"/>
        <v>3863366.37</v>
      </c>
      <c r="H84" s="84">
        <v>0</v>
      </c>
      <c r="I84" s="85">
        <v>181.32</v>
      </c>
      <c r="J84" s="25">
        <f t="shared" si="7"/>
        <v>0</v>
      </c>
      <c r="K84" s="84">
        <v>771</v>
      </c>
      <c r="L84" s="85">
        <v>180.27</v>
      </c>
      <c r="M84" s="25">
        <f t="shared" si="8"/>
        <v>138988.17000000001</v>
      </c>
      <c r="N84" s="86">
        <f t="shared" si="9"/>
        <v>4002354.54</v>
      </c>
    </row>
    <row r="85" spans="1:14" x14ac:dyDescent="0.25">
      <c r="A85" t="s">
        <v>687</v>
      </c>
      <c r="B85" s="84">
        <v>0</v>
      </c>
      <c r="C85" s="85">
        <v>174.05</v>
      </c>
      <c r="D85" s="25">
        <f t="shared" si="5"/>
        <v>0</v>
      </c>
      <c r="E85" s="84">
        <v>38180</v>
      </c>
      <c r="F85" s="85">
        <v>172.67</v>
      </c>
      <c r="G85" s="25">
        <f t="shared" si="6"/>
        <v>6592540.5999999996</v>
      </c>
      <c r="H85" s="84">
        <v>0</v>
      </c>
      <c r="I85" s="85">
        <v>174.05</v>
      </c>
      <c r="J85" s="25">
        <f t="shared" si="7"/>
        <v>0</v>
      </c>
      <c r="K85" s="84">
        <v>0</v>
      </c>
      <c r="L85" s="85">
        <v>172.67</v>
      </c>
      <c r="M85" s="25">
        <f t="shared" si="8"/>
        <v>0</v>
      </c>
      <c r="N85" s="86">
        <f t="shared" si="9"/>
        <v>6592540.5999999996</v>
      </c>
    </row>
    <row r="86" spans="1:14" x14ac:dyDescent="0.25">
      <c r="A86" t="s">
        <v>688</v>
      </c>
      <c r="B86" s="84">
        <v>1851</v>
      </c>
      <c r="C86" s="85">
        <v>151.99</v>
      </c>
      <c r="D86" s="25">
        <f t="shared" si="5"/>
        <v>281333.49</v>
      </c>
      <c r="E86" s="84">
        <v>31412</v>
      </c>
      <c r="F86" s="85">
        <v>150.75</v>
      </c>
      <c r="G86" s="25">
        <f t="shared" si="6"/>
        <v>4735359</v>
      </c>
      <c r="H86" s="84">
        <v>12</v>
      </c>
      <c r="I86" s="85">
        <v>151.99</v>
      </c>
      <c r="J86" s="25">
        <f t="shared" si="7"/>
        <v>1823.88</v>
      </c>
      <c r="K86" s="84">
        <v>201</v>
      </c>
      <c r="L86" s="85">
        <v>150.75</v>
      </c>
      <c r="M86" s="25">
        <f t="shared" si="8"/>
        <v>30300.75</v>
      </c>
      <c r="N86" s="86">
        <f t="shared" si="9"/>
        <v>5048817.12</v>
      </c>
    </row>
    <row r="87" spans="1:14" x14ac:dyDescent="0.25">
      <c r="A87" t="s">
        <v>689</v>
      </c>
      <c r="B87" s="84">
        <v>3161</v>
      </c>
      <c r="C87" s="85">
        <v>170.91</v>
      </c>
      <c r="D87" s="25">
        <f t="shared" si="5"/>
        <v>540246.51</v>
      </c>
      <c r="E87" s="84">
        <v>27717</v>
      </c>
      <c r="F87" s="85">
        <v>169.79</v>
      </c>
      <c r="G87" s="25">
        <f t="shared" si="6"/>
        <v>4706069.43</v>
      </c>
      <c r="H87" s="84">
        <v>0</v>
      </c>
      <c r="I87" s="85">
        <v>170.91</v>
      </c>
      <c r="J87" s="25">
        <f t="shared" si="7"/>
        <v>0</v>
      </c>
      <c r="K87" s="84">
        <v>0</v>
      </c>
      <c r="L87" s="85">
        <v>169.79</v>
      </c>
      <c r="M87" s="25">
        <f t="shared" si="8"/>
        <v>0</v>
      </c>
      <c r="N87" s="86">
        <f t="shared" si="9"/>
        <v>5246315.9399999995</v>
      </c>
    </row>
    <row r="88" spans="1:14" x14ac:dyDescent="0.25">
      <c r="A88" t="s">
        <v>690</v>
      </c>
      <c r="B88" s="84">
        <v>11149</v>
      </c>
      <c r="C88" s="85">
        <v>216.22</v>
      </c>
      <c r="D88" s="25">
        <f t="shared" si="5"/>
        <v>2410636.7799999998</v>
      </c>
      <c r="E88" s="84">
        <v>65937</v>
      </c>
      <c r="F88" s="85">
        <v>214.93</v>
      </c>
      <c r="G88" s="25">
        <f t="shared" si="6"/>
        <v>14171839.41</v>
      </c>
      <c r="H88" s="84">
        <v>0</v>
      </c>
      <c r="I88" s="85">
        <v>216.22</v>
      </c>
      <c r="J88" s="25">
        <f t="shared" si="7"/>
        <v>0</v>
      </c>
      <c r="K88" s="84">
        <v>0</v>
      </c>
      <c r="L88" s="85">
        <v>214.93</v>
      </c>
      <c r="M88" s="25">
        <f t="shared" si="8"/>
        <v>0</v>
      </c>
      <c r="N88" s="86">
        <f t="shared" si="9"/>
        <v>16582476.189999999</v>
      </c>
    </row>
    <row r="89" spans="1:14" x14ac:dyDescent="0.25">
      <c r="A89" t="s">
        <v>691</v>
      </c>
      <c r="B89" s="84">
        <v>26026</v>
      </c>
      <c r="C89" s="85">
        <v>243.61</v>
      </c>
      <c r="D89" s="25">
        <f t="shared" si="5"/>
        <v>6340193.8600000003</v>
      </c>
      <c r="E89" s="84">
        <v>64126</v>
      </c>
      <c r="F89" s="85">
        <v>242.23</v>
      </c>
      <c r="G89" s="25">
        <f t="shared" si="6"/>
        <v>15533240.979999999</v>
      </c>
      <c r="H89" s="84">
        <v>342</v>
      </c>
      <c r="I89" s="85">
        <v>243.61</v>
      </c>
      <c r="J89" s="25">
        <f t="shared" si="7"/>
        <v>83314.62000000001</v>
      </c>
      <c r="K89" s="84">
        <v>844</v>
      </c>
      <c r="L89" s="85">
        <v>242.23</v>
      </c>
      <c r="M89" s="25">
        <f t="shared" si="8"/>
        <v>204442.12</v>
      </c>
      <c r="N89" s="86">
        <f t="shared" si="9"/>
        <v>22161191.579999998</v>
      </c>
    </row>
    <row r="90" spans="1:14" x14ac:dyDescent="0.25">
      <c r="A90" t="s">
        <v>692</v>
      </c>
      <c r="B90" s="84">
        <v>1647</v>
      </c>
      <c r="C90" s="85">
        <v>274.88</v>
      </c>
      <c r="D90" s="25">
        <f t="shared" si="5"/>
        <v>452727.36</v>
      </c>
      <c r="E90" s="84">
        <v>17397</v>
      </c>
      <c r="F90" s="85">
        <v>273.55</v>
      </c>
      <c r="G90" s="25">
        <f t="shared" si="6"/>
        <v>4758949.3500000006</v>
      </c>
      <c r="H90" s="84">
        <v>0</v>
      </c>
      <c r="I90" s="85">
        <v>274.88</v>
      </c>
      <c r="J90" s="25">
        <f t="shared" si="7"/>
        <v>0</v>
      </c>
      <c r="K90" s="84">
        <v>0</v>
      </c>
      <c r="L90" s="85">
        <v>273.55</v>
      </c>
      <c r="M90" s="25">
        <f t="shared" si="8"/>
        <v>0</v>
      </c>
      <c r="N90" s="86">
        <f t="shared" si="9"/>
        <v>5211676.7100000009</v>
      </c>
    </row>
    <row r="91" spans="1:14" x14ac:dyDescent="0.25">
      <c r="A91" t="s">
        <v>693</v>
      </c>
      <c r="B91" s="84">
        <v>4056</v>
      </c>
      <c r="C91" s="85">
        <v>222.84</v>
      </c>
      <c r="D91" s="25">
        <f t="shared" si="5"/>
        <v>903839.04</v>
      </c>
      <c r="E91" s="84">
        <v>18115</v>
      </c>
      <c r="F91" s="85">
        <v>221.48</v>
      </c>
      <c r="G91" s="25">
        <f t="shared" si="6"/>
        <v>4012110.1999999997</v>
      </c>
      <c r="H91" s="84">
        <v>41</v>
      </c>
      <c r="I91" s="85">
        <v>222.84</v>
      </c>
      <c r="J91" s="25">
        <f t="shared" si="7"/>
        <v>9136.44</v>
      </c>
      <c r="K91" s="84">
        <v>184</v>
      </c>
      <c r="L91" s="85">
        <v>221.48</v>
      </c>
      <c r="M91" s="25">
        <f t="shared" si="8"/>
        <v>40752.32</v>
      </c>
      <c r="N91" s="86">
        <f t="shared" si="9"/>
        <v>4965838</v>
      </c>
    </row>
    <row r="92" spans="1:14" x14ac:dyDescent="0.25">
      <c r="A92" t="s">
        <v>694</v>
      </c>
      <c r="B92" s="84">
        <v>6786</v>
      </c>
      <c r="C92" s="85">
        <v>157.97</v>
      </c>
      <c r="D92" s="25">
        <f t="shared" si="5"/>
        <v>1071984.42</v>
      </c>
      <c r="E92" s="84">
        <v>39178</v>
      </c>
      <c r="F92" s="85">
        <v>156.82</v>
      </c>
      <c r="G92" s="25">
        <f t="shared" si="6"/>
        <v>6143893.96</v>
      </c>
      <c r="H92" s="84">
        <v>316</v>
      </c>
      <c r="I92" s="85">
        <v>157.97</v>
      </c>
      <c r="J92" s="25">
        <f t="shared" si="7"/>
        <v>49918.52</v>
      </c>
      <c r="K92" s="84">
        <v>1827</v>
      </c>
      <c r="L92" s="85">
        <v>156.82</v>
      </c>
      <c r="M92" s="25">
        <f t="shared" si="8"/>
        <v>286510.14</v>
      </c>
      <c r="N92" s="86">
        <f t="shared" si="9"/>
        <v>7552307.04</v>
      </c>
    </row>
    <row r="93" spans="1:14" x14ac:dyDescent="0.25">
      <c r="A93" t="s">
        <v>695</v>
      </c>
      <c r="B93" s="84">
        <v>0</v>
      </c>
      <c r="C93" s="85">
        <v>142.43</v>
      </c>
      <c r="D93" s="25">
        <f t="shared" si="5"/>
        <v>0</v>
      </c>
      <c r="E93" s="84">
        <v>32968</v>
      </c>
      <c r="F93" s="85">
        <v>141.4</v>
      </c>
      <c r="G93" s="25">
        <f t="shared" si="6"/>
        <v>4661675.2</v>
      </c>
      <c r="H93" s="84">
        <v>0</v>
      </c>
      <c r="I93" s="85">
        <v>142.43</v>
      </c>
      <c r="J93" s="25">
        <f t="shared" si="7"/>
        <v>0</v>
      </c>
      <c r="K93" s="84">
        <v>0</v>
      </c>
      <c r="L93" s="85">
        <v>141.4</v>
      </c>
      <c r="M93" s="25">
        <f t="shared" si="8"/>
        <v>0</v>
      </c>
      <c r="N93" s="86">
        <f t="shared" si="9"/>
        <v>4661675.2</v>
      </c>
    </row>
    <row r="94" spans="1:14" x14ac:dyDescent="0.25">
      <c r="A94" t="s">
        <v>696</v>
      </c>
      <c r="B94" s="84">
        <v>0</v>
      </c>
      <c r="C94" s="85">
        <v>141.19999999999999</v>
      </c>
      <c r="D94" s="25">
        <f t="shared" si="5"/>
        <v>0</v>
      </c>
      <c r="E94" s="84">
        <v>27033</v>
      </c>
      <c r="F94" s="85">
        <v>140.16</v>
      </c>
      <c r="G94" s="25">
        <f t="shared" si="6"/>
        <v>3788945.28</v>
      </c>
      <c r="H94" s="84">
        <v>0</v>
      </c>
      <c r="I94" s="85">
        <v>141.19999999999999</v>
      </c>
      <c r="J94" s="25">
        <f t="shared" si="7"/>
        <v>0</v>
      </c>
      <c r="K94" s="84">
        <v>0</v>
      </c>
      <c r="L94" s="85">
        <v>140.16</v>
      </c>
      <c r="M94" s="25">
        <f t="shared" si="8"/>
        <v>0</v>
      </c>
      <c r="N94" s="86">
        <f t="shared" si="9"/>
        <v>3788945.28</v>
      </c>
    </row>
    <row r="95" spans="1:14" x14ac:dyDescent="0.25">
      <c r="A95" t="s">
        <v>697</v>
      </c>
      <c r="B95" s="84">
        <v>28</v>
      </c>
      <c r="C95" s="85">
        <v>134.38</v>
      </c>
      <c r="D95" s="25">
        <f t="shared" si="5"/>
        <v>3762.64</v>
      </c>
      <c r="E95" s="84">
        <v>47106</v>
      </c>
      <c r="F95" s="85">
        <v>133.36000000000001</v>
      </c>
      <c r="G95" s="25">
        <f t="shared" si="6"/>
        <v>6282056.1600000011</v>
      </c>
      <c r="H95" s="84">
        <v>0</v>
      </c>
      <c r="I95" s="85">
        <v>134.38</v>
      </c>
      <c r="J95" s="25">
        <f t="shared" si="7"/>
        <v>0</v>
      </c>
      <c r="K95" s="84">
        <v>164</v>
      </c>
      <c r="L95" s="85">
        <v>133.36000000000001</v>
      </c>
      <c r="M95" s="25">
        <f t="shared" si="8"/>
        <v>21871.040000000001</v>
      </c>
      <c r="N95" s="86">
        <f t="shared" si="9"/>
        <v>6307689.8400000008</v>
      </c>
    </row>
    <row r="96" spans="1:14" x14ac:dyDescent="0.25">
      <c r="A96" t="s">
        <v>698</v>
      </c>
      <c r="B96" s="84">
        <v>7212</v>
      </c>
      <c r="C96" s="85">
        <v>135.38999999999999</v>
      </c>
      <c r="D96" s="25">
        <f t="shared" si="5"/>
        <v>976432.67999999993</v>
      </c>
      <c r="E96" s="84">
        <v>43920</v>
      </c>
      <c r="F96" s="85">
        <v>134.33000000000001</v>
      </c>
      <c r="G96" s="25">
        <f t="shared" si="6"/>
        <v>5899773.6000000006</v>
      </c>
      <c r="H96" s="84">
        <v>51</v>
      </c>
      <c r="I96" s="85">
        <v>135.38999999999999</v>
      </c>
      <c r="J96" s="25">
        <f t="shared" si="7"/>
        <v>6904.8899999999994</v>
      </c>
      <c r="K96" s="84">
        <v>314</v>
      </c>
      <c r="L96" s="85">
        <v>134.33000000000001</v>
      </c>
      <c r="M96" s="25">
        <f t="shared" si="8"/>
        <v>42179.62</v>
      </c>
      <c r="N96" s="86">
        <f t="shared" si="9"/>
        <v>6925290.79</v>
      </c>
    </row>
    <row r="97" spans="1:14" x14ac:dyDescent="0.25">
      <c r="A97" t="s">
        <v>699</v>
      </c>
      <c r="B97" s="84">
        <v>674</v>
      </c>
      <c r="C97" s="85">
        <v>137.19</v>
      </c>
      <c r="D97" s="25">
        <f t="shared" si="5"/>
        <v>92466.06</v>
      </c>
      <c r="E97" s="84">
        <v>26399</v>
      </c>
      <c r="F97" s="85">
        <v>136.09</v>
      </c>
      <c r="G97" s="25">
        <f t="shared" si="6"/>
        <v>3592639.91</v>
      </c>
      <c r="H97" s="84">
        <v>0</v>
      </c>
      <c r="I97" s="85">
        <v>137.19</v>
      </c>
      <c r="J97" s="25">
        <f t="shared" si="7"/>
        <v>0</v>
      </c>
      <c r="K97" s="84">
        <v>0</v>
      </c>
      <c r="L97" s="85">
        <v>136.09</v>
      </c>
      <c r="M97" s="25">
        <f t="shared" si="8"/>
        <v>0</v>
      </c>
      <c r="N97" s="86">
        <f t="shared" si="9"/>
        <v>3685105.97</v>
      </c>
    </row>
    <row r="98" spans="1:14" x14ac:dyDescent="0.25">
      <c r="A98" t="s">
        <v>700</v>
      </c>
      <c r="B98" s="84">
        <v>565</v>
      </c>
      <c r="C98" s="85">
        <v>142.41</v>
      </c>
      <c r="D98" s="25">
        <f t="shared" si="5"/>
        <v>80461.649999999994</v>
      </c>
      <c r="E98" s="84">
        <v>25444</v>
      </c>
      <c r="F98" s="85">
        <v>141.30000000000001</v>
      </c>
      <c r="G98" s="25">
        <f t="shared" si="6"/>
        <v>3595237.2</v>
      </c>
      <c r="H98" s="84">
        <v>0</v>
      </c>
      <c r="I98" s="85">
        <v>142.41</v>
      </c>
      <c r="J98" s="25">
        <f t="shared" si="7"/>
        <v>0</v>
      </c>
      <c r="K98" s="84">
        <v>0</v>
      </c>
      <c r="L98" s="85">
        <v>141.30000000000001</v>
      </c>
      <c r="M98" s="25">
        <f t="shared" si="8"/>
        <v>0</v>
      </c>
      <c r="N98" s="86">
        <f t="shared" si="9"/>
        <v>3675698.85</v>
      </c>
    </row>
    <row r="99" spans="1:14" x14ac:dyDescent="0.25">
      <c r="A99" t="s">
        <v>701</v>
      </c>
      <c r="B99" s="84">
        <v>0</v>
      </c>
      <c r="C99" s="85">
        <v>189.58</v>
      </c>
      <c r="D99" s="25">
        <f t="shared" si="5"/>
        <v>0</v>
      </c>
      <c r="E99" s="84">
        <v>25187</v>
      </c>
      <c r="F99" s="85">
        <v>188.28</v>
      </c>
      <c r="G99" s="25">
        <f t="shared" si="6"/>
        <v>4742208.3600000003</v>
      </c>
      <c r="H99" s="84">
        <v>0</v>
      </c>
      <c r="I99" s="85">
        <v>189.58</v>
      </c>
      <c r="J99" s="25">
        <f t="shared" si="7"/>
        <v>0</v>
      </c>
      <c r="K99" s="84">
        <v>0</v>
      </c>
      <c r="L99" s="85">
        <v>188.28</v>
      </c>
      <c r="M99" s="25">
        <f t="shared" si="8"/>
        <v>0</v>
      </c>
      <c r="N99" s="86">
        <f t="shared" si="9"/>
        <v>4742208.3600000003</v>
      </c>
    </row>
    <row r="100" spans="1:14" x14ac:dyDescent="0.25">
      <c r="A100" t="s">
        <v>702</v>
      </c>
      <c r="B100" s="84">
        <v>183</v>
      </c>
      <c r="C100" s="85">
        <v>149.1</v>
      </c>
      <c r="D100" s="25">
        <f t="shared" si="5"/>
        <v>27285.3</v>
      </c>
      <c r="E100" s="84">
        <v>24909</v>
      </c>
      <c r="F100" s="85">
        <v>148.06</v>
      </c>
      <c r="G100" s="25">
        <f t="shared" si="6"/>
        <v>3688026.54</v>
      </c>
      <c r="H100" s="84">
        <v>0</v>
      </c>
      <c r="I100" s="85">
        <v>149.1</v>
      </c>
      <c r="J100" s="25">
        <f t="shared" si="7"/>
        <v>0</v>
      </c>
      <c r="K100" s="84">
        <v>0</v>
      </c>
      <c r="L100" s="85">
        <v>148.06</v>
      </c>
      <c r="M100" s="25">
        <f t="shared" si="8"/>
        <v>0</v>
      </c>
      <c r="N100" s="86">
        <f t="shared" si="9"/>
        <v>3715311.84</v>
      </c>
    </row>
    <row r="101" spans="1:14" x14ac:dyDescent="0.25">
      <c r="A101" t="s">
        <v>703</v>
      </c>
      <c r="B101" s="84">
        <v>521</v>
      </c>
      <c r="C101" s="85">
        <v>195.4</v>
      </c>
      <c r="D101" s="25">
        <f t="shared" si="5"/>
        <v>101803.40000000001</v>
      </c>
      <c r="E101" s="84">
        <v>38529</v>
      </c>
      <c r="F101" s="85">
        <v>193.82</v>
      </c>
      <c r="G101" s="25">
        <f t="shared" si="6"/>
        <v>7467690.7799999993</v>
      </c>
      <c r="H101" s="84">
        <v>0</v>
      </c>
      <c r="I101" s="85">
        <v>195.4</v>
      </c>
      <c r="J101" s="25">
        <f t="shared" si="7"/>
        <v>0</v>
      </c>
      <c r="K101" s="84">
        <v>0</v>
      </c>
      <c r="L101" s="85">
        <v>193.82</v>
      </c>
      <c r="M101" s="25">
        <f t="shared" si="8"/>
        <v>0</v>
      </c>
      <c r="N101" s="86">
        <f t="shared" si="9"/>
        <v>7569494.1799999997</v>
      </c>
    </row>
    <row r="102" spans="1:14" x14ac:dyDescent="0.25">
      <c r="A102" t="s">
        <v>704</v>
      </c>
      <c r="B102" s="84">
        <v>119</v>
      </c>
      <c r="C102" s="85">
        <v>169.34</v>
      </c>
      <c r="D102" s="25">
        <f t="shared" si="5"/>
        <v>20151.46</v>
      </c>
      <c r="E102" s="84">
        <v>9313</v>
      </c>
      <c r="F102" s="85">
        <v>167.97</v>
      </c>
      <c r="G102" s="25">
        <f t="shared" si="6"/>
        <v>1564304.61</v>
      </c>
      <c r="H102" s="84">
        <v>5</v>
      </c>
      <c r="I102" s="85">
        <v>169.34</v>
      </c>
      <c r="J102" s="25">
        <f t="shared" si="7"/>
        <v>846.7</v>
      </c>
      <c r="K102" s="84">
        <v>368</v>
      </c>
      <c r="L102" s="85">
        <v>167.97</v>
      </c>
      <c r="M102" s="25">
        <f t="shared" si="8"/>
        <v>61812.959999999999</v>
      </c>
      <c r="N102" s="86">
        <f t="shared" si="9"/>
        <v>1647115.73</v>
      </c>
    </row>
    <row r="103" spans="1:14" x14ac:dyDescent="0.25">
      <c r="A103" t="s">
        <v>1244</v>
      </c>
      <c r="B103" s="84">
        <v>0</v>
      </c>
      <c r="C103" s="85">
        <v>188.56</v>
      </c>
      <c r="D103" s="25">
        <f t="shared" si="5"/>
        <v>0</v>
      </c>
      <c r="E103" s="84">
        <v>0</v>
      </c>
      <c r="F103" s="85">
        <v>187.21</v>
      </c>
      <c r="G103" s="25">
        <f t="shared" si="6"/>
        <v>0</v>
      </c>
      <c r="H103" s="84">
        <v>0</v>
      </c>
      <c r="I103" s="85">
        <v>188.56</v>
      </c>
      <c r="J103" s="25">
        <f t="shared" si="7"/>
        <v>0</v>
      </c>
      <c r="K103" s="84">
        <v>0</v>
      </c>
      <c r="L103" s="85">
        <v>187.21</v>
      </c>
      <c r="M103" s="25">
        <f t="shared" si="8"/>
        <v>0</v>
      </c>
      <c r="N103" s="86">
        <f t="shared" si="9"/>
        <v>0</v>
      </c>
    </row>
    <row r="104" spans="1:14" x14ac:dyDescent="0.25">
      <c r="A104" t="s">
        <v>705</v>
      </c>
      <c r="B104" s="84">
        <v>975</v>
      </c>
      <c r="C104" s="85">
        <v>215.63</v>
      </c>
      <c r="D104" s="25">
        <f t="shared" si="5"/>
        <v>210239.25</v>
      </c>
      <c r="E104" s="84">
        <v>172</v>
      </c>
      <c r="F104" s="85">
        <v>214.6</v>
      </c>
      <c r="G104" s="25">
        <f t="shared" si="6"/>
        <v>36911.199999999997</v>
      </c>
      <c r="H104" s="84">
        <v>0</v>
      </c>
      <c r="I104" s="85">
        <v>215.63</v>
      </c>
      <c r="J104" s="25">
        <f t="shared" si="7"/>
        <v>0</v>
      </c>
      <c r="K104" s="84">
        <v>0</v>
      </c>
      <c r="L104" s="85">
        <v>214.6</v>
      </c>
      <c r="M104" s="25">
        <f t="shared" si="8"/>
        <v>0</v>
      </c>
      <c r="N104" s="86">
        <f t="shared" si="9"/>
        <v>247150.45</v>
      </c>
    </row>
    <row r="105" spans="1:14" x14ac:dyDescent="0.25">
      <c r="A105" t="s">
        <v>706</v>
      </c>
      <c r="B105" s="84">
        <v>2045</v>
      </c>
      <c r="C105" s="85">
        <v>129.54</v>
      </c>
      <c r="D105" s="25">
        <f t="shared" si="5"/>
        <v>264909.3</v>
      </c>
      <c r="E105" s="84">
        <v>49666</v>
      </c>
      <c r="F105" s="85">
        <v>128.5</v>
      </c>
      <c r="G105" s="25">
        <f t="shared" si="6"/>
        <v>6382081</v>
      </c>
      <c r="H105" s="84">
        <v>0</v>
      </c>
      <c r="I105" s="85">
        <v>129.54</v>
      </c>
      <c r="J105" s="25">
        <f t="shared" si="7"/>
        <v>0</v>
      </c>
      <c r="K105" s="84">
        <v>0</v>
      </c>
      <c r="L105" s="85">
        <v>128.5</v>
      </c>
      <c r="M105" s="25">
        <f t="shared" si="8"/>
        <v>0</v>
      </c>
      <c r="N105" s="86">
        <f t="shared" si="9"/>
        <v>6646990.2999999998</v>
      </c>
    </row>
    <row r="106" spans="1:14" x14ac:dyDescent="0.25">
      <c r="A106" t="s">
        <v>707</v>
      </c>
      <c r="B106" s="84">
        <v>170</v>
      </c>
      <c r="C106" s="85">
        <v>178.47</v>
      </c>
      <c r="D106" s="25">
        <f t="shared" si="5"/>
        <v>30339.9</v>
      </c>
      <c r="E106" s="84">
        <v>18423</v>
      </c>
      <c r="F106" s="85">
        <v>176.99</v>
      </c>
      <c r="G106" s="25">
        <f t="shared" si="6"/>
        <v>3260686.77</v>
      </c>
      <c r="H106" s="84">
        <v>0</v>
      </c>
      <c r="I106" s="85">
        <v>178.47</v>
      </c>
      <c r="J106" s="25">
        <f t="shared" si="7"/>
        <v>0</v>
      </c>
      <c r="K106" s="84">
        <v>8</v>
      </c>
      <c r="L106" s="85">
        <v>176.99</v>
      </c>
      <c r="M106" s="25">
        <f t="shared" si="8"/>
        <v>1415.92</v>
      </c>
      <c r="N106" s="86">
        <f t="shared" si="9"/>
        <v>3292442.59</v>
      </c>
    </row>
    <row r="107" spans="1:14" x14ac:dyDescent="0.25">
      <c r="A107" t="s">
        <v>708</v>
      </c>
      <c r="B107" s="84">
        <v>0</v>
      </c>
      <c r="C107" s="85">
        <v>160.38999999999999</v>
      </c>
      <c r="D107" s="25">
        <f t="shared" si="5"/>
        <v>0</v>
      </c>
      <c r="E107" s="84">
        <v>26452</v>
      </c>
      <c r="F107" s="85">
        <v>159.08000000000001</v>
      </c>
      <c r="G107" s="25">
        <f t="shared" si="6"/>
        <v>4207984.16</v>
      </c>
      <c r="H107" s="84">
        <v>0</v>
      </c>
      <c r="I107" s="85">
        <v>160.38999999999999</v>
      </c>
      <c r="J107" s="25">
        <f t="shared" si="7"/>
        <v>0</v>
      </c>
      <c r="K107" s="84">
        <v>0</v>
      </c>
      <c r="L107" s="85">
        <v>159.08000000000001</v>
      </c>
      <c r="M107" s="25">
        <f t="shared" si="8"/>
        <v>0</v>
      </c>
      <c r="N107" s="86">
        <f t="shared" si="9"/>
        <v>4207984.16</v>
      </c>
    </row>
    <row r="108" spans="1:14" x14ac:dyDescent="0.25">
      <c r="A108" t="s">
        <v>709</v>
      </c>
      <c r="B108" s="84">
        <v>697</v>
      </c>
      <c r="C108" s="85">
        <v>174.06</v>
      </c>
      <c r="D108" s="25">
        <f t="shared" si="5"/>
        <v>121319.82</v>
      </c>
      <c r="E108" s="84">
        <v>81650</v>
      </c>
      <c r="F108" s="85">
        <v>172.95</v>
      </c>
      <c r="G108" s="25">
        <f t="shared" si="6"/>
        <v>14121367.5</v>
      </c>
      <c r="H108" s="84">
        <v>0</v>
      </c>
      <c r="I108" s="85">
        <v>174.06</v>
      </c>
      <c r="J108" s="25">
        <f t="shared" si="7"/>
        <v>0</v>
      </c>
      <c r="K108" s="84">
        <v>0</v>
      </c>
      <c r="L108" s="85">
        <v>172.95</v>
      </c>
      <c r="M108" s="25">
        <f t="shared" si="8"/>
        <v>0</v>
      </c>
      <c r="N108" s="86">
        <f t="shared" si="9"/>
        <v>14242687.32</v>
      </c>
    </row>
    <row r="109" spans="1:14" x14ac:dyDescent="0.25">
      <c r="A109" t="s">
        <v>710</v>
      </c>
      <c r="B109" s="84">
        <v>680</v>
      </c>
      <c r="C109" s="85">
        <v>155.77000000000001</v>
      </c>
      <c r="D109" s="25">
        <f t="shared" si="5"/>
        <v>105923.6</v>
      </c>
      <c r="E109" s="84">
        <v>16398</v>
      </c>
      <c r="F109" s="85">
        <v>154.66</v>
      </c>
      <c r="G109" s="25">
        <f t="shared" si="6"/>
        <v>2536114.6800000002</v>
      </c>
      <c r="H109" s="84">
        <v>0</v>
      </c>
      <c r="I109" s="85">
        <v>155.77000000000001</v>
      </c>
      <c r="J109" s="25">
        <f t="shared" si="7"/>
        <v>0</v>
      </c>
      <c r="K109" s="84">
        <v>0</v>
      </c>
      <c r="L109" s="85">
        <v>154.66</v>
      </c>
      <c r="M109" s="25">
        <f t="shared" si="8"/>
        <v>0</v>
      </c>
      <c r="N109" s="86">
        <f t="shared" si="9"/>
        <v>2642038.2800000003</v>
      </c>
    </row>
    <row r="110" spans="1:14" x14ac:dyDescent="0.25">
      <c r="A110" t="s">
        <v>711</v>
      </c>
      <c r="B110" s="84">
        <v>0</v>
      </c>
      <c r="C110" s="85">
        <v>135.75</v>
      </c>
      <c r="D110" s="25">
        <f t="shared" si="5"/>
        <v>0</v>
      </c>
      <c r="E110" s="84">
        <v>782</v>
      </c>
      <c r="F110" s="85">
        <v>134.69</v>
      </c>
      <c r="G110" s="25">
        <f t="shared" si="6"/>
        <v>105327.58</v>
      </c>
      <c r="H110" s="84">
        <v>0</v>
      </c>
      <c r="I110" s="85">
        <v>135.75</v>
      </c>
      <c r="J110" s="25">
        <f t="shared" si="7"/>
        <v>0</v>
      </c>
      <c r="K110" s="84">
        <v>0</v>
      </c>
      <c r="L110" s="85">
        <v>134.69</v>
      </c>
      <c r="M110" s="25">
        <f t="shared" si="8"/>
        <v>0</v>
      </c>
      <c r="N110" s="86">
        <f t="shared" si="9"/>
        <v>105327.58</v>
      </c>
    </row>
    <row r="111" spans="1:14" x14ac:dyDescent="0.25">
      <c r="A111" t="s">
        <v>712</v>
      </c>
      <c r="B111" s="84">
        <v>0</v>
      </c>
      <c r="C111" s="85">
        <v>186.13</v>
      </c>
      <c r="D111" s="25">
        <f t="shared" si="5"/>
        <v>0</v>
      </c>
      <c r="E111" s="84">
        <v>41106</v>
      </c>
      <c r="F111" s="85">
        <v>184.53</v>
      </c>
      <c r="G111" s="25">
        <f t="shared" si="6"/>
        <v>7585290.1799999997</v>
      </c>
      <c r="H111" s="84">
        <v>0</v>
      </c>
      <c r="I111" s="85">
        <v>186.13</v>
      </c>
      <c r="J111" s="25">
        <f t="shared" si="7"/>
        <v>0</v>
      </c>
      <c r="K111" s="84">
        <v>0</v>
      </c>
      <c r="L111" s="85">
        <v>184.53</v>
      </c>
      <c r="M111" s="25">
        <f t="shared" si="8"/>
        <v>0</v>
      </c>
      <c r="N111" s="86">
        <f t="shared" si="9"/>
        <v>7585290.1799999997</v>
      </c>
    </row>
    <row r="112" spans="1:14" x14ac:dyDescent="0.25">
      <c r="A112" t="s">
        <v>713</v>
      </c>
      <c r="B112" s="84">
        <v>628</v>
      </c>
      <c r="C112" s="85">
        <v>186.45</v>
      </c>
      <c r="D112" s="25">
        <f t="shared" si="5"/>
        <v>117090.59999999999</v>
      </c>
      <c r="E112" s="84">
        <v>12809</v>
      </c>
      <c r="F112" s="85">
        <v>185.16</v>
      </c>
      <c r="G112" s="25">
        <f t="shared" si="6"/>
        <v>2371714.44</v>
      </c>
      <c r="H112" s="84">
        <v>2</v>
      </c>
      <c r="I112" s="85">
        <v>186.45</v>
      </c>
      <c r="J112" s="25">
        <f t="shared" si="7"/>
        <v>372.9</v>
      </c>
      <c r="K112" s="84">
        <v>34</v>
      </c>
      <c r="L112" s="85">
        <v>185.16</v>
      </c>
      <c r="M112" s="25">
        <f t="shared" si="8"/>
        <v>6295.44</v>
      </c>
      <c r="N112" s="86">
        <f t="shared" si="9"/>
        <v>2495473.38</v>
      </c>
    </row>
    <row r="113" spans="1:14" x14ac:dyDescent="0.25">
      <c r="A113" t="s">
        <v>714</v>
      </c>
      <c r="B113" s="84">
        <v>0</v>
      </c>
      <c r="C113" s="85">
        <v>174.85</v>
      </c>
      <c r="D113" s="25">
        <f t="shared" si="5"/>
        <v>0</v>
      </c>
      <c r="E113" s="84">
        <v>28999</v>
      </c>
      <c r="F113" s="85">
        <v>173.51</v>
      </c>
      <c r="G113" s="25">
        <f t="shared" si="6"/>
        <v>5031616.4899999993</v>
      </c>
      <c r="H113" s="84">
        <v>0</v>
      </c>
      <c r="I113" s="85">
        <v>174.85</v>
      </c>
      <c r="J113" s="25">
        <f t="shared" si="7"/>
        <v>0</v>
      </c>
      <c r="K113" s="84">
        <v>0</v>
      </c>
      <c r="L113" s="85">
        <v>173.51</v>
      </c>
      <c r="M113" s="25">
        <f t="shared" si="8"/>
        <v>0</v>
      </c>
      <c r="N113" s="86">
        <f t="shared" si="9"/>
        <v>5031616.4899999993</v>
      </c>
    </row>
    <row r="114" spans="1:14" x14ac:dyDescent="0.25">
      <c r="A114" t="s">
        <v>715</v>
      </c>
      <c r="B114" s="84">
        <v>1006</v>
      </c>
      <c r="C114" s="85">
        <v>147.52000000000001</v>
      </c>
      <c r="D114" s="25">
        <f t="shared" si="5"/>
        <v>148405.12000000002</v>
      </c>
      <c r="E114" s="84">
        <v>50454</v>
      </c>
      <c r="F114" s="85">
        <v>146.37</v>
      </c>
      <c r="G114" s="25">
        <f t="shared" si="6"/>
        <v>7384951.9800000004</v>
      </c>
      <c r="H114" s="84">
        <v>1</v>
      </c>
      <c r="I114" s="85">
        <v>147.52000000000001</v>
      </c>
      <c r="J114" s="25">
        <f t="shared" si="7"/>
        <v>147.52000000000001</v>
      </c>
      <c r="K114" s="84">
        <v>35</v>
      </c>
      <c r="L114" s="85">
        <v>146.37</v>
      </c>
      <c r="M114" s="25">
        <f t="shared" si="8"/>
        <v>5122.95</v>
      </c>
      <c r="N114" s="86">
        <f t="shared" si="9"/>
        <v>7538627.5700000003</v>
      </c>
    </row>
    <row r="115" spans="1:14" x14ac:dyDescent="0.25">
      <c r="A115" t="s">
        <v>716</v>
      </c>
      <c r="B115" s="84">
        <v>0</v>
      </c>
      <c r="C115" s="85">
        <v>145.25</v>
      </c>
      <c r="D115" s="25">
        <f t="shared" si="5"/>
        <v>0</v>
      </c>
      <c r="E115" s="84">
        <v>3555</v>
      </c>
      <c r="F115" s="85">
        <v>144.16</v>
      </c>
      <c r="G115" s="25">
        <f t="shared" si="6"/>
        <v>512488.8</v>
      </c>
      <c r="H115" s="84">
        <v>0</v>
      </c>
      <c r="I115" s="85">
        <v>145.25</v>
      </c>
      <c r="J115" s="25">
        <f t="shared" si="7"/>
        <v>0</v>
      </c>
      <c r="K115" s="84">
        <v>0</v>
      </c>
      <c r="L115" s="85">
        <v>144.16</v>
      </c>
      <c r="M115" s="25">
        <f t="shared" si="8"/>
        <v>0</v>
      </c>
      <c r="N115" s="86">
        <f t="shared" si="9"/>
        <v>512488.8</v>
      </c>
    </row>
    <row r="116" spans="1:14" x14ac:dyDescent="0.25">
      <c r="A116" t="s">
        <v>717</v>
      </c>
      <c r="B116" s="84">
        <v>272</v>
      </c>
      <c r="C116" s="85">
        <v>172.75</v>
      </c>
      <c r="D116" s="25">
        <f t="shared" si="5"/>
        <v>46988</v>
      </c>
      <c r="E116" s="84">
        <v>35084</v>
      </c>
      <c r="F116" s="85">
        <v>171.67</v>
      </c>
      <c r="G116" s="25">
        <f t="shared" si="6"/>
        <v>6022870.2799999993</v>
      </c>
      <c r="H116" s="84">
        <v>13</v>
      </c>
      <c r="I116" s="85">
        <v>172.75</v>
      </c>
      <c r="J116" s="25">
        <f t="shared" si="7"/>
        <v>2245.75</v>
      </c>
      <c r="K116" s="84">
        <v>1644</v>
      </c>
      <c r="L116" s="85">
        <v>171.67</v>
      </c>
      <c r="M116" s="25">
        <f t="shared" si="8"/>
        <v>282225.48</v>
      </c>
      <c r="N116" s="86">
        <f t="shared" si="9"/>
        <v>6354329.5099999998</v>
      </c>
    </row>
    <row r="117" spans="1:14" x14ac:dyDescent="0.25">
      <c r="A117" t="s">
        <v>718</v>
      </c>
      <c r="B117" s="84">
        <v>365</v>
      </c>
      <c r="C117" s="85">
        <v>175.59</v>
      </c>
      <c r="D117" s="25">
        <f t="shared" si="5"/>
        <v>64090.35</v>
      </c>
      <c r="E117" s="84">
        <v>52304</v>
      </c>
      <c r="F117" s="85">
        <v>174.59</v>
      </c>
      <c r="G117" s="25">
        <f t="shared" si="6"/>
        <v>9131755.3599999994</v>
      </c>
      <c r="H117" s="84">
        <v>0</v>
      </c>
      <c r="I117" s="85">
        <v>175.59</v>
      </c>
      <c r="J117" s="25">
        <f t="shared" si="7"/>
        <v>0</v>
      </c>
      <c r="K117" s="84">
        <v>0</v>
      </c>
      <c r="L117" s="85">
        <v>174.59</v>
      </c>
      <c r="M117" s="25">
        <f t="shared" si="8"/>
        <v>0</v>
      </c>
      <c r="N117" s="86">
        <f t="shared" si="9"/>
        <v>9195845.709999999</v>
      </c>
    </row>
    <row r="118" spans="1:14" x14ac:dyDescent="0.25">
      <c r="A118" t="s">
        <v>719</v>
      </c>
      <c r="B118" s="84">
        <v>0</v>
      </c>
      <c r="C118" s="85">
        <v>184.53</v>
      </c>
      <c r="D118" s="25">
        <f t="shared" si="5"/>
        <v>0</v>
      </c>
      <c r="E118" s="84">
        <v>6280</v>
      </c>
      <c r="F118" s="85">
        <v>183.23</v>
      </c>
      <c r="G118" s="25">
        <f t="shared" si="6"/>
        <v>1150684.3999999999</v>
      </c>
      <c r="H118" s="84">
        <v>0</v>
      </c>
      <c r="I118" s="85">
        <v>184.53</v>
      </c>
      <c r="J118" s="25">
        <f t="shared" si="7"/>
        <v>0</v>
      </c>
      <c r="K118" s="84">
        <v>0</v>
      </c>
      <c r="L118" s="85">
        <v>183.23</v>
      </c>
      <c r="M118" s="25">
        <f t="shared" si="8"/>
        <v>0</v>
      </c>
      <c r="N118" s="86">
        <f t="shared" si="9"/>
        <v>1150684.3999999999</v>
      </c>
    </row>
    <row r="119" spans="1:14" x14ac:dyDescent="0.25">
      <c r="A119" t="s">
        <v>720</v>
      </c>
      <c r="B119" s="84">
        <v>166</v>
      </c>
      <c r="C119" s="85">
        <v>188.71</v>
      </c>
      <c r="D119" s="25">
        <f t="shared" si="5"/>
        <v>31325.86</v>
      </c>
      <c r="E119" s="84">
        <v>38935</v>
      </c>
      <c r="F119" s="85">
        <v>187.1</v>
      </c>
      <c r="G119" s="25">
        <f t="shared" si="6"/>
        <v>7284738.5</v>
      </c>
      <c r="H119" s="84">
        <v>0</v>
      </c>
      <c r="I119" s="85">
        <v>188.71</v>
      </c>
      <c r="J119" s="25">
        <f t="shared" si="7"/>
        <v>0</v>
      </c>
      <c r="K119" s="84">
        <v>0</v>
      </c>
      <c r="L119" s="85">
        <v>187.1</v>
      </c>
      <c r="M119" s="25">
        <f t="shared" si="8"/>
        <v>0</v>
      </c>
      <c r="N119" s="86">
        <f t="shared" si="9"/>
        <v>7316064.3600000003</v>
      </c>
    </row>
    <row r="120" spans="1:14" x14ac:dyDescent="0.25">
      <c r="A120" t="s">
        <v>721</v>
      </c>
      <c r="B120" s="84">
        <v>14936</v>
      </c>
      <c r="C120" s="85">
        <v>185.39</v>
      </c>
      <c r="D120" s="25">
        <f t="shared" si="5"/>
        <v>2768985.0399999996</v>
      </c>
      <c r="E120" s="84">
        <v>0</v>
      </c>
      <c r="F120" s="85">
        <v>184.06</v>
      </c>
      <c r="G120" s="25">
        <f t="shared" si="6"/>
        <v>0</v>
      </c>
      <c r="H120" s="84">
        <v>225</v>
      </c>
      <c r="I120" s="85">
        <v>185.39</v>
      </c>
      <c r="J120" s="25">
        <f t="shared" si="7"/>
        <v>41712.75</v>
      </c>
      <c r="K120" s="84">
        <v>0</v>
      </c>
      <c r="L120" s="85">
        <v>184.06</v>
      </c>
      <c r="M120" s="25">
        <f t="shared" si="8"/>
        <v>0</v>
      </c>
      <c r="N120" s="86">
        <f t="shared" si="9"/>
        <v>2810697.7899999996</v>
      </c>
    </row>
    <row r="121" spans="1:14" x14ac:dyDescent="0.25">
      <c r="A121" t="s">
        <v>722</v>
      </c>
      <c r="B121" s="84">
        <v>0</v>
      </c>
      <c r="C121" s="85">
        <v>154.4</v>
      </c>
      <c r="D121" s="25">
        <f t="shared" si="5"/>
        <v>0</v>
      </c>
      <c r="E121" s="84">
        <v>46781</v>
      </c>
      <c r="F121" s="85">
        <v>153.41999999999999</v>
      </c>
      <c r="G121" s="25">
        <f t="shared" si="6"/>
        <v>7177141.0199999996</v>
      </c>
      <c r="H121" s="84">
        <v>0</v>
      </c>
      <c r="I121" s="85">
        <v>154.4</v>
      </c>
      <c r="J121" s="25">
        <f t="shared" si="7"/>
        <v>0</v>
      </c>
      <c r="K121" s="84">
        <v>0</v>
      </c>
      <c r="L121" s="85">
        <v>153.41999999999999</v>
      </c>
      <c r="M121" s="25">
        <f t="shared" si="8"/>
        <v>0</v>
      </c>
      <c r="N121" s="86">
        <f t="shared" si="9"/>
        <v>7177141.0199999996</v>
      </c>
    </row>
    <row r="122" spans="1:14" x14ac:dyDescent="0.25">
      <c r="A122" t="s">
        <v>723</v>
      </c>
      <c r="B122" s="84">
        <v>4</v>
      </c>
      <c r="C122" s="85">
        <v>156.9</v>
      </c>
      <c r="D122" s="25">
        <f t="shared" si="5"/>
        <v>627.6</v>
      </c>
      <c r="E122" s="84">
        <v>10773</v>
      </c>
      <c r="F122" s="85">
        <v>155.63</v>
      </c>
      <c r="G122" s="25">
        <f t="shared" si="6"/>
        <v>1676601.99</v>
      </c>
      <c r="H122" s="84">
        <v>0</v>
      </c>
      <c r="I122" s="85">
        <v>156.9</v>
      </c>
      <c r="J122" s="25">
        <f t="shared" si="7"/>
        <v>0</v>
      </c>
      <c r="K122" s="84">
        <v>0</v>
      </c>
      <c r="L122" s="85">
        <v>155.63</v>
      </c>
      <c r="M122" s="25">
        <f t="shared" si="8"/>
        <v>0</v>
      </c>
      <c r="N122" s="86">
        <f t="shared" si="9"/>
        <v>1677229.59</v>
      </c>
    </row>
    <row r="123" spans="1:14" x14ac:dyDescent="0.25">
      <c r="A123" t="s">
        <v>724</v>
      </c>
      <c r="B123" s="84">
        <v>157</v>
      </c>
      <c r="C123" s="85">
        <v>163.12</v>
      </c>
      <c r="D123" s="25">
        <f t="shared" si="5"/>
        <v>25609.84</v>
      </c>
      <c r="E123" s="84">
        <v>8973</v>
      </c>
      <c r="F123" s="85">
        <v>161.84</v>
      </c>
      <c r="G123" s="25">
        <f t="shared" si="6"/>
        <v>1452190.32</v>
      </c>
      <c r="H123" s="84">
        <v>4</v>
      </c>
      <c r="I123" s="85">
        <v>163.12</v>
      </c>
      <c r="J123" s="25">
        <f t="shared" si="7"/>
        <v>652.48</v>
      </c>
      <c r="K123" s="84">
        <v>209</v>
      </c>
      <c r="L123" s="85">
        <v>161.84</v>
      </c>
      <c r="M123" s="25">
        <f t="shared" si="8"/>
        <v>33824.559999999998</v>
      </c>
      <c r="N123" s="86">
        <f t="shared" si="9"/>
        <v>1512277.2000000002</v>
      </c>
    </row>
    <row r="124" spans="1:14" x14ac:dyDescent="0.25">
      <c r="A124" t="s">
        <v>725</v>
      </c>
      <c r="B124" s="84">
        <v>362</v>
      </c>
      <c r="C124" s="85">
        <v>161.29</v>
      </c>
      <c r="D124" s="25">
        <f t="shared" si="5"/>
        <v>58386.979999999996</v>
      </c>
      <c r="E124" s="84">
        <v>17188</v>
      </c>
      <c r="F124" s="85">
        <v>160.24</v>
      </c>
      <c r="G124" s="25">
        <f t="shared" si="6"/>
        <v>2754205.12</v>
      </c>
      <c r="H124" s="84">
        <v>3</v>
      </c>
      <c r="I124" s="85">
        <v>161.29</v>
      </c>
      <c r="J124" s="25">
        <f t="shared" si="7"/>
        <v>483.87</v>
      </c>
      <c r="K124" s="84">
        <v>129</v>
      </c>
      <c r="L124" s="85">
        <v>160.24</v>
      </c>
      <c r="M124" s="25">
        <f t="shared" si="8"/>
        <v>20670.960000000003</v>
      </c>
      <c r="N124" s="86">
        <f t="shared" si="9"/>
        <v>2833746.93</v>
      </c>
    </row>
    <row r="125" spans="1:14" x14ac:dyDescent="0.25">
      <c r="A125" t="s">
        <v>726</v>
      </c>
      <c r="B125" s="84">
        <v>820</v>
      </c>
      <c r="C125" s="85">
        <v>187.15</v>
      </c>
      <c r="D125" s="25">
        <f t="shared" si="5"/>
        <v>153463</v>
      </c>
      <c r="E125" s="84">
        <v>41283</v>
      </c>
      <c r="F125" s="85">
        <v>185.5</v>
      </c>
      <c r="G125" s="25">
        <f t="shared" si="6"/>
        <v>7657996.5</v>
      </c>
      <c r="H125" s="84">
        <v>0</v>
      </c>
      <c r="I125" s="85">
        <v>187.15</v>
      </c>
      <c r="J125" s="25">
        <f t="shared" si="7"/>
        <v>0</v>
      </c>
      <c r="K125" s="84">
        <v>0</v>
      </c>
      <c r="L125" s="85">
        <v>185.5</v>
      </c>
      <c r="M125" s="25">
        <f t="shared" si="8"/>
        <v>0</v>
      </c>
      <c r="N125" s="86">
        <f t="shared" si="9"/>
        <v>7811459.5</v>
      </c>
    </row>
    <row r="126" spans="1:14" x14ac:dyDescent="0.25">
      <c r="A126" t="s">
        <v>727</v>
      </c>
      <c r="B126" s="84">
        <v>0</v>
      </c>
      <c r="C126" s="85">
        <v>178.45</v>
      </c>
      <c r="D126" s="25">
        <f t="shared" si="5"/>
        <v>0</v>
      </c>
      <c r="E126" s="84">
        <v>21463</v>
      </c>
      <c r="F126" s="85">
        <v>177.33</v>
      </c>
      <c r="G126" s="25">
        <f t="shared" si="6"/>
        <v>3806033.79</v>
      </c>
      <c r="H126" s="84">
        <v>0</v>
      </c>
      <c r="I126" s="85">
        <v>178.45</v>
      </c>
      <c r="J126" s="25">
        <f t="shared" si="7"/>
        <v>0</v>
      </c>
      <c r="K126" s="84">
        <v>35</v>
      </c>
      <c r="L126" s="85">
        <v>177.33</v>
      </c>
      <c r="M126" s="25">
        <f t="shared" si="8"/>
        <v>6206.55</v>
      </c>
      <c r="N126" s="86">
        <f t="shared" si="9"/>
        <v>3812240.34</v>
      </c>
    </row>
    <row r="127" spans="1:14" x14ac:dyDescent="0.25">
      <c r="A127" t="s">
        <v>728</v>
      </c>
      <c r="B127" s="84">
        <v>439</v>
      </c>
      <c r="C127" s="85">
        <v>186.67</v>
      </c>
      <c r="D127" s="25">
        <f t="shared" si="5"/>
        <v>81948.12999999999</v>
      </c>
      <c r="E127" s="84">
        <v>27483</v>
      </c>
      <c r="F127" s="85">
        <v>185.37</v>
      </c>
      <c r="G127" s="25">
        <f t="shared" si="6"/>
        <v>5094523.71</v>
      </c>
      <c r="H127" s="84">
        <v>0</v>
      </c>
      <c r="I127" s="85">
        <v>186.67</v>
      </c>
      <c r="J127" s="25">
        <f t="shared" si="7"/>
        <v>0</v>
      </c>
      <c r="K127" s="84">
        <v>0</v>
      </c>
      <c r="L127" s="85">
        <v>185.37</v>
      </c>
      <c r="M127" s="25">
        <f t="shared" si="8"/>
        <v>0</v>
      </c>
      <c r="N127" s="86">
        <f t="shared" si="9"/>
        <v>5176471.84</v>
      </c>
    </row>
    <row r="128" spans="1:14" x14ac:dyDescent="0.25">
      <c r="A128" t="s">
        <v>729</v>
      </c>
      <c r="B128" s="84">
        <v>0</v>
      </c>
      <c r="C128" s="85">
        <v>151.08000000000001</v>
      </c>
      <c r="D128" s="25">
        <f t="shared" si="5"/>
        <v>0</v>
      </c>
      <c r="E128" s="84">
        <v>23031</v>
      </c>
      <c r="F128" s="85">
        <v>150.11000000000001</v>
      </c>
      <c r="G128" s="25">
        <f t="shared" si="6"/>
        <v>3457183.41</v>
      </c>
      <c r="H128" s="84">
        <v>0</v>
      </c>
      <c r="I128" s="85">
        <v>151.08000000000001</v>
      </c>
      <c r="J128" s="25">
        <f t="shared" si="7"/>
        <v>0</v>
      </c>
      <c r="K128" s="84">
        <v>0</v>
      </c>
      <c r="L128" s="85">
        <v>150.11000000000001</v>
      </c>
      <c r="M128" s="25">
        <f t="shared" si="8"/>
        <v>0</v>
      </c>
      <c r="N128" s="86">
        <f t="shared" si="9"/>
        <v>3457183.41</v>
      </c>
    </row>
    <row r="129" spans="1:14" x14ac:dyDescent="0.25">
      <c r="A129" t="s">
        <v>730</v>
      </c>
      <c r="B129" s="84">
        <v>0</v>
      </c>
      <c r="C129" s="85">
        <v>198.86</v>
      </c>
      <c r="D129" s="25">
        <f t="shared" si="5"/>
        <v>0</v>
      </c>
      <c r="E129" s="84">
        <v>15369</v>
      </c>
      <c r="F129" s="85">
        <v>197.82</v>
      </c>
      <c r="G129" s="25">
        <f t="shared" si="6"/>
        <v>3040295.58</v>
      </c>
      <c r="H129" s="84">
        <v>0</v>
      </c>
      <c r="I129" s="85">
        <v>198.86</v>
      </c>
      <c r="J129" s="25">
        <f t="shared" si="7"/>
        <v>0</v>
      </c>
      <c r="K129" s="84">
        <v>0</v>
      </c>
      <c r="L129" s="85">
        <v>197.82</v>
      </c>
      <c r="M129" s="25">
        <f t="shared" si="8"/>
        <v>0</v>
      </c>
      <c r="N129" s="86">
        <f t="shared" si="9"/>
        <v>3040295.58</v>
      </c>
    </row>
    <row r="130" spans="1:14" x14ac:dyDescent="0.25">
      <c r="A130" t="s">
        <v>731</v>
      </c>
      <c r="B130" s="84">
        <v>0</v>
      </c>
      <c r="C130" s="85">
        <v>203.08</v>
      </c>
      <c r="D130" s="25">
        <f t="shared" si="5"/>
        <v>0</v>
      </c>
      <c r="E130" s="84">
        <v>23413</v>
      </c>
      <c r="F130" s="85">
        <v>201.96</v>
      </c>
      <c r="G130" s="25">
        <f t="shared" si="6"/>
        <v>4728489.4800000004</v>
      </c>
      <c r="H130" s="84">
        <v>0</v>
      </c>
      <c r="I130" s="85">
        <v>203.08</v>
      </c>
      <c r="J130" s="25">
        <f t="shared" si="7"/>
        <v>0</v>
      </c>
      <c r="K130" s="84">
        <v>0</v>
      </c>
      <c r="L130" s="85">
        <v>201.96</v>
      </c>
      <c r="M130" s="25">
        <f t="shared" si="8"/>
        <v>0</v>
      </c>
      <c r="N130" s="86">
        <f t="shared" si="9"/>
        <v>4728489.4800000004</v>
      </c>
    </row>
    <row r="131" spans="1:14" x14ac:dyDescent="0.25">
      <c r="A131" t="s">
        <v>732</v>
      </c>
      <c r="B131" s="84">
        <v>1015</v>
      </c>
      <c r="C131" s="85">
        <v>151.61000000000001</v>
      </c>
      <c r="D131" s="25">
        <f t="shared" si="5"/>
        <v>153884.15000000002</v>
      </c>
      <c r="E131" s="84">
        <v>18950</v>
      </c>
      <c r="F131" s="85">
        <v>150.6</v>
      </c>
      <c r="G131" s="25">
        <f t="shared" si="6"/>
        <v>2853870</v>
      </c>
      <c r="H131" s="84">
        <v>0</v>
      </c>
      <c r="I131" s="85">
        <v>151.61000000000001</v>
      </c>
      <c r="J131" s="25">
        <f t="shared" si="7"/>
        <v>0</v>
      </c>
      <c r="K131" s="84">
        <v>0</v>
      </c>
      <c r="L131" s="85">
        <v>150.6</v>
      </c>
      <c r="M131" s="25">
        <f t="shared" si="8"/>
        <v>0</v>
      </c>
      <c r="N131" s="86">
        <f t="shared" si="9"/>
        <v>3007754.15</v>
      </c>
    </row>
    <row r="132" spans="1:14" x14ac:dyDescent="0.25">
      <c r="A132" t="s">
        <v>733</v>
      </c>
      <c r="B132" s="84">
        <v>0</v>
      </c>
      <c r="C132" s="85">
        <v>198.76</v>
      </c>
      <c r="D132" s="25">
        <f t="shared" si="5"/>
        <v>0</v>
      </c>
      <c r="E132" s="84">
        <v>22924</v>
      </c>
      <c r="F132" s="85">
        <v>197.5</v>
      </c>
      <c r="G132" s="25">
        <f t="shared" si="6"/>
        <v>4527490</v>
      </c>
      <c r="H132" s="84">
        <v>0</v>
      </c>
      <c r="I132" s="85">
        <v>198.76</v>
      </c>
      <c r="J132" s="25">
        <f t="shared" si="7"/>
        <v>0</v>
      </c>
      <c r="K132" s="84">
        <v>0</v>
      </c>
      <c r="L132" s="85">
        <v>197.5</v>
      </c>
      <c r="M132" s="25">
        <f t="shared" si="8"/>
        <v>0</v>
      </c>
      <c r="N132" s="86">
        <f t="shared" si="9"/>
        <v>4527490</v>
      </c>
    </row>
    <row r="133" spans="1:14" x14ac:dyDescent="0.25">
      <c r="A133" t="s">
        <v>734</v>
      </c>
      <c r="B133" s="84">
        <v>3935</v>
      </c>
      <c r="C133" s="85">
        <v>149.43</v>
      </c>
      <c r="D133" s="25">
        <f t="shared" si="5"/>
        <v>588007.05000000005</v>
      </c>
      <c r="E133" s="84">
        <v>21991</v>
      </c>
      <c r="F133" s="85">
        <v>148.31</v>
      </c>
      <c r="G133" s="25">
        <f t="shared" si="6"/>
        <v>3261485.21</v>
      </c>
      <c r="H133" s="84">
        <v>0</v>
      </c>
      <c r="I133" s="85">
        <v>149.43</v>
      </c>
      <c r="J133" s="25">
        <f t="shared" si="7"/>
        <v>0</v>
      </c>
      <c r="K133" s="84">
        <v>0</v>
      </c>
      <c r="L133" s="85">
        <v>148.31</v>
      </c>
      <c r="M133" s="25">
        <f t="shared" si="8"/>
        <v>0</v>
      </c>
      <c r="N133" s="86">
        <f t="shared" si="9"/>
        <v>3849492.26</v>
      </c>
    </row>
    <row r="134" spans="1:14" x14ac:dyDescent="0.25">
      <c r="A134" t="s">
        <v>735</v>
      </c>
      <c r="B134" s="84">
        <v>6657</v>
      </c>
      <c r="C134" s="85">
        <v>163.54</v>
      </c>
      <c r="D134" s="25">
        <f t="shared" si="5"/>
        <v>1088685.78</v>
      </c>
      <c r="E134" s="84">
        <v>39703</v>
      </c>
      <c r="F134" s="85">
        <v>162.43</v>
      </c>
      <c r="G134" s="25">
        <f t="shared" si="6"/>
        <v>6448958.29</v>
      </c>
      <c r="H134" s="84">
        <v>310</v>
      </c>
      <c r="I134" s="85">
        <v>163.54</v>
      </c>
      <c r="J134" s="25">
        <f t="shared" si="7"/>
        <v>50697.399999999994</v>
      </c>
      <c r="K134" s="84">
        <v>1846</v>
      </c>
      <c r="L134" s="85">
        <v>162.43</v>
      </c>
      <c r="M134" s="25">
        <f t="shared" si="8"/>
        <v>299845.78000000003</v>
      </c>
      <c r="N134" s="86">
        <f t="shared" si="9"/>
        <v>7888187.25</v>
      </c>
    </row>
    <row r="135" spans="1:14" x14ac:dyDescent="0.25">
      <c r="A135" t="s">
        <v>736</v>
      </c>
      <c r="B135" s="84">
        <v>0</v>
      </c>
      <c r="C135" s="85">
        <v>204.65</v>
      </c>
      <c r="D135" s="25">
        <f t="shared" si="5"/>
        <v>0</v>
      </c>
      <c r="E135" s="84">
        <v>30181</v>
      </c>
      <c r="F135" s="85">
        <v>203.43</v>
      </c>
      <c r="G135" s="25">
        <f t="shared" si="6"/>
        <v>6139720.8300000001</v>
      </c>
      <c r="H135" s="84">
        <v>0</v>
      </c>
      <c r="I135" s="85">
        <v>204.65</v>
      </c>
      <c r="J135" s="25">
        <f t="shared" si="7"/>
        <v>0</v>
      </c>
      <c r="K135" s="84">
        <v>0</v>
      </c>
      <c r="L135" s="85">
        <v>203.43</v>
      </c>
      <c r="M135" s="25">
        <f t="shared" si="8"/>
        <v>0</v>
      </c>
      <c r="N135" s="86">
        <f t="shared" si="9"/>
        <v>6139720.8300000001</v>
      </c>
    </row>
    <row r="136" spans="1:14" x14ac:dyDescent="0.25">
      <c r="A136" t="s">
        <v>737</v>
      </c>
      <c r="B136" s="84">
        <v>0</v>
      </c>
      <c r="C136" s="85">
        <v>138.05000000000001</v>
      </c>
      <c r="D136" s="25">
        <f t="shared" ref="D136:D199" si="10">C136*B136</f>
        <v>0</v>
      </c>
      <c r="E136" s="84">
        <v>8453</v>
      </c>
      <c r="F136" s="85">
        <v>136.96</v>
      </c>
      <c r="G136" s="25">
        <f t="shared" ref="G136:G199" si="11">F136*E136</f>
        <v>1157722.8800000001</v>
      </c>
      <c r="H136" s="84">
        <v>0</v>
      </c>
      <c r="I136" s="85">
        <v>138.05000000000001</v>
      </c>
      <c r="J136" s="25">
        <f t="shared" ref="J136:J199" si="12">I136*H136</f>
        <v>0</v>
      </c>
      <c r="K136" s="84">
        <v>32</v>
      </c>
      <c r="L136" s="85">
        <v>136.96</v>
      </c>
      <c r="M136" s="25">
        <f t="shared" ref="M136:M199" si="13">L136*K136</f>
        <v>4382.72</v>
      </c>
      <c r="N136" s="86">
        <f t="shared" ref="N136:N199" si="14">M136+J136+G136+D136</f>
        <v>1162105.6000000001</v>
      </c>
    </row>
    <row r="137" spans="1:14" x14ac:dyDescent="0.25">
      <c r="A137" t="s">
        <v>738</v>
      </c>
      <c r="B137" s="84">
        <v>1103</v>
      </c>
      <c r="C137" s="85">
        <v>171.77</v>
      </c>
      <c r="D137" s="25">
        <f t="shared" si="10"/>
        <v>189462.31</v>
      </c>
      <c r="E137" s="84">
        <v>43657</v>
      </c>
      <c r="F137" s="85">
        <v>170.68</v>
      </c>
      <c r="G137" s="25">
        <f t="shared" si="11"/>
        <v>7451376.7600000007</v>
      </c>
      <c r="H137" s="84">
        <v>0</v>
      </c>
      <c r="I137" s="85">
        <v>171.77</v>
      </c>
      <c r="J137" s="25">
        <f t="shared" si="12"/>
        <v>0</v>
      </c>
      <c r="K137" s="84">
        <v>0</v>
      </c>
      <c r="L137" s="85">
        <v>170.68</v>
      </c>
      <c r="M137" s="25">
        <f t="shared" si="13"/>
        <v>0</v>
      </c>
      <c r="N137" s="86">
        <f t="shared" si="14"/>
        <v>7640839.0700000003</v>
      </c>
    </row>
    <row r="138" spans="1:14" x14ac:dyDescent="0.25">
      <c r="A138" t="s">
        <v>739</v>
      </c>
      <c r="B138" s="84">
        <v>0</v>
      </c>
      <c r="C138" s="85">
        <v>145.36000000000001</v>
      </c>
      <c r="D138" s="25">
        <f t="shared" si="10"/>
        <v>0</v>
      </c>
      <c r="E138" s="84">
        <v>26791</v>
      </c>
      <c r="F138" s="85">
        <v>144.24</v>
      </c>
      <c r="G138" s="25">
        <f t="shared" si="11"/>
        <v>3864333.8400000003</v>
      </c>
      <c r="H138" s="84">
        <v>0</v>
      </c>
      <c r="I138" s="85">
        <v>145.36000000000001</v>
      </c>
      <c r="J138" s="25">
        <f t="shared" si="12"/>
        <v>0</v>
      </c>
      <c r="K138" s="84">
        <v>0</v>
      </c>
      <c r="L138" s="85">
        <v>144.24</v>
      </c>
      <c r="M138" s="25">
        <f t="shared" si="13"/>
        <v>0</v>
      </c>
      <c r="N138" s="86">
        <f t="shared" si="14"/>
        <v>3864333.8400000003</v>
      </c>
    </row>
    <row r="139" spans="1:14" x14ac:dyDescent="0.25">
      <c r="A139" t="s">
        <v>740</v>
      </c>
      <c r="B139" s="84">
        <v>833</v>
      </c>
      <c r="C139" s="85">
        <v>188.98</v>
      </c>
      <c r="D139" s="25">
        <f t="shared" si="10"/>
        <v>157420.34</v>
      </c>
      <c r="E139" s="84">
        <v>28392</v>
      </c>
      <c r="F139" s="85">
        <v>187.47</v>
      </c>
      <c r="G139" s="25">
        <f t="shared" si="11"/>
        <v>5322648.24</v>
      </c>
      <c r="H139" s="84">
        <v>0</v>
      </c>
      <c r="I139" s="85">
        <v>188.98</v>
      </c>
      <c r="J139" s="25">
        <f t="shared" si="12"/>
        <v>0</v>
      </c>
      <c r="K139" s="84">
        <v>0</v>
      </c>
      <c r="L139" s="85">
        <v>187.47</v>
      </c>
      <c r="M139" s="25">
        <f t="shared" si="13"/>
        <v>0</v>
      </c>
      <c r="N139" s="86">
        <f t="shared" si="14"/>
        <v>5480068.5800000001</v>
      </c>
    </row>
    <row r="140" spans="1:14" x14ac:dyDescent="0.25">
      <c r="A140" t="s">
        <v>741</v>
      </c>
      <c r="B140" s="84">
        <v>1783</v>
      </c>
      <c r="C140" s="85">
        <v>182.17</v>
      </c>
      <c r="D140" s="25">
        <f t="shared" si="10"/>
        <v>324809.11</v>
      </c>
      <c r="E140" s="84">
        <v>27956</v>
      </c>
      <c r="F140" s="85">
        <v>180.96</v>
      </c>
      <c r="G140" s="25">
        <f t="shared" si="11"/>
        <v>5058917.76</v>
      </c>
      <c r="H140" s="84">
        <v>19</v>
      </c>
      <c r="I140" s="85">
        <v>182.17</v>
      </c>
      <c r="J140" s="25">
        <f t="shared" si="12"/>
        <v>3461.2299999999996</v>
      </c>
      <c r="K140" s="84">
        <v>298</v>
      </c>
      <c r="L140" s="85">
        <v>180.96</v>
      </c>
      <c r="M140" s="25">
        <f t="shared" si="13"/>
        <v>53926.080000000002</v>
      </c>
      <c r="N140" s="86">
        <f t="shared" si="14"/>
        <v>5441114.1799999997</v>
      </c>
    </row>
    <row r="141" spans="1:14" x14ac:dyDescent="0.25">
      <c r="A141" t="s">
        <v>742</v>
      </c>
      <c r="B141" s="84">
        <v>1590</v>
      </c>
      <c r="C141" s="85">
        <v>158.12</v>
      </c>
      <c r="D141" s="25">
        <f t="shared" si="10"/>
        <v>251410.80000000002</v>
      </c>
      <c r="E141" s="84">
        <v>29433</v>
      </c>
      <c r="F141" s="85">
        <v>156.87</v>
      </c>
      <c r="G141" s="25">
        <f t="shared" si="11"/>
        <v>4617154.71</v>
      </c>
      <c r="H141" s="84">
        <v>54</v>
      </c>
      <c r="I141" s="85">
        <v>158.12</v>
      </c>
      <c r="J141" s="25">
        <f t="shared" si="12"/>
        <v>8538.48</v>
      </c>
      <c r="K141" s="84">
        <v>998</v>
      </c>
      <c r="L141" s="85">
        <v>156.87</v>
      </c>
      <c r="M141" s="25">
        <f t="shared" si="13"/>
        <v>156556.26</v>
      </c>
      <c r="N141" s="86">
        <f t="shared" si="14"/>
        <v>5033660.25</v>
      </c>
    </row>
    <row r="142" spans="1:14" x14ac:dyDescent="0.25">
      <c r="A142" t="s">
        <v>743</v>
      </c>
      <c r="B142" s="84">
        <v>0</v>
      </c>
      <c r="C142" s="85">
        <v>138.72</v>
      </c>
      <c r="D142" s="25">
        <f t="shared" si="10"/>
        <v>0</v>
      </c>
      <c r="E142" s="84">
        <v>44975</v>
      </c>
      <c r="F142" s="85">
        <v>137.85</v>
      </c>
      <c r="G142" s="25">
        <f t="shared" si="11"/>
        <v>6199803.75</v>
      </c>
      <c r="H142" s="84">
        <v>0</v>
      </c>
      <c r="I142" s="85">
        <v>138.72</v>
      </c>
      <c r="J142" s="25">
        <f t="shared" si="12"/>
        <v>0</v>
      </c>
      <c r="K142" s="84">
        <v>276</v>
      </c>
      <c r="L142" s="85">
        <v>137.85</v>
      </c>
      <c r="M142" s="25">
        <f t="shared" si="13"/>
        <v>38046.6</v>
      </c>
      <c r="N142" s="86">
        <f t="shared" si="14"/>
        <v>6237850.3499999996</v>
      </c>
    </row>
    <row r="143" spans="1:14" x14ac:dyDescent="0.25">
      <c r="A143" t="s">
        <v>744</v>
      </c>
      <c r="B143" s="84">
        <v>1922</v>
      </c>
      <c r="C143" s="85">
        <v>162.07</v>
      </c>
      <c r="D143" s="25">
        <f t="shared" si="10"/>
        <v>311498.53999999998</v>
      </c>
      <c r="E143" s="84">
        <v>40489</v>
      </c>
      <c r="F143" s="85">
        <v>161.1</v>
      </c>
      <c r="G143" s="25">
        <f t="shared" si="11"/>
        <v>6522777.8999999994</v>
      </c>
      <c r="H143" s="84">
        <v>0</v>
      </c>
      <c r="I143" s="85">
        <v>162.07</v>
      </c>
      <c r="J143" s="25">
        <f t="shared" si="12"/>
        <v>0</v>
      </c>
      <c r="K143" s="84">
        <v>0</v>
      </c>
      <c r="L143" s="85">
        <v>161.1</v>
      </c>
      <c r="M143" s="25">
        <f t="shared" si="13"/>
        <v>0</v>
      </c>
      <c r="N143" s="86">
        <f t="shared" si="14"/>
        <v>6834276.4399999995</v>
      </c>
    </row>
    <row r="144" spans="1:14" x14ac:dyDescent="0.25">
      <c r="A144" t="s">
        <v>745</v>
      </c>
      <c r="B144" s="84">
        <v>786</v>
      </c>
      <c r="C144" s="85">
        <v>164.8</v>
      </c>
      <c r="D144" s="25">
        <f t="shared" si="10"/>
        <v>129532.8</v>
      </c>
      <c r="E144" s="84">
        <v>19403</v>
      </c>
      <c r="F144" s="85">
        <v>163.65</v>
      </c>
      <c r="G144" s="25">
        <f t="shared" si="11"/>
        <v>3175300.95</v>
      </c>
      <c r="H144" s="84">
        <v>0</v>
      </c>
      <c r="I144" s="85">
        <v>164.8</v>
      </c>
      <c r="J144" s="25">
        <f t="shared" si="12"/>
        <v>0</v>
      </c>
      <c r="K144" s="84">
        <v>0</v>
      </c>
      <c r="L144" s="85">
        <v>163.65</v>
      </c>
      <c r="M144" s="25">
        <f t="shared" si="13"/>
        <v>0</v>
      </c>
      <c r="N144" s="86">
        <f t="shared" si="14"/>
        <v>3304833.75</v>
      </c>
    </row>
    <row r="145" spans="1:14" x14ac:dyDescent="0.25">
      <c r="A145" t="s">
        <v>746</v>
      </c>
      <c r="B145" s="84">
        <v>0</v>
      </c>
      <c r="C145" s="85">
        <v>157.36000000000001</v>
      </c>
      <c r="D145" s="25">
        <f t="shared" si="10"/>
        <v>0</v>
      </c>
      <c r="E145" s="84">
        <v>75878</v>
      </c>
      <c r="F145" s="85">
        <v>156.31</v>
      </c>
      <c r="G145" s="25">
        <f t="shared" si="11"/>
        <v>11860490.18</v>
      </c>
      <c r="H145" s="84">
        <v>0</v>
      </c>
      <c r="I145" s="85">
        <v>157.36000000000001</v>
      </c>
      <c r="J145" s="25">
        <f t="shared" si="12"/>
        <v>0</v>
      </c>
      <c r="K145" s="84">
        <v>0</v>
      </c>
      <c r="L145" s="85">
        <v>156.31</v>
      </c>
      <c r="M145" s="25">
        <f t="shared" si="13"/>
        <v>0</v>
      </c>
      <c r="N145" s="86">
        <f t="shared" si="14"/>
        <v>11860490.18</v>
      </c>
    </row>
    <row r="146" spans="1:14" x14ac:dyDescent="0.25">
      <c r="A146" t="s">
        <v>1248</v>
      </c>
      <c r="B146" s="84">
        <v>1232</v>
      </c>
      <c r="C146" s="85">
        <v>135.94999999999999</v>
      </c>
      <c r="D146" s="25">
        <f t="shared" si="10"/>
        <v>167490.4</v>
      </c>
      <c r="E146" s="84">
        <v>45812</v>
      </c>
      <c r="F146" s="85">
        <v>134.97</v>
      </c>
      <c r="G146" s="25">
        <f t="shared" si="11"/>
        <v>6183245.6399999997</v>
      </c>
      <c r="H146" s="84">
        <v>0</v>
      </c>
      <c r="I146" s="85">
        <v>135.94999999999999</v>
      </c>
      <c r="J146" s="25">
        <f t="shared" si="12"/>
        <v>0</v>
      </c>
      <c r="K146" s="84">
        <v>0</v>
      </c>
      <c r="L146" s="85">
        <v>134.97</v>
      </c>
      <c r="M146" s="25">
        <f t="shared" si="13"/>
        <v>0</v>
      </c>
      <c r="N146" s="86">
        <f t="shared" si="14"/>
        <v>6350736.04</v>
      </c>
    </row>
    <row r="147" spans="1:14" x14ac:dyDescent="0.25">
      <c r="A147" t="s">
        <v>747</v>
      </c>
      <c r="B147" s="84">
        <v>293</v>
      </c>
      <c r="C147" s="85">
        <v>166.19</v>
      </c>
      <c r="D147" s="25">
        <f t="shared" si="10"/>
        <v>48693.67</v>
      </c>
      <c r="E147" s="84">
        <v>7254</v>
      </c>
      <c r="F147" s="85">
        <v>165.27</v>
      </c>
      <c r="G147" s="25">
        <f t="shared" si="11"/>
        <v>1198868.58</v>
      </c>
      <c r="H147" s="84">
        <v>0</v>
      </c>
      <c r="I147" s="85">
        <v>166.19</v>
      </c>
      <c r="J147" s="25">
        <f t="shared" si="12"/>
        <v>0</v>
      </c>
      <c r="K147" s="84">
        <v>0</v>
      </c>
      <c r="L147" s="85">
        <v>165.27</v>
      </c>
      <c r="M147" s="25">
        <f t="shared" si="13"/>
        <v>0</v>
      </c>
      <c r="N147" s="86">
        <f t="shared" si="14"/>
        <v>1247562.25</v>
      </c>
    </row>
    <row r="148" spans="1:14" x14ac:dyDescent="0.25">
      <c r="A148" t="s">
        <v>748</v>
      </c>
      <c r="B148" s="84">
        <v>249</v>
      </c>
      <c r="C148" s="85">
        <v>139.04</v>
      </c>
      <c r="D148" s="25">
        <f t="shared" si="10"/>
        <v>34620.959999999999</v>
      </c>
      <c r="E148" s="84">
        <v>23079</v>
      </c>
      <c r="F148" s="85">
        <v>138.09</v>
      </c>
      <c r="G148" s="25">
        <f t="shared" si="11"/>
        <v>3186979.11</v>
      </c>
      <c r="H148" s="84">
        <v>0</v>
      </c>
      <c r="I148" s="85">
        <v>139.04</v>
      </c>
      <c r="J148" s="25">
        <f t="shared" si="12"/>
        <v>0</v>
      </c>
      <c r="K148" s="84">
        <v>0</v>
      </c>
      <c r="L148" s="85">
        <v>138.09</v>
      </c>
      <c r="M148" s="25">
        <f t="shared" si="13"/>
        <v>0</v>
      </c>
      <c r="N148" s="86">
        <f t="shared" si="14"/>
        <v>3221600.07</v>
      </c>
    </row>
    <row r="149" spans="1:14" x14ac:dyDescent="0.25">
      <c r="A149" t="s">
        <v>750</v>
      </c>
      <c r="B149" s="84">
        <v>0</v>
      </c>
      <c r="C149" s="85">
        <v>187.12</v>
      </c>
      <c r="D149" s="25">
        <f t="shared" si="10"/>
        <v>0</v>
      </c>
      <c r="E149" s="84">
        <v>49667</v>
      </c>
      <c r="F149" s="85">
        <v>185.88</v>
      </c>
      <c r="G149" s="25">
        <f t="shared" si="11"/>
        <v>9232101.959999999</v>
      </c>
      <c r="H149" s="84">
        <v>0</v>
      </c>
      <c r="I149" s="85">
        <v>187.12</v>
      </c>
      <c r="J149" s="25">
        <f t="shared" si="12"/>
        <v>0</v>
      </c>
      <c r="K149" s="84">
        <v>0</v>
      </c>
      <c r="L149" s="85">
        <v>185.88</v>
      </c>
      <c r="M149" s="25">
        <f t="shared" si="13"/>
        <v>0</v>
      </c>
      <c r="N149" s="86">
        <f t="shared" si="14"/>
        <v>9232101.959999999</v>
      </c>
    </row>
    <row r="150" spans="1:14" x14ac:dyDescent="0.25">
      <c r="A150" t="s">
        <v>751</v>
      </c>
      <c r="B150" s="84">
        <v>47</v>
      </c>
      <c r="C150" s="85">
        <v>154.91</v>
      </c>
      <c r="D150" s="25">
        <f t="shared" si="10"/>
        <v>7280.7699999999995</v>
      </c>
      <c r="E150" s="84">
        <v>7765</v>
      </c>
      <c r="F150" s="85">
        <v>153.71</v>
      </c>
      <c r="G150" s="25">
        <f t="shared" si="11"/>
        <v>1193558.1500000001</v>
      </c>
      <c r="H150" s="84">
        <v>0</v>
      </c>
      <c r="I150" s="85">
        <v>154.91</v>
      </c>
      <c r="J150" s="25">
        <f t="shared" si="12"/>
        <v>0</v>
      </c>
      <c r="K150" s="84">
        <v>0</v>
      </c>
      <c r="L150" s="85">
        <v>153.71</v>
      </c>
      <c r="M150" s="25">
        <f t="shared" si="13"/>
        <v>0</v>
      </c>
      <c r="N150" s="86">
        <f t="shared" si="14"/>
        <v>1200838.9200000002</v>
      </c>
    </row>
    <row r="151" spans="1:14" x14ac:dyDescent="0.25">
      <c r="A151" t="s">
        <v>752</v>
      </c>
      <c r="B151" s="84">
        <v>2564</v>
      </c>
      <c r="C151" s="85">
        <v>214.41</v>
      </c>
      <c r="D151" s="25">
        <f t="shared" si="10"/>
        <v>549747.24</v>
      </c>
      <c r="E151" s="84">
        <v>73334</v>
      </c>
      <c r="F151" s="85">
        <v>213.24</v>
      </c>
      <c r="G151" s="25">
        <f t="shared" si="11"/>
        <v>15637742.16</v>
      </c>
      <c r="H151" s="84">
        <v>5</v>
      </c>
      <c r="I151" s="85">
        <v>214.41</v>
      </c>
      <c r="J151" s="25">
        <f t="shared" si="12"/>
        <v>1072.05</v>
      </c>
      <c r="K151" s="84">
        <v>154</v>
      </c>
      <c r="L151" s="85">
        <v>213.24</v>
      </c>
      <c r="M151" s="25">
        <f t="shared" si="13"/>
        <v>32838.959999999999</v>
      </c>
      <c r="N151" s="86">
        <f t="shared" si="14"/>
        <v>16221400.41</v>
      </c>
    </row>
    <row r="152" spans="1:14" x14ac:dyDescent="0.25">
      <c r="A152" t="s">
        <v>753</v>
      </c>
      <c r="B152" s="84">
        <v>354</v>
      </c>
      <c r="C152" s="85">
        <v>167.47</v>
      </c>
      <c r="D152" s="25">
        <f t="shared" si="10"/>
        <v>59284.38</v>
      </c>
      <c r="E152" s="84">
        <v>9018</v>
      </c>
      <c r="F152" s="85">
        <v>166.39</v>
      </c>
      <c r="G152" s="25">
        <f t="shared" si="11"/>
        <v>1500505.0199999998</v>
      </c>
      <c r="H152" s="84">
        <v>1</v>
      </c>
      <c r="I152" s="85">
        <v>167.47</v>
      </c>
      <c r="J152" s="25">
        <f t="shared" si="12"/>
        <v>167.47</v>
      </c>
      <c r="K152" s="84">
        <v>20</v>
      </c>
      <c r="L152" s="85">
        <v>166.39</v>
      </c>
      <c r="M152" s="25">
        <f t="shared" si="13"/>
        <v>3327.7999999999997</v>
      </c>
      <c r="N152" s="86">
        <f t="shared" si="14"/>
        <v>1563284.6699999997</v>
      </c>
    </row>
    <row r="153" spans="1:14" x14ac:dyDescent="0.25">
      <c r="A153" t="s">
        <v>754</v>
      </c>
      <c r="B153" s="84">
        <v>818</v>
      </c>
      <c r="C153" s="85">
        <v>181.17</v>
      </c>
      <c r="D153" s="25">
        <f t="shared" si="10"/>
        <v>148197.06</v>
      </c>
      <c r="E153" s="84">
        <v>33091</v>
      </c>
      <c r="F153" s="85">
        <v>180.11</v>
      </c>
      <c r="G153" s="25">
        <f t="shared" si="11"/>
        <v>5960020.0100000007</v>
      </c>
      <c r="H153" s="84">
        <v>2</v>
      </c>
      <c r="I153" s="85">
        <v>181.17</v>
      </c>
      <c r="J153" s="25">
        <f t="shared" si="12"/>
        <v>362.34</v>
      </c>
      <c r="K153" s="84">
        <v>76</v>
      </c>
      <c r="L153" s="85">
        <v>180.11</v>
      </c>
      <c r="M153" s="25">
        <f t="shared" si="13"/>
        <v>13688.36</v>
      </c>
      <c r="N153" s="86">
        <f t="shared" si="14"/>
        <v>6122267.7700000005</v>
      </c>
    </row>
    <row r="154" spans="1:14" x14ac:dyDescent="0.25">
      <c r="A154" t="s">
        <v>755</v>
      </c>
      <c r="B154" s="84">
        <v>880</v>
      </c>
      <c r="C154" s="85">
        <v>162.54</v>
      </c>
      <c r="D154" s="25">
        <f t="shared" si="10"/>
        <v>143035.19999999998</v>
      </c>
      <c r="E154" s="84">
        <v>32803</v>
      </c>
      <c r="F154" s="85">
        <v>161.44</v>
      </c>
      <c r="G154" s="25">
        <f t="shared" si="11"/>
        <v>5295716.32</v>
      </c>
      <c r="H154" s="84">
        <v>0</v>
      </c>
      <c r="I154" s="85">
        <v>162.54</v>
      </c>
      <c r="J154" s="25">
        <f t="shared" si="12"/>
        <v>0</v>
      </c>
      <c r="K154" s="84">
        <v>0</v>
      </c>
      <c r="L154" s="85">
        <v>161.44</v>
      </c>
      <c r="M154" s="25">
        <f t="shared" si="13"/>
        <v>0</v>
      </c>
      <c r="N154" s="86">
        <f t="shared" si="14"/>
        <v>5438751.5200000005</v>
      </c>
    </row>
    <row r="155" spans="1:14" x14ac:dyDescent="0.25">
      <c r="A155" t="s">
        <v>1232</v>
      </c>
      <c r="B155" s="84">
        <v>0</v>
      </c>
      <c r="C155" s="85">
        <v>189.95</v>
      </c>
      <c r="D155" s="25">
        <f t="shared" si="10"/>
        <v>0</v>
      </c>
      <c r="E155" s="84">
        <v>9591</v>
      </c>
      <c r="F155" s="85">
        <v>188.8</v>
      </c>
      <c r="G155" s="25">
        <f t="shared" si="11"/>
        <v>1810780.8</v>
      </c>
      <c r="H155" s="84">
        <v>0</v>
      </c>
      <c r="I155" s="85">
        <v>189.95</v>
      </c>
      <c r="J155" s="25">
        <f t="shared" si="12"/>
        <v>0</v>
      </c>
      <c r="K155" s="84">
        <v>21</v>
      </c>
      <c r="L155" s="85">
        <v>188.8</v>
      </c>
      <c r="M155" s="25">
        <f t="shared" si="13"/>
        <v>3964.8</v>
      </c>
      <c r="N155" s="86">
        <f t="shared" si="14"/>
        <v>1814745.6</v>
      </c>
    </row>
    <row r="156" spans="1:14" x14ac:dyDescent="0.25">
      <c r="A156" t="s">
        <v>756</v>
      </c>
      <c r="B156" s="84">
        <v>15</v>
      </c>
      <c r="C156" s="85">
        <v>161.66999999999999</v>
      </c>
      <c r="D156" s="25">
        <f t="shared" si="10"/>
        <v>2425.0499999999997</v>
      </c>
      <c r="E156" s="84">
        <v>17692</v>
      </c>
      <c r="F156" s="85">
        <v>160.32</v>
      </c>
      <c r="G156" s="25">
        <f t="shared" si="11"/>
        <v>2836381.44</v>
      </c>
      <c r="H156" s="84">
        <v>0</v>
      </c>
      <c r="I156" s="85">
        <v>161.66999999999999</v>
      </c>
      <c r="J156" s="25">
        <f t="shared" si="12"/>
        <v>0</v>
      </c>
      <c r="K156" s="84">
        <v>0</v>
      </c>
      <c r="L156" s="85">
        <v>160.32</v>
      </c>
      <c r="M156" s="25">
        <f t="shared" si="13"/>
        <v>0</v>
      </c>
      <c r="N156" s="86">
        <f t="shared" si="14"/>
        <v>2838806.4899999998</v>
      </c>
    </row>
    <row r="157" spans="1:14" x14ac:dyDescent="0.25">
      <c r="A157" t="s">
        <v>757</v>
      </c>
      <c r="B157" s="84">
        <v>27011</v>
      </c>
      <c r="C157" s="85">
        <v>261.08</v>
      </c>
      <c r="D157" s="25">
        <f t="shared" si="10"/>
        <v>7052031.8799999999</v>
      </c>
      <c r="E157" s="84">
        <v>149304</v>
      </c>
      <c r="F157" s="85">
        <v>259.58999999999997</v>
      </c>
      <c r="G157" s="25">
        <f t="shared" si="11"/>
        <v>38757825.359999999</v>
      </c>
      <c r="H157" s="84">
        <v>0</v>
      </c>
      <c r="I157" s="85">
        <v>261.08</v>
      </c>
      <c r="J157" s="25">
        <f t="shared" si="12"/>
        <v>0</v>
      </c>
      <c r="K157" s="84">
        <v>0</v>
      </c>
      <c r="L157" s="85">
        <v>259.58999999999997</v>
      </c>
      <c r="M157" s="25">
        <f t="shared" si="13"/>
        <v>0</v>
      </c>
      <c r="N157" s="86">
        <f t="shared" si="14"/>
        <v>45809857.240000002</v>
      </c>
    </row>
    <row r="158" spans="1:14" x14ac:dyDescent="0.25">
      <c r="A158" t="s">
        <v>758</v>
      </c>
      <c r="B158" s="84">
        <v>0</v>
      </c>
      <c r="C158" s="85">
        <v>185.45</v>
      </c>
      <c r="D158" s="25">
        <f t="shared" si="10"/>
        <v>0</v>
      </c>
      <c r="E158" s="84">
        <v>34330</v>
      </c>
      <c r="F158" s="85">
        <v>184.08</v>
      </c>
      <c r="G158" s="25">
        <f t="shared" si="11"/>
        <v>6319466.4000000004</v>
      </c>
      <c r="H158" s="84">
        <v>0</v>
      </c>
      <c r="I158" s="85">
        <v>185.45</v>
      </c>
      <c r="J158" s="25">
        <f t="shared" si="12"/>
        <v>0</v>
      </c>
      <c r="K158" s="84">
        <v>0</v>
      </c>
      <c r="L158" s="85">
        <v>184.08</v>
      </c>
      <c r="M158" s="25">
        <f t="shared" si="13"/>
        <v>0</v>
      </c>
      <c r="N158" s="86">
        <f t="shared" si="14"/>
        <v>6319466.4000000004</v>
      </c>
    </row>
    <row r="159" spans="1:14" x14ac:dyDescent="0.25">
      <c r="A159" t="s">
        <v>759</v>
      </c>
      <c r="B159" s="84">
        <v>765</v>
      </c>
      <c r="C159" s="85">
        <v>176.93</v>
      </c>
      <c r="D159" s="25">
        <f t="shared" si="10"/>
        <v>135351.45000000001</v>
      </c>
      <c r="E159" s="84">
        <v>34403</v>
      </c>
      <c r="F159" s="85">
        <v>175.76</v>
      </c>
      <c r="G159" s="25">
        <f t="shared" si="11"/>
        <v>6046671.2799999993</v>
      </c>
      <c r="H159" s="84">
        <v>141</v>
      </c>
      <c r="I159" s="85">
        <v>176.93</v>
      </c>
      <c r="J159" s="25">
        <f t="shared" si="12"/>
        <v>24947.13</v>
      </c>
      <c r="K159" s="84">
        <v>6330</v>
      </c>
      <c r="L159" s="85">
        <v>175.76</v>
      </c>
      <c r="M159" s="25">
        <f t="shared" si="13"/>
        <v>1112560.8</v>
      </c>
      <c r="N159" s="86">
        <f t="shared" si="14"/>
        <v>7319530.6599999992</v>
      </c>
    </row>
    <row r="160" spans="1:14" x14ac:dyDescent="0.25">
      <c r="A160" t="s">
        <v>760</v>
      </c>
      <c r="B160" s="84">
        <v>2624</v>
      </c>
      <c r="C160" s="85">
        <v>177.67</v>
      </c>
      <c r="D160" s="25">
        <f t="shared" si="10"/>
        <v>466206.07999999996</v>
      </c>
      <c r="E160" s="84">
        <v>47381</v>
      </c>
      <c r="F160" s="85">
        <v>176.54</v>
      </c>
      <c r="G160" s="25">
        <f t="shared" si="11"/>
        <v>8364641.7399999993</v>
      </c>
      <c r="H160" s="84">
        <v>29</v>
      </c>
      <c r="I160" s="85">
        <v>177.67</v>
      </c>
      <c r="J160" s="25">
        <f t="shared" si="12"/>
        <v>5152.4299999999994</v>
      </c>
      <c r="K160" s="84">
        <v>519</v>
      </c>
      <c r="L160" s="85">
        <v>176.54</v>
      </c>
      <c r="M160" s="25">
        <f t="shared" si="13"/>
        <v>91624.26</v>
      </c>
      <c r="N160" s="86">
        <f t="shared" si="14"/>
        <v>8927624.5099999998</v>
      </c>
    </row>
    <row r="161" spans="1:14" x14ac:dyDescent="0.25">
      <c r="A161" t="s">
        <v>761</v>
      </c>
      <c r="B161" s="84">
        <v>3744</v>
      </c>
      <c r="C161" s="85">
        <v>216.5</v>
      </c>
      <c r="D161" s="25">
        <f t="shared" si="10"/>
        <v>810576</v>
      </c>
      <c r="E161" s="84">
        <v>114270</v>
      </c>
      <c r="F161" s="85">
        <v>215.36</v>
      </c>
      <c r="G161" s="25">
        <f t="shared" si="11"/>
        <v>24609187.200000003</v>
      </c>
      <c r="H161" s="84">
        <v>0</v>
      </c>
      <c r="I161" s="85">
        <v>216.5</v>
      </c>
      <c r="J161" s="25">
        <f t="shared" si="12"/>
        <v>0</v>
      </c>
      <c r="K161" s="84">
        <v>0</v>
      </c>
      <c r="L161" s="85">
        <v>215.36</v>
      </c>
      <c r="M161" s="25">
        <f t="shared" si="13"/>
        <v>0</v>
      </c>
      <c r="N161" s="86">
        <f t="shared" si="14"/>
        <v>25419763.200000003</v>
      </c>
    </row>
    <row r="162" spans="1:14" x14ac:dyDescent="0.25">
      <c r="A162" t="s">
        <v>762</v>
      </c>
      <c r="B162" s="84">
        <v>1177</v>
      </c>
      <c r="C162" s="85">
        <v>141.52000000000001</v>
      </c>
      <c r="D162" s="25">
        <f t="shared" si="10"/>
        <v>166569.04</v>
      </c>
      <c r="E162" s="84">
        <v>16804</v>
      </c>
      <c r="F162" s="85">
        <v>140.44</v>
      </c>
      <c r="G162" s="25">
        <f t="shared" si="11"/>
        <v>2359953.7599999998</v>
      </c>
      <c r="H162" s="84">
        <v>0</v>
      </c>
      <c r="I162" s="85">
        <v>141.52000000000001</v>
      </c>
      <c r="J162" s="25">
        <f t="shared" si="12"/>
        <v>0</v>
      </c>
      <c r="K162" s="84">
        <v>0</v>
      </c>
      <c r="L162" s="85">
        <v>140.44</v>
      </c>
      <c r="M162" s="25">
        <f t="shared" si="13"/>
        <v>0</v>
      </c>
      <c r="N162" s="86">
        <f t="shared" si="14"/>
        <v>2526522.7999999998</v>
      </c>
    </row>
    <row r="163" spans="1:14" x14ac:dyDescent="0.25">
      <c r="A163" t="s">
        <v>763</v>
      </c>
      <c r="B163" s="84">
        <v>0</v>
      </c>
      <c r="C163" s="85">
        <v>154.53</v>
      </c>
      <c r="D163" s="25">
        <f t="shared" si="10"/>
        <v>0</v>
      </c>
      <c r="E163" s="84">
        <v>5665</v>
      </c>
      <c r="F163" s="85">
        <v>153.63999999999999</v>
      </c>
      <c r="G163" s="25">
        <f t="shared" si="11"/>
        <v>870370.6</v>
      </c>
      <c r="H163" s="84">
        <v>0</v>
      </c>
      <c r="I163" s="85">
        <v>154.53</v>
      </c>
      <c r="J163" s="25">
        <f t="shared" si="12"/>
        <v>0</v>
      </c>
      <c r="K163" s="84">
        <v>0</v>
      </c>
      <c r="L163" s="85">
        <v>153.63999999999999</v>
      </c>
      <c r="M163" s="25">
        <f t="shared" si="13"/>
        <v>0</v>
      </c>
      <c r="N163" s="86">
        <f t="shared" si="14"/>
        <v>870370.6</v>
      </c>
    </row>
    <row r="164" spans="1:14" x14ac:dyDescent="0.25">
      <c r="A164" t="s">
        <v>764</v>
      </c>
      <c r="B164" s="84">
        <v>5992</v>
      </c>
      <c r="C164" s="85">
        <v>219.34</v>
      </c>
      <c r="D164" s="25">
        <f t="shared" si="10"/>
        <v>1314285.28</v>
      </c>
      <c r="E164" s="84">
        <v>26073</v>
      </c>
      <c r="F164" s="85">
        <v>218.06</v>
      </c>
      <c r="G164" s="25">
        <f t="shared" si="11"/>
        <v>5685478.3799999999</v>
      </c>
      <c r="H164" s="84">
        <v>0</v>
      </c>
      <c r="I164" s="85">
        <v>219.34</v>
      </c>
      <c r="J164" s="25">
        <f t="shared" si="12"/>
        <v>0</v>
      </c>
      <c r="K164" s="84">
        <v>0</v>
      </c>
      <c r="L164" s="85">
        <v>218.06</v>
      </c>
      <c r="M164" s="25">
        <f t="shared" si="13"/>
        <v>0</v>
      </c>
      <c r="N164" s="86">
        <f t="shared" si="14"/>
        <v>6999763.6600000001</v>
      </c>
    </row>
    <row r="165" spans="1:14" x14ac:dyDescent="0.25">
      <c r="A165" t="s">
        <v>765</v>
      </c>
      <c r="B165" s="84">
        <v>6385</v>
      </c>
      <c r="C165" s="85">
        <v>156.22999999999999</v>
      </c>
      <c r="D165" s="25">
        <f t="shared" si="10"/>
        <v>997528.54999999993</v>
      </c>
      <c r="E165" s="84">
        <v>19508</v>
      </c>
      <c r="F165" s="85">
        <v>155.15</v>
      </c>
      <c r="G165" s="25">
        <f t="shared" si="11"/>
        <v>3026666.2</v>
      </c>
      <c r="H165" s="84">
        <v>9514</v>
      </c>
      <c r="I165" s="85">
        <v>156.22999999999999</v>
      </c>
      <c r="J165" s="25">
        <f t="shared" si="12"/>
        <v>1486372.22</v>
      </c>
      <c r="K165" s="84">
        <v>29068</v>
      </c>
      <c r="L165" s="85">
        <v>155.15</v>
      </c>
      <c r="M165" s="25">
        <f t="shared" si="13"/>
        <v>4509900.2</v>
      </c>
      <c r="N165" s="86">
        <f t="shared" si="14"/>
        <v>10020467.170000002</v>
      </c>
    </row>
    <row r="166" spans="1:14" x14ac:dyDescent="0.25">
      <c r="A166" t="s">
        <v>766</v>
      </c>
      <c r="B166" s="84">
        <v>5804</v>
      </c>
      <c r="C166" s="85">
        <v>155</v>
      </c>
      <c r="D166" s="25">
        <f t="shared" si="10"/>
        <v>899620</v>
      </c>
      <c r="E166" s="84">
        <v>31921</v>
      </c>
      <c r="F166" s="85">
        <v>153.99</v>
      </c>
      <c r="G166" s="25">
        <f t="shared" si="11"/>
        <v>4915514.79</v>
      </c>
      <c r="H166" s="84">
        <v>2</v>
      </c>
      <c r="I166" s="85">
        <v>155</v>
      </c>
      <c r="J166" s="25">
        <f t="shared" si="12"/>
        <v>310</v>
      </c>
      <c r="K166" s="84">
        <v>9</v>
      </c>
      <c r="L166" s="85">
        <v>153.99</v>
      </c>
      <c r="M166" s="25">
        <f t="shared" si="13"/>
        <v>1385.91</v>
      </c>
      <c r="N166" s="86">
        <f t="shared" si="14"/>
        <v>5816830.7000000002</v>
      </c>
    </row>
    <row r="167" spans="1:14" x14ac:dyDescent="0.25">
      <c r="A167" t="s">
        <v>1242</v>
      </c>
      <c r="B167" s="84">
        <v>0</v>
      </c>
      <c r="C167" s="85">
        <v>139.84</v>
      </c>
      <c r="D167" s="25">
        <f t="shared" si="10"/>
        <v>0</v>
      </c>
      <c r="E167" s="84">
        <v>0</v>
      </c>
      <c r="F167" s="85">
        <v>138.75</v>
      </c>
      <c r="G167" s="25">
        <f t="shared" si="11"/>
        <v>0</v>
      </c>
      <c r="H167" s="84">
        <v>0</v>
      </c>
      <c r="I167" s="85">
        <v>139.84</v>
      </c>
      <c r="J167" s="25">
        <f t="shared" si="12"/>
        <v>0</v>
      </c>
      <c r="K167" s="84">
        <v>0</v>
      </c>
      <c r="L167" s="85">
        <v>138.75</v>
      </c>
      <c r="M167" s="25">
        <f t="shared" si="13"/>
        <v>0</v>
      </c>
      <c r="N167" s="86">
        <f t="shared" si="14"/>
        <v>0</v>
      </c>
    </row>
    <row r="168" spans="1:14" x14ac:dyDescent="0.25">
      <c r="A168" t="s">
        <v>767</v>
      </c>
      <c r="B168" s="84">
        <v>0</v>
      </c>
      <c r="C168" s="85">
        <v>173.23</v>
      </c>
      <c r="D168" s="25">
        <f t="shared" si="10"/>
        <v>0</v>
      </c>
      <c r="E168" s="84">
        <v>11300</v>
      </c>
      <c r="F168" s="85">
        <v>172.15</v>
      </c>
      <c r="G168" s="25">
        <f t="shared" si="11"/>
        <v>1945295</v>
      </c>
      <c r="H168" s="84">
        <v>0</v>
      </c>
      <c r="I168" s="85">
        <v>173.23</v>
      </c>
      <c r="J168" s="25">
        <f t="shared" si="12"/>
        <v>0</v>
      </c>
      <c r="K168" s="84">
        <v>0</v>
      </c>
      <c r="L168" s="85">
        <v>172.15</v>
      </c>
      <c r="M168" s="25">
        <f t="shared" si="13"/>
        <v>0</v>
      </c>
      <c r="N168" s="86">
        <f t="shared" si="14"/>
        <v>1945295</v>
      </c>
    </row>
    <row r="169" spans="1:14" x14ac:dyDescent="0.25">
      <c r="A169" t="s">
        <v>768</v>
      </c>
      <c r="B169" s="84">
        <v>0</v>
      </c>
      <c r="C169" s="85">
        <v>170.85</v>
      </c>
      <c r="D169" s="25">
        <f t="shared" si="10"/>
        <v>0</v>
      </c>
      <c r="E169" s="84">
        <v>8914</v>
      </c>
      <c r="F169" s="85">
        <v>169.71</v>
      </c>
      <c r="G169" s="25">
        <f t="shared" si="11"/>
        <v>1512794.9400000002</v>
      </c>
      <c r="H169" s="84">
        <v>0</v>
      </c>
      <c r="I169" s="85">
        <v>170.85</v>
      </c>
      <c r="J169" s="25">
        <f t="shared" si="12"/>
        <v>0</v>
      </c>
      <c r="K169" s="84">
        <v>0</v>
      </c>
      <c r="L169" s="85">
        <v>169.71</v>
      </c>
      <c r="M169" s="25">
        <f t="shared" si="13"/>
        <v>0</v>
      </c>
      <c r="N169" s="86">
        <f t="shared" si="14"/>
        <v>1512794.9400000002</v>
      </c>
    </row>
    <row r="170" spans="1:14" x14ac:dyDescent="0.25">
      <c r="A170" t="s">
        <v>769</v>
      </c>
      <c r="B170" s="84">
        <v>0</v>
      </c>
      <c r="C170" s="85">
        <v>164.69</v>
      </c>
      <c r="D170" s="25">
        <f t="shared" si="10"/>
        <v>0</v>
      </c>
      <c r="E170" s="84">
        <v>8019</v>
      </c>
      <c r="F170" s="85">
        <v>163.61000000000001</v>
      </c>
      <c r="G170" s="25">
        <f t="shared" si="11"/>
        <v>1311988.5900000001</v>
      </c>
      <c r="H170" s="84">
        <v>0</v>
      </c>
      <c r="I170" s="85">
        <v>164.69</v>
      </c>
      <c r="J170" s="25">
        <f t="shared" si="12"/>
        <v>0</v>
      </c>
      <c r="K170" s="84">
        <v>0</v>
      </c>
      <c r="L170" s="85">
        <v>163.61000000000001</v>
      </c>
      <c r="M170" s="25">
        <f t="shared" si="13"/>
        <v>0</v>
      </c>
      <c r="N170" s="86">
        <f t="shared" si="14"/>
        <v>1311988.5900000001</v>
      </c>
    </row>
    <row r="171" spans="1:14" x14ac:dyDescent="0.25">
      <c r="A171" t="s">
        <v>770</v>
      </c>
      <c r="B171" s="84">
        <v>623</v>
      </c>
      <c r="C171" s="85">
        <v>150.57</v>
      </c>
      <c r="D171" s="25">
        <f t="shared" si="10"/>
        <v>93805.11</v>
      </c>
      <c r="E171" s="84">
        <v>5346</v>
      </c>
      <c r="F171" s="85">
        <v>149.4</v>
      </c>
      <c r="G171" s="25">
        <f t="shared" si="11"/>
        <v>798692.4</v>
      </c>
      <c r="H171" s="84">
        <v>0</v>
      </c>
      <c r="I171" s="85">
        <v>150.57</v>
      </c>
      <c r="J171" s="25">
        <f t="shared" si="12"/>
        <v>0</v>
      </c>
      <c r="K171" s="84">
        <v>0</v>
      </c>
      <c r="L171" s="85">
        <v>149.4</v>
      </c>
      <c r="M171" s="25">
        <f t="shared" si="13"/>
        <v>0</v>
      </c>
      <c r="N171" s="86">
        <f t="shared" si="14"/>
        <v>892497.51</v>
      </c>
    </row>
    <row r="172" spans="1:14" x14ac:dyDescent="0.25">
      <c r="A172" t="s">
        <v>771</v>
      </c>
      <c r="B172" s="84">
        <v>0</v>
      </c>
      <c r="C172" s="85">
        <v>202.18</v>
      </c>
      <c r="D172" s="25">
        <f t="shared" si="10"/>
        <v>0</v>
      </c>
      <c r="E172" s="84">
        <v>25593</v>
      </c>
      <c r="F172" s="85">
        <v>201.1</v>
      </c>
      <c r="G172" s="25">
        <f t="shared" si="11"/>
        <v>5146752.3</v>
      </c>
      <c r="H172" s="84">
        <v>0</v>
      </c>
      <c r="I172" s="85">
        <v>202.18</v>
      </c>
      <c r="J172" s="25">
        <f t="shared" si="12"/>
        <v>0</v>
      </c>
      <c r="K172" s="84">
        <v>0</v>
      </c>
      <c r="L172" s="85">
        <v>201.1</v>
      </c>
      <c r="M172" s="25">
        <f t="shared" si="13"/>
        <v>0</v>
      </c>
      <c r="N172" s="86">
        <f t="shared" si="14"/>
        <v>5146752.3</v>
      </c>
    </row>
    <row r="173" spans="1:14" x14ac:dyDescent="0.25">
      <c r="A173" t="s">
        <v>772</v>
      </c>
      <c r="B173" s="84">
        <v>549</v>
      </c>
      <c r="C173" s="85">
        <v>210.25</v>
      </c>
      <c r="D173" s="25">
        <f t="shared" si="10"/>
        <v>115427.25</v>
      </c>
      <c r="E173" s="84">
        <v>30047</v>
      </c>
      <c r="F173" s="85">
        <v>209.06</v>
      </c>
      <c r="G173" s="25">
        <f t="shared" si="11"/>
        <v>6281625.8200000003</v>
      </c>
      <c r="H173" s="84">
        <v>0</v>
      </c>
      <c r="I173" s="85">
        <v>210.25</v>
      </c>
      <c r="J173" s="25">
        <f t="shared" si="12"/>
        <v>0</v>
      </c>
      <c r="K173" s="84">
        <v>0</v>
      </c>
      <c r="L173" s="85">
        <v>209.06</v>
      </c>
      <c r="M173" s="25">
        <f t="shared" si="13"/>
        <v>0</v>
      </c>
      <c r="N173" s="86">
        <f t="shared" si="14"/>
        <v>6397053.0700000003</v>
      </c>
    </row>
    <row r="174" spans="1:14" x14ac:dyDescent="0.25">
      <c r="A174" t="s">
        <v>774</v>
      </c>
      <c r="B174" s="84">
        <v>0</v>
      </c>
      <c r="C174" s="85">
        <v>218.47</v>
      </c>
      <c r="D174" s="25">
        <f t="shared" si="10"/>
        <v>0</v>
      </c>
      <c r="E174" s="84">
        <v>7351</v>
      </c>
      <c r="F174" s="85">
        <v>217.4</v>
      </c>
      <c r="G174" s="25">
        <f t="shared" si="11"/>
        <v>1598107.4000000001</v>
      </c>
      <c r="H174" s="84">
        <v>0</v>
      </c>
      <c r="I174" s="85">
        <v>218.47</v>
      </c>
      <c r="J174" s="25">
        <f t="shared" si="12"/>
        <v>0</v>
      </c>
      <c r="K174" s="84">
        <v>0</v>
      </c>
      <c r="L174" s="85">
        <v>217.4</v>
      </c>
      <c r="M174" s="25">
        <f t="shared" si="13"/>
        <v>0</v>
      </c>
      <c r="N174" s="86">
        <f t="shared" si="14"/>
        <v>1598107.4000000001</v>
      </c>
    </row>
    <row r="175" spans="1:14" x14ac:dyDescent="0.25">
      <c r="A175" t="s">
        <v>775</v>
      </c>
      <c r="B175" s="84">
        <v>0</v>
      </c>
      <c r="C175" s="85">
        <v>210.32</v>
      </c>
      <c r="D175" s="25">
        <f t="shared" si="10"/>
        <v>0</v>
      </c>
      <c r="E175" s="84">
        <v>30123</v>
      </c>
      <c r="F175" s="85">
        <v>209.07</v>
      </c>
      <c r="G175" s="25">
        <f t="shared" si="11"/>
        <v>6297815.6099999994</v>
      </c>
      <c r="H175" s="84">
        <v>0</v>
      </c>
      <c r="I175" s="85">
        <v>210.32</v>
      </c>
      <c r="J175" s="25">
        <f t="shared" si="12"/>
        <v>0</v>
      </c>
      <c r="K175" s="84">
        <v>0</v>
      </c>
      <c r="L175" s="85">
        <v>209.07</v>
      </c>
      <c r="M175" s="25">
        <f t="shared" si="13"/>
        <v>0</v>
      </c>
      <c r="N175" s="86">
        <f t="shared" si="14"/>
        <v>6297815.6099999994</v>
      </c>
    </row>
    <row r="176" spans="1:14" x14ac:dyDescent="0.25">
      <c r="A176" t="s">
        <v>776</v>
      </c>
      <c r="B176" s="84">
        <v>492</v>
      </c>
      <c r="C176" s="85">
        <v>181.19</v>
      </c>
      <c r="D176" s="25">
        <f t="shared" si="10"/>
        <v>89145.48</v>
      </c>
      <c r="E176" s="84">
        <v>2007</v>
      </c>
      <c r="F176" s="85">
        <v>179.54</v>
      </c>
      <c r="G176" s="25">
        <f t="shared" si="11"/>
        <v>360336.77999999997</v>
      </c>
      <c r="H176" s="84">
        <v>773</v>
      </c>
      <c r="I176" s="85">
        <v>181.19</v>
      </c>
      <c r="J176" s="25">
        <f t="shared" si="12"/>
        <v>140059.87</v>
      </c>
      <c r="K176" s="84">
        <v>3155</v>
      </c>
      <c r="L176" s="85">
        <v>179.54</v>
      </c>
      <c r="M176" s="25">
        <f t="shared" si="13"/>
        <v>566448.69999999995</v>
      </c>
      <c r="N176" s="86">
        <f t="shared" si="14"/>
        <v>1155990.8299999998</v>
      </c>
    </row>
    <row r="177" spans="1:14" x14ac:dyDescent="0.25">
      <c r="A177" t="s">
        <v>777</v>
      </c>
      <c r="B177" s="84">
        <v>0</v>
      </c>
      <c r="C177" s="85">
        <v>209.67</v>
      </c>
      <c r="D177" s="25">
        <f t="shared" si="10"/>
        <v>0</v>
      </c>
      <c r="E177" s="84">
        <v>76030</v>
      </c>
      <c r="F177" s="85">
        <v>208.23</v>
      </c>
      <c r="G177" s="25">
        <f t="shared" si="11"/>
        <v>15831726.899999999</v>
      </c>
      <c r="H177" s="84">
        <v>0</v>
      </c>
      <c r="I177" s="85">
        <v>209.67</v>
      </c>
      <c r="J177" s="25">
        <f t="shared" si="12"/>
        <v>0</v>
      </c>
      <c r="K177" s="84">
        <v>0</v>
      </c>
      <c r="L177" s="85">
        <v>208.23</v>
      </c>
      <c r="M177" s="25">
        <f t="shared" si="13"/>
        <v>0</v>
      </c>
      <c r="N177" s="86">
        <f t="shared" si="14"/>
        <v>15831726.899999999</v>
      </c>
    </row>
    <row r="178" spans="1:14" x14ac:dyDescent="0.25">
      <c r="A178" t="s">
        <v>778</v>
      </c>
      <c r="B178" s="84">
        <v>625</v>
      </c>
      <c r="C178" s="85">
        <v>184.1</v>
      </c>
      <c r="D178" s="25">
        <f t="shared" si="10"/>
        <v>115062.5</v>
      </c>
      <c r="E178" s="84">
        <v>27764</v>
      </c>
      <c r="F178" s="85">
        <v>182.9</v>
      </c>
      <c r="G178" s="25">
        <f t="shared" si="11"/>
        <v>5078035.6000000006</v>
      </c>
      <c r="H178" s="84">
        <v>0</v>
      </c>
      <c r="I178" s="85">
        <v>184.1</v>
      </c>
      <c r="J178" s="25">
        <f t="shared" si="12"/>
        <v>0</v>
      </c>
      <c r="K178" s="84">
        <v>0</v>
      </c>
      <c r="L178" s="85">
        <v>182.9</v>
      </c>
      <c r="M178" s="25">
        <f t="shared" si="13"/>
        <v>0</v>
      </c>
      <c r="N178" s="86">
        <f t="shared" si="14"/>
        <v>5193098.1000000006</v>
      </c>
    </row>
    <row r="179" spans="1:14" x14ac:dyDescent="0.25">
      <c r="A179" t="s">
        <v>779</v>
      </c>
      <c r="B179" s="84">
        <v>658</v>
      </c>
      <c r="C179" s="85">
        <v>228.02</v>
      </c>
      <c r="D179" s="25">
        <f t="shared" si="10"/>
        <v>150037.16</v>
      </c>
      <c r="E179" s="84">
        <v>7802</v>
      </c>
      <c r="F179" s="85">
        <v>226.47</v>
      </c>
      <c r="G179" s="25">
        <f t="shared" si="11"/>
        <v>1766918.94</v>
      </c>
      <c r="H179" s="84">
        <v>0</v>
      </c>
      <c r="I179" s="85">
        <v>228.02</v>
      </c>
      <c r="J179" s="25">
        <f t="shared" si="12"/>
        <v>0</v>
      </c>
      <c r="K179" s="84">
        <v>0</v>
      </c>
      <c r="L179" s="85">
        <v>226.47</v>
      </c>
      <c r="M179" s="25">
        <f t="shared" si="13"/>
        <v>0</v>
      </c>
      <c r="N179" s="86">
        <f t="shared" si="14"/>
        <v>1916956.0999999999</v>
      </c>
    </row>
    <row r="180" spans="1:14" x14ac:dyDescent="0.25">
      <c r="A180" t="s">
        <v>780</v>
      </c>
      <c r="B180" s="84">
        <v>3126</v>
      </c>
      <c r="C180" s="85">
        <v>173.9</v>
      </c>
      <c r="D180" s="25">
        <f t="shared" si="10"/>
        <v>543611.4</v>
      </c>
      <c r="E180" s="84">
        <v>39198</v>
      </c>
      <c r="F180" s="85">
        <v>172.64</v>
      </c>
      <c r="G180" s="25">
        <f t="shared" si="11"/>
        <v>6767142.7199999997</v>
      </c>
      <c r="H180" s="84">
        <v>3</v>
      </c>
      <c r="I180" s="85">
        <v>173.9</v>
      </c>
      <c r="J180" s="25">
        <f t="shared" si="12"/>
        <v>521.70000000000005</v>
      </c>
      <c r="K180" s="84">
        <v>43</v>
      </c>
      <c r="L180" s="85">
        <v>172.64</v>
      </c>
      <c r="M180" s="25">
        <f t="shared" si="13"/>
        <v>7423.5199999999995</v>
      </c>
      <c r="N180" s="86">
        <f t="shared" si="14"/>
        <v>7318699.3399999999</v>
      </c>
    </row>
    <row r="181" spans="1:14" x14ac:dyDescent="0.25">
      <c r="A181" t="s">
        <v>781</v>
      </c>
      <c r="B181" s="84">
        <v>26</v>
      </c>
      <c r="C181" s="85">
        <v>180.27</v>
      </c>
      <c r="D181" s="25">
        <f t="shared" si="10"/>
        <v>4687.0200000000004</v>
      </c>
      <c r="E181" s="84">
        <v>26598</v>
      </c>
      <c r="F181" s="85">
        <v>179.06</v>
      </c>
      <c r="G181" s="25">
        <f t="shared" si="11"/>
        <v>4762637.88</v>
      </c>
      <c r="H181" s="84">
        <v>0</v>
      </c>
      <c r="I181" s="85">
        <v>180.27</v>
      </c>
      <c r="J181" s="25">
        <f t="shared" si="12"/>
        <v>0</v>
      </c>
      <c r="K181" s="84">
        <v>0</v>
      </c>
      <c r="L181" s="85">
        <v>179.06</v>
      </c>
      <c r="M181" s="25">
        <f t="shared" si="13"/>
        <v>0</v>
      </c>
      <c r="N181" s="86">
        <f t="shared" si="14"/>
        <v>4767324.8999999994</v>
      </c>
    </row>
    <row r="182" spans="1:14" x14ac:dyDescent="0.25">
      <c r="A182" t="s">
        <v>782</v>
      </c>
      <c r="B182" s="84">
        <v>3365</v>
      </c>
      <c r="C182" s="85">
        <v>156.27000000000001</v>
      </c>
      <c r="D182" s="25">
        <f t="shared" si="10"/>
        <v>525848.55000000005</v>
      </c>
      <c r="E182" s="84">
        <v>17335</v>
      </c>
      <c r="F182" s="85">
        <v>155.34</v>
      </c>
      <c r="G182" s="25">
        <f t="shared" si="11"/>
        <v>2692818.9</v>
      </c>
      <c r="H182" s="84">
        <v>0</v>
      </c>
      <c r="I182" s="85">
        <v>156.27000000000001</v>
      </c>
      <c r="J182" s="25">
        <f t="shared" si="12"/>
        <v>0</v>
      </c>
      <c r="K182" s="84">
        <v>0</v>
      </c>
      <c r="L182" s="85">
        <v>155.34</v>
      </c>
      <c r="M182" s="25">
        <f t="shared" si="13"/>
        <v>0</v>
      </c>
      <c r="N182" s="86">
        <f t="shared" si="14"/>
        <v>3218667.45</v>
      </c>
    </row>
    <row r="183" spans="1:14" x14ac:dyDescent="0.25">
      <c r="A183" t="s">
        <v>783</v>
      </c>
      <c r="B183" s="84">
        <v>335</v>
      </c>
      <c r="C183" s="85">
        <v>208.66</v>
      </c>
      <c r="D183" s="25">
        <f t="shared" si="10"/>
        <v>69901.100000000006</v>
      </c>
      <c r="E183" s="84">
        <v>20007</v>
      </c>
      <c r="F183" s="85">
        <v>207.4</v>
      </c>
      <c r="G183" s="25">
        <f t="shared" si="11"/>
        <v>4149451.8000000003</v>
      </c>
      <c r="H183" s="84">
        <v>0</v>
      </c>
      <c r="I183" s="85">
        <v>208.66</v>
      </c>
      <c r="J183" s="25">
        <f t="shared" si="12"/>
        <v>0</v>
      </c>
      <c r="K183" s="84">
        <v>0</v>
      </c>
      <c r="L183" s="85">
        <v>207.4</v>
      </c>
      <c r="M183" s="25">
        <f t="shared" si="13"/>
        <v>0</v>
      </c>
      <c r="N183" s="86">
        <f t="shared" si="14"/>
        <v>4219352.9000000004</v>
      </c>
    </row>
    <row r="184" spans="1:14" x14ac:dyDescent="0.25">
      <c r="A184" t="s">
        <v>784</v>
      </c>
      <c r="B184" s="84">
        <v>150</v>
      </c>
      <c r="C184" s="85">
        <v>175.29</v>
      </c>
      <c r="D184" s="25">
        <f t="shared" si="10"/>
        <v>26293.5</v>
      </c>
      <c r="E184" s="84">
        <v>24998</v>
      </c>
      <c r="F184" s="85">
        <v>174.19</v>
      </c>
      <c r="G184" s="25">
        <f t="shared" si="11"/>
        <v>4354401.62</v>
      </c>
      <c r="H184" s="84">
        <v>0</v>
      </c>
      <c r="I184" s="85">
        <v>175.29</v>
      </c>
      <c r="J184" s="25">
        <f t="shared" si="12"/>
        <v>0</v>
      </c>
      <c r="K184" s="84">
        <v>0</v>
      </c>
      <c r="L184" s="85">
        <v>174.19</v>
      </c>
      <c r="M184" s="25">
        <f t="shared" si="13"/>
        <v>0</v>
      </c>
      <c r="N184" s="86">
        <f t="shared" si="14"/>
        <v>4380695.12</v>
      </c>
    </row>
    <row r="185" spans="1:14" x14ac:dyDescent="0.25">
      <c r="A185" t="s">
        <v>785</v>
      </c>
      <c r="B185" s="84">
        <v>1344</v>
      </c>
      <c r="C185" s="85">
        <v>226.34</v>
      </c>
      <c r="D185" s="25">
        <f t="shared" si="10"/>
        <v>304200.96000000002</v>
      </c>
      <c r="E185" s="84">
        <v>101841</v>
      </c>
      <c r="F185" s="85">
        <v>225.04</v>
      </c>
      <c r="G185" s="25">
        <f t="shared" si="11"/>
        <v>22918298.640000001</v>
      </c>
      <c r="H185" s="84">
        <v>0</v>
      </c>
      <c r="I185" s="85">
        <v>226.34</v>
      </c>
      <c r="J185" s="25">
        <f t="shared" si="12"/>
        <v>0</v>
      </c>
      <c r="K185" s="84">
        <v>0</v>
      </c>
      <c r="L185" s="85">
        <v>225.04</v>
      </c>
      <c r="M185" s="25">
        <f t="shared" si="13"/>
        <v>0</v>
      </c>
      <c r="N185" s="86">
        <f t="shared" si="14"/>
        <v>23222499.600000001</v>
      </c>
    </row>
    <row r="186" spans="1:14" x14ac:dyDescent="0.25">
      <c r="A186" t="s">
        <v>786</v>
      </c>
      <c r="B186" s="84">
        <v>365</v>
      </c>
      <c r="C186" s="85">
        <v>161.62</v>
      </c>
      <c r="D186" s="25">
        <f t="shared" si="10"/>
        <v>58991.3</v>
      </c>
      <c r="E186" s="84">
        <v>15334</v>
      </c>
      <c r="F186" s="85">
        <v>160.47</v>
      </c>
      <c r="G186" s="25">
        <f t="shared" si="11"/>
        <v>2460646.98</v>
      </c>
      <c r="H186" s="84">
        <v>0</v>
      </c>
      <c r="I186" s="85">
        <v>161.62</v>
      </c>
      <c r="J186" s="25">
        <f t="shared" si="12"/>
        <v>0</v>
      </c>
      <c r="K186" s="84">
        <v>0</v>
      </c>
      <c r="L186" s="85">
        <v>160.47</v>
      </c>
      <c r="M186" s="25">
        <f t="shared" si="13"/>
        <v>0</v>
      </c>
      <c r="N186" s="86">
        <f t="shared" si="14"/>
        <v>2519638.2799999998</v>
      </c>
    </row>
    <row r="187" spans="1:14" x14ac:dyDescent="0.25">
      <c r="A187" t="s">
        <v>787</v>
      </c>
      <c r="B187" s="84">
        <v>6402</v>
      </c>
      <c r="C187" s="85">
        <v>185.64</v>
      </c>
      <c r="D187" s="25">
        <f t="shared" si="10"/>
        <v>1188467.28</v>
      </c>
      <c r="E187" s="84">
        <v>65172</v>
      </c>
      <c r="F187" s="85">
        <v>184.45</v>
      </c>
      <c r="G187" s="25">
        <f t="shared" si="11"/>
        <v>12020975.399999999</v>
      </c>
      <c r="H187" s="84">
        <v>0</v>
      </c>
      <c r="I187" s="85">
        <v>185.64</v>
      </c>
      <c r="J187" s="25">
        <f t="shared" si="12"/>
        <v>0</v>
      </c>
      <c r="K187" s="84">
        <v>0</v>
      </c>
      <c r="L187" s="85">
        <v>184.45</v>
      </c>
      <c r="M187" s="25">
        <f t="shared" si="13"/>
        <v>0</v>
      </c>
      <c r="N187" s="86">
        <f t="shared" si="14"/>
        <v>13209442.679999998</v>
      </c>
    </row>
    <row r="188" spans="1:14" x14ac:dyDescent="0.25">
      <c r="A188" t="s">
        <v>788</v>
      </c>
      <c r="B188" s="84">
        <v>138</v>
      </c>
      <c r="C188" s="85">
        <v>174.92</v>
      </c>
      <c r="D188" s="25">
        <f t="shared" si="10"/>
        <v>24138.959999999999</v>
      </c>
      <c r="E188" s="84">
        <v>11843</v>
      </c>
      <c r="F188" s="85">
        <v>173.51</v>
      </c>
      <c r="G188" s="25">
        <f t="shared" si="11"/>
        <v>2054878.93</v>
      </c>
      <c r="H188" s="84">
        <v>0</v>
      </c>
      <c r="I188" s="85">
        <v>174.92</v>
      </c>
      <c r="J188" s="25">
        <f t="shared" si="12"/>
        <v>0</v>
      </c>
      <c r="K188" s="84">
        <v>0</v>
      </c>
      <c r="L188" s="85">
        <v>173.51</v>
      </c>
      <c r="M188" s="25">
        <f t="shared" si="13"/>
        <v>0</v>
      </c>
      <c r="N188" s="86">
        <f t="shared" si="14"/>
        <v>2079017.89</v>
      </c>
    </row>
    <row r="189" spans="1:14" x14ac:dyDescent="0.25">
      <c r="A189" t="s">
        <v>789</v>
      </c>
      <c r="B189" s="84">
        <v>6907</v>
      </c>
      <c r="C189" s="85">
        <v>174.74</v>
      </c>
      <c r="D189" s="25">
        <f t="shared" si="10"/>
        <v>1206929.1800000002</v>
      </c>
      <c r="E189" s="84">
        <v>8385</v>
      </c>
      <c r="F189" s="85">
        <v>173.52</v>
      </c>
      <c r="G189" s="25">
        <f t="shared" si="11"/>
        <v>1454965.2000000002</v>
      </c>
      <c r="H189" s="84">
        <v>0</v>
      </c>
      <c r="I189" s="85">
        <v>174.74</v>
      </c>
      <c r="J189" s="25">
        <f t="shared" si="12"/>
        <v>0</v>
      </c>
      <c r="K189" s="84">
        <v>0</v>
      </c>
      <c r="L189" s="85">
        <v>173.52</v>
      </c>
      <c r="M189" s="25">
        <f t="shared" si="13"/>
        <v>0</v>
      </c>
      <c r="N189" s="86">
        <f t="shared" si="14"/>
        <v>2661894.3800000004</v>
      </c>
    </row>
    <row r="190" spans="1:14" x14ac:dyDescent="0.25">
      <c r="A190" t="s">
        <v>790</v>
      </c>
      <c r="B190" s="84">
        <v>0</v>
      </c>
      <c r="C190" s="85">
        <v>182.74</v>
      </c>
      <c r="D190" s="25">
        <f t="shared" si="10"/>
        <v>0</v>
      </c>
      <c r="E190" s="84">
        <v>27104</v>
      </c>
      <c r="F190" s="85">
        <v>181.63</v>
      </c>
      <c r="G190" s="25">
        <f t="shared" si="11"/>
        <v>4922899.5199999996</v>
      </c>
      <c r="H190" s="84">
        <v>0</v>
      </c>
      <c r="I190" s="85">
        <v>182.74</v>
      </c>
      <c r="J190" s="25">
        <f t="shared" si="12"/>
        <v>0</v>
      </c>
      <c r="K190" s="84">
        <v>0</v>
      </c>
      <c r="L190" s="85">
        <v>181.63</v>
      </c>
      <c r="M190" s="25">
        <f t="shared" si="13"/>
        <v>0</v>
      </c>
      <c r="N190" s="86">
        <f t="shared" si="14"/>
        <v>4922899.5199999996</v>
      </c>
    </row>
    <row r="191" spans="1:14" x14ac:dyDescent="0.25">
      <c r="A191" t="s">
        <v>791</v>
      </c>
      <c r="B191" s="84">
        <v>0</v>
      </c>
      <c r="C191" s="85">
        <v>171.74</v>
      </c>
      <c r="D191" s="25">
        <f t="shared" si="10"/>
        <v>0</v>
      </c>
      <c r="E191" s="84">
        <v>42238</v>
      </c>
      <c r="F191" s="85">
        <v>170.55</v>
      </c>
      <c r="G191" s="25">
        <f t="shared" si="11"/>
        <v>7203690.9000000004</v>
      </c>
      <c r="H191" s="84">
        <v>0</v>
      </c>
      <c r="I191" s="85">
        <v>171.74</v>
      </c>
      <c r="J191" s="25">
        <f t="shared" si="12"/>
        <v>0</v>
      </c>
      <c r="K191" s="84">
        <v>0</v>
      </c>
      <c r="L191" s="85">
        <v>170.55</v>
      </c>
      <c r="M191" s="25">
        <f t="shared" si="13"/>
        <v>0</v>
      </c>
      <c r="N191" s="86">
        <f t="shared" si="14"/>
        <v>7203690.9000000004</v>
      </c>
    </row>
    <row r="192" spans="1:14" x14ac:dyDescent="0.25">
      <c r="A192" t="s">
        <v>792</v>
      </c>
      <c r="B192" s="84">
        <v>0</v>
      </c>
      <c r="C192" s="85">
        <v>172.12</v>
      </c>
      <c r="D192" s="25">
        <f t="shared" si="10"/>
        <v>0</v>
      </c>
      <c r="E192" s="84">
        <v>27469</v>
      </c>
      <c r="F192" s="85">
        <v>170.89</v>
      </c>
      <c r="G192" s="25">
        <f t="shared" si="11"/>
        <v>4694177.4099999992</v>
      </c>
      <c r="H192" s="84">
        <v>0</v>
      </c>
      <c r="I192" s="85">
        <v>172.12</v>
      </c>
      <c r="J192" s="25">
        <f t="shared" si="12"/>
        <v>0</v>
      </c>
      <c r="K192" s="84">
        <v>0</v>
      </c>
      <c r="L192" s="85">
        <v>170.89</v>
      </c>
      <c r="M192" s="25">
        <f t="shared" si="13"/>
        <v>0</v>
      </c>
      <c r="N192" s="86">
        <f t="shared" si="14"/>
        <v>4694177.4099999992</v>
      </c>
    </row>
    <row r="193" spans="1:14" x14ac:dyDescent="0.25">
      <c r="A193" t="s">
        <v>793</v>
      </c>
      <c r="B193" s="84">
        <v>0</v>
      </c>
      <c r="C193" s="85">
        <v>143.62</v>
      </c>
      <c r="D193" s="25">
        <f t="shared" si="10"/>
        <v>0</v>
      </c>
      <c r="E193" s="84">
        <v>14623</v>
      </c>
      <c r="F193" s="85">
        <v>142.63</v>
      </c>
      <c r="G193" s="25">
        <f t="shared" si="11"/>
        <v>2085678.49</v>
      </c>
      <c r="H193" s="84">
        <v>0</v>
      </c>
      <c r="I193" s="85">
        <v>143.62</v>
      </c>
      <c r="J193" s="25">
        <f t="shared" si="12"/>
        <v>0</v>
      </c>
      <c r="K193" s="84">
        <v>0</v>
      </c>
      <c r="L193" s="85">
        <v>142.63</v>
      </c>
      <c r="M193" s="25">
        <f t="shared" si="13"/>
        <v>0</v>
      </c>
      <c r="N193" s="86">
        <f t="shared" si="14"/>
        <v>2085678.49</v>
      </c>
    </row>
    <row r="194" spans="1:14" x14ac:dyDescent="0.25">
      <c r="A194" t="s">
        <v>794</v>
      </c>
      <c r="B194" s="84">
        <v>1028</v>
      </c>
      <c r="C194" s="85">
        <v>155.15</v>
      </c>
      <c r="D194" s="25">
        <f t="shared" si="10"/>
        <v>159494.20000000001</v>
      </c>
      <c r="E194" s="84">
        <v>28474</v>
      </c>
      <c r="F194" s="85">
        <v>153.94999999999999</v>
      </c>
      <c r="G194" s="25">
        <f t="shared" si="11"/>
        <v>4383572.3</v>
      </c>
      <c r="H194" s="84">
        <v>0</v>
      </c>
      <c r="I194" s="85">
        <v>155.15</v>
      </c>
      <c r="J194" s="25">
        <f t="shared" si="12"/>
        <v>0</v>
      </c>
      <c r="K194" s="84">
        <v>0</v>
      </c>
      <c r="L194" s="85">
        <v>153.94999999999999</v>
      </c>
      <c r="M194" s="25">
        <f t="shared" si="13"/>
        <v>0</v>
      </c>
      <c r="N194" s="86">
        <f t="shared" si="14"/>
        <v>4543066.5</v>
      </c>
    </row>
    <row r="195" spans="1:14" x14ac:dyDescent="0.25">
      <c r="A195" t="s">
        <v>795</v>
      </c>
      <c r="B195" s="84">
        <v>2426</v>
      </c>
      <c r="C195" s="85">
        <v>173.94</v>
      </c>
      <c r="D195" s="25">
        <f t="shared" si="10"/>
        <v>421978.44</v>
      </c>
      <c r="E195" s="84">
        <v>29581</v>
      </c>
      <c r="F195" s="85">
        <v>172.75</v>
      </c>
      <c r="G195" s="25">
        <f t="shared" si="11"/>
        <v>5110117.75</v>
      </c>
      <c r="H195" s="84">
        <v>0</v>
      </c>
      <c r="I195" s="85">
        <v>173.94</v>
      </c>
      <c r="J195" s="25">
        <f t="shared" si="12"/>
        <v>0</v>
      </c>
      <c r="K195" s="84">
        <v>0</v>
      </c>
      <c r="L195" s="85">
        <v>172.75</v>
      </c>
      <c r="M195" s="25">
        <f t="shared" si="13"/>
        <v>0</v>
      </c>
      <c r="N195" s="86">
        <f t="shared" si="14"/>
        <v>5532096.1900000004</v>
      </c>
    </row>
    <row r="196" spans="1:14" x14ac:dyDescent="0.25">
      <c r="A196" t="s">
        <v>796</v>
      </c>
      <c r="B196" s="84">
        <v>0</v>
      </c>
      <c r="C196" s="85">
        <v>244.57</v>
      </c>
      <c r="D196" s="25">
        <f t="shared" si="10"/>
        <v>0</v>
      </c>
      <c r="E196" s="84">
        <v>47134</v>
      </c>
      <c r="F196" s="85">
        <v>242.9</v>
      </c>
      <c r="G196" s="25">
        <f t="shared" si="11"/>
        <v>11448848.6</v>
      </c>
      <c r="H196" s="84">
        <v>0</v>
      </c>
      <c r="I196" s="85">
        <v>244.57</v>
      </c>
      <c r="J196" s="25">
        <f t="shared" si="12"/>
        <v>0</v>
      </c>
      <c r="K196" s="84">
        <v>0</v>
      </c>
      <c r="L196" s="85">
        <v>242.9</v>
      </c>
      <c r="M196" s="25">
        <f t="shared" si="13"/>
        <v>0</v>
      </c>
      <c r="N196" s="86">
        <f t="shared" si="14"/>
        <v>11448848.6</v>
      </c>
    </row>
    <row r="197" spans="1:14" x14ac:dyDescent="0.25">
      <c r="A197" t="s">
        <v>797</v>
      </c>
      <c r="B197" s="84">
        <v>8</v>
      </c>
      <c r="C197" s="85">
        <v>247.24</v>
      </c>
      <c r="D197" s="25">
        <f t="shared" si="10"/>
        <v>1977.92</v>
      </c>
      <c r="E197" s="84">
        <v>17105</v>
      </c>
      <c r="F197" s="85">
        <v>245.66</v>
      </c>
      <c r="G197" s="25">
        <f t="shared" si="11"/>
        <v>4202014.3</v>
      </c>
      <c r="H197" s="84">
        <v>0</v>
      </c>
      <c r="I197" s="85">
        <v>247.24</v>
      </c>
      <c r="J197" s="25">
        <f t="shared" si="12"/>
        <v>0</v>
      </c>
      <c r="K197" s="84">
        <v>21</v>
      </c>
      <c r="L197" s="85">
        <v>245.66</v>
      </c>
      <c r="M197" s="25">
        <f t="shared" si="13"/>
        <v>5158.8599999999997</v>
      </c>
      <c r="N197" s="86">
        <f t="shared" si="14"/>
        <v>4209151.08</v>
      </c>
    </row>
    <row r="198" spans="1:14" x14ac:dyDescent="0.25">
      <c r="A198" t="s">
        <v>798</v>
      </c>
      <c r="B198" s="84">
        <v>14</v>
      </c>
      <c r="C198" s="85">
        <v>210.57</v>
      </c>
      <c r="D198" s="25">
        <f t="shared" si="10"/>
        <v>2947.98</v>
      </c>
      <c r="E198" s="84">
        <v>11144</v>
      </c>
      <c r="F198" s="85">
        <v>209.1</v>
      </c>
      <c r="G198" s="25">
        <f t="shared" si="11"/>
        <v>2330210.4</v>
      </c>
      <c r="H198" s="84">
        <v>0</v>
      </c>
      <c r="I198" s="85">
        <v>210.57</v>
      </c>
      <c r="J198" s="25">
        <f t="shared" si="12"/>
        <v>0</v>
      </c>
      <c r="K198" s="84">
        <v>203</v>
      </c>
      <c r="L198" s="85">
        <v>209.1</v>
      </c>
      <c r="M198" s="25">
        <f t="shared" si="13"/>
        <v>42447.299999999996</v>
      </c>
      <c r="N198" s="86">
        <f t="shared" si="14"/>
        <v>2375605.6799999997</v>
      </c>
    </row>
    <row r="199" spans="1:14" x14ac:dyDescent="0.25">
      <c r="A199" t="s">
        <v>799</v>
      </c>
      <c r="B199" s="84">
        <v>15475</v>
      </c>
      <c r="C199" s="85">
        <v>231.44</v>
      </c>
      <c r="D199" s="25">
        <f t="shared" si="10"/>
        <v>3581534</v>
      </c>
      <c r="E199" s="84">
        <v>39705</v>
      </c>
      <c r="F199" s="85">
        <v>229.92</v>
      </c>
      <c r="G199" s="25">
        <f t="shared" si="11"/>
        <v>9128973.5999999996</v>
      </c>
      <c r="H199" s="84">
        <v>0</v>
      </c>
      <c r="I199" s="85">
        <v>231.44</v>
      </c>
      <c r="J199" s="25">
        <f t="shared" si="12"/>
        <v>0</v>
      </c>
      <c r="K199" s="84">
        <v>0</v>
      </c>
      <c r="L199" s="85">
        <v>229.92</v>
      </c>
      <c r="M199" s="25">
        <f t="shared" si="13"/>
        <v>0</v>
      </c>
      <c r="N199" s="86">
        <f t="shared" si="14"/>
        <v>12710507.6</v>
      </c>
    </row>
    <row r="200" spans="1:14" x14ac:dyDescent="0.25">
      <c r="A200" t="s">
        <v>800</v>
      </c>
      <c r="B200" s="84">
        <v>5433</v>
      </c>
      <c r="C200" s="85">
        <v>188.94</v>
      </c>
      <c r="D200" s="25">
        <f t="shared" ref="D200:D263" si="15">C200*B200</f>
        <v>1026511.02</v>
      </c>
      <c r="E200" s="84">
        <v>72990</v>
      </c>
      <c r="F200" s="85">
        <v>187.36</v>
      </c>
      <c r="G200" s="25">
        <f t="shared" ref="G200:G263" si="16">F200*E200</f>
        <v>13675406.4</v>
      </c>
      <c r="H200" s="84">
        <v>0</v>
      </c>
      <c r="I200" s="85">
        <v>188.94</v>
      </c>
      <c r="J200" s="25">
        <f t="shared" ref="J200:J263" si="17">I200*H200</f>
        <v>0</v>
      </c>
      <c r="K200" s="84">
        <v>0</v>
      </c>
      <c r="L200" s="85">
        <v>187.36</v>
      </c>
      <c r="M200" s="25">
        <f t="shared" ref="M200:M263" si="18">L200*K200</f>
        <v>0</v>
      </c>
      <c r="N200" s="86">
        <f t="shared" ref="N200:N263" si="19">M200+J200+G200+D200</f>
        <v>14701917.42</v>
      </c>
    </row>
    <row r="201" spans="1:14" x14ac:dyDescent="0.25">
      <c r="A201" t="s">
        <v>801</v>
      </c>
      <c r="B201" s="84">
        <v>6589</v>
      </c>
      <c r="C201" s="85">
        <v>248.53</v>
      </c>
      <c r="D201" s="25">
        <f t="shared" si="15"/>
        <v>1637564.17</v>
      </c>
      <c r="E201" s="84">
        <v>52014</v>
      </c>
      <c r="F201" s="85">
        <v>246.8</v>
      </c>
      <c r="G201" s="25">
        <f t="shared" si="16"/>
        <v>12837055.200000001</v>
      </c>
      <c r="H201" s="84">
        <v>155</v>
      </c>
      <c r="I201" s="85">
        <v>248.53</v>
      </c>
      <c r="J201" s="25">
        <f t="shared" si="17"/>
        <v>38522.15</v>
      </c>
      <c r="K201" s="84">
        <v>1220</v>
      </c>
      <c r="L201" s="85">
        <v>246.8</v>
      </c>
      <c r="M201" s="25">
        <f t="shared" si="18"/>
        <v>301096</v>
      </c>
      <c r="N201" s="86">
        <f t="shared" si="19"/>
        <v>14814237.520000001</v>
      </c>
    </row>
    <row r="202" spans="1:14" x14ac:dyDescent="0.25">
      <c r="A202" t="s">
        <v>802</v>
      </c>
      <c r="B202" s="84">
        <v>0</v>
      </c>
      <c r="C202" s="85">
        <v>265.93</v>
      </c>
      <c r="D202" s="25">
        <f t="shared" si="15"/>
        <v>0</v>
      </c>
      <c r="E202" s="84">
        <v>38108</v>
      </c>
      <c r="F202" s="85">
        <v>264.24</v>
      </c>
      <c r="G202" s="25">
        <f t="shared" si="16"/>
        <v>10069657.92</v>
      </c>
      <c r="H202" s="84">
        <v>0</v>
      </c>
      <c r="I202" s="85">
        <v>265.93</v>
      </c>
      <c r="J202" s="25">
        <f t="shared" si="17"/>
        <v>0</v>
      </c>
      <c r="K202" s="84">
        <v>80</v>
      </c>
      <c r="L202" s="85">
        <v>264.24</v>
      </c>
      <c r="M202" s="25">
        <f t="shared" si="18"/>
        <v>21139.200000000001</v>
      </c>
      <c r="N202" s="86">
        <f t="shared" si="19"/>
        <v>10090797.119999999</v>
      </c>
    </row>
    <row r="203" spans="1:14" x14ac:dyDescent="0.25">
      <c r="A203" t="s">
        <v>803</v>
      </c>
      <c r="B203" s="84">
        <v>65</v>
      </c>
      <c r="C203" s="85">
        <v>228.58</v>
      </c>
      <c r="D203" s="25">
        <f t="shared" si="15"/>
        <v>14857.7</v>
      </c>
      <c r="E203" s="84">
        <v>61268</v>
      </c>
      <c r="F203" s="85">
        <v>226.94</v>
      </c>
      <c r="G203" s="25">
        <f t="shared" si="16"/>
        <v>13904159.92</v>
      </c>
      <c r="H203" s="84">
        <v>0</v>
      </c>
      <c r="I203" s="85">
        <v>228.58</v>
      </c>
      <c r="J203" s="25">
        <f t="shared" si="17"/>
        <v>0</v>
      </c>
      <c r="K203" s="84">
        <v>60</v>
      </c>
      <c r="L203" s="85">
        <v>226.94</v>
      </c>
      <c r="M203" s="25">
        <f t="shared" si="18"/>
        <v>13616.4</v>
      </c>
      <c r="N203" s="86">
        <f t="shared" si="19"/>
        <v>13932634.02</v>
      </c>
    </row>
    <row r="204" spans="1:14" x14ac:dyDescent="0.25">
      <c r="A204" t="s">
        <v>804</v>
      </c>
      <c r="B204" s="84">
        <v>1651</v>
      </c>
      <c r="C204" s="85">
        <v>214.66</v>
      </c>
      <c r="D204" s="25">
        <f t="shared" si="15"/>
        <v>354403.66</v>
      </c>
      <c r="E204" s="84">
        <v>10222</v>
      </c>
      <c r="F204" s="85">
        <v>213.26</v>
      </c>
      <c r="G204" s="25">
        <f t="shared" si="16"/>
        <v>2179943.7199999997</v>
      </c>
      <c r="H204" s="84">
        <v>0</v>
      </c>
      <c r="I204" s="85">
        <v>214.66</v>
      </c>
      <c r="J204" s="25">
        <f t="shared" si="17"/>
        <v>0</v>
      </c>
      <c r="K204" s="84">
        <v>0</v>
      </c>
      <c r="L204" s="85">
        <v>213.26</v>
      </c>
      <c r="M204" s="25">
        <f t="shared" si="18"/>
        <v>0</v>
      </c>
      <c r="N204" s="86">
        <f t="shared" si="19"/>
        <v>2534347.38</v>
      </c>
    </row>
    <row r="205" spans="1:14" x14ac:dyDescent="0.25">
      <c r="A205" t="s">
        <v>805</v>
      </c>
      <c r="B205" s="84">
        <v>480</v>
      </c>
      <c r="C205" s="85">
        <v>180.21</v>
      </c>
      <c r="D205" s="25">
        <f t="shared" si="15"/>
        <v>86500.800000000003</v>
      </c>
      <c r="E205" s="84">
        <v>61545</v>
      </c>
      <c r="F205" s="85">
        <v>178.88</v>
      </c>
      <c r="G205" s="25">
        <f t="shared" si="16"/>
        <v>11009169.6</v>
      </c>
      <c r="H205" s="84">
        <v>0</v>
      </c>
      <c r="I205" s="85">
        <v>180.21</v>
      </c>
      <c r="J205" s="25">
        <f t="shared" si="17"/>
        <v>0</v>
      </c>
      <c r="K205" s="84">
        <v>0</v>
      </c>
      <c r="L205" s="85">
        <v>178.88</v>
      </c>
      <c r="M205" s="25">
        <f t="shared" si="18"/>
        <v>0</v>
      </c>
      <c r="N205" s="86">
        <f t="shared" si="19"/>
        <v>11095670.4</v>
      </c>
    </row>
    <row r="206" spans="1:14" x14ac:dyDescent="0.25">
      <c r="A206" t="s">
        <v>806</v>
      </c>
      <c r="B206" s="84">
        <v>21342</v>
      </c>
      <c r="C206" s="85">
        <v>202.92</v>
      </c>
      <c r="D206" s="25">
        <f t="shared" si="15"/>
        <v>4330718.6399999997</v>
      </c>
      <c r="E206" s="84">
        <v>56273</v>
      </c>
      <c r="F206" s="85">
        <v>201.54</v>
      </c>
      <c r="G206" s="25">
        <f t="shared" si="16"/>
        <v>11341260.42</v>
      </c>
      <c r="H206" s="84">
        <v>0</v>
      </c>
      <c r="I206" s="85">
        <v>202.92</v>
      </c>
      <c r="J206" s="25">
        <f t="shared" si="17"/>
        <v>0</v>
      </c>
      <c r="K206" s="84">
        <v>0</v>
      </c>
      <c r="L206" s="85">
        <v>201.54</v>
      </c>
      <c r="M206" s="25">
        <f t="shared" si="18"/>
        <v>0</v>
      </c>
      <c r="N206" s="86">
        <f t="shared" si="19"/>
        <v>15671979.059999999</v>
      </c>
    </row>
    <row r="207" spans="1:14" x14ac:dyDescent="0.25">
      <c r="A207" t="s">
        <v>807</v>
      </c>
      <c r="B207" s="84">
        <v>8605</v>
      </c>
      <c r="C207" s="85">
        <v>252.56</v>
      </c>
      <c r="D207" s="25">
        <f t="shared" si="15"/>
        <v>2173278.7999999998</v>
      </c>
      <c r="E207" s="84">
        <v>65689</v>
      </c>
      <c r="F207" s="85">
        <v>250.86</v>
      </c>
      <c r="G207" s="25">
        <f t="shared" si="16"/>
        <v>16478742.540000001</v>
      </c>
      <c r="H207" s="84">
        <v>372</v>
      </c>
      <c r="I207" s="85">
        <v>252.56</v>
      </c>
      <c r="J207" s="25">
        <f t="shared" si="17"/>
        <v>93952.320000000007</v>
      </c>
      <c r="K207" s="84">
        <v>2836</v>
      </c>
      <c r="L207" s="85">
        <v>250.86</v>
      </c>
      <c r="M207" s="25">
        <f t="shared" si="18"/>
        <v>711438.96000000008</v>
      </c>
      <c r="N207" s="86">
        <f t="shared" si="19"/>
        <v>19457412.620000001</v>
      </c>
    </row>
    <row r="208" spans="1:14" x14ac:dyDescent="0.25">
      <c r="A208" t="s">
        <v>808</v>
      </c>
      <c r="B208" s="84">
        <v>366</v>
      </c>
      <c r="C208" s="85">
        <v>245.43</v>
      </c>
      <c r="D208" s="25">
        <f t="shared" si="15"/>
        <v>89827.38</v>
      </c>
      <c r="E208" s="84">
        <v>9920</v>
      </c>
      <c r="F208" s="85">
        <v>243.49</v>
      </c>
      <c r="G208" s="25">
        <f t="shared" si="16"/>
        <v>2415420.8000000003</v>
      </c>
      <c r="H208" s="84">
        <v>0</v>
      </c>
      <c r="I208" s="85">
        <v>245.43</v>
      </c>
      <c r="J208" s="25">
        <f t="shared" si="17"/>
        <v>0</v>
      </c>
      <c r="K208" s="84">
        <v>0</v>
      </c>
      <c r="L208" s="85">
        <v>243.49</v>
      </c>
      <c r="M208" s="25">
        <f t="shared" si="18"/>
        <v>0</v>
      </c>
      <c r="N208" s="86">
        <f t="shared" si="19"/>
        <v>2505248.1800000002</v>
      </c>
    </row>
    <row r="209" spans="1:14" x14ac:dyDescent="0.25">
      <c r="A209" t="s">
        <v>809</v>
      </c>
      <c r="B209" s="84">
        <v>0</v>
      </c>
      <c r="C209" s="85">
        <v>221.18</v>
      </c>
      <c r="D209" s="25">
        <f t="shared" si="15"/>
        <v>0</v>
      </c>
      <c r="E209" s="84">
        <v>39340</v>
      </c>
      <c r="F209" s="85">
        <v>219.76</v>
      </c>
      <c r="G209" s="25">
        <f t="shared" si="16"/>
        <v>8645358.4000000004</v>
      </c>
      <c r="H209" s="84">
        <v>0</v>
      </c>
      <c r="I209" s="85">
        <v>221.18</v>
      </c>
      <c r="J209" s="25">
        <f t="shared" si="17"/>
        <v>0</v>
      </c>
      <c r="K209" s="84">
        <v>148</v>
      </c>
      <c r="L209" s="85">
        <v>219.76</v>
      </c>
      <c r="M209" s="25">
        <f t="shared" si="18"/>
        <v>32524.48</v>
      </c>
      <c r="N209" s="86">
        <f t="shared" si="19"/>
        <v>8677882.8800000008</v>
      </c>
    </row>
    <row r="210" spans="1:14" x14ac:dyDescent="0.25">
      <c r="A210" t="s">
        <v>810</v>
      </c>
      <c r="B210" s="84">
        <v>730</v>
      </c>
      <c r="C210" s="85">
        <v>228.22</v>
      </c>
      <c r="D210" s="25">
        <f t="shared" si="15"/>
        <v>166600.6</v>
      </c>
      <c r="E210" s="84">
        <v>7434</v>
      </c>
      <c r="F210" s="85">
        <v>226.44</v>
      </c>
      <c r="G210" s="25">
        <f t="shared" si="16"/>
        <v>1683354.96</v>
      </c>
      <c r="H210" s="84">
        <v>0</v>
      </c>
      <c r="I210" s="85">
        <v>228.22</v>
      </c>
      <c r="J210" s="25">
        <f t="shared" si="17"/>
        <v>0</v>
      </c>
      <c r="K210" s="84">
        <v>0</v>
      </c>
      <c r="L210" s="85">
        <v>226.44</v>
      </c>
      <c r="M210" s="25">
        <f t="shared" si="18"/>
        <v>0</v>
      </c>
      <c r="N210" s="86">
        <f t="shared" si="19"/>
        <v>1849955.56</v>
      </c>
    </row>
    <row r="211" spans="1:14" x14ac:dyDescent="0.25">
      <c r="A211" t="s">
        <v>811</v>
      </c>
      <c r="B211" s="84">
        <v>0</v>
      </c>
      <c r="C211" s="85">
        <v>233.51</v>
      </c>
      <c r="D211" s="25">
        <f t="shared" si="15"/>
        <v>0</v>
      </c>
      <c r="E211" s="84">
        <v>10732</v>
      </c>
      <c r="F211" s="85">
        <v>232.16</v>
      </c>
      <c r="G211" s="25">
        <f t="shared" si="16"/>
        <v>2491541.12</v>
      </c>
      <c r="H211" s="84">
        <v>0</v>
      </c>
      <c r="I211" s="85">
        <v>233.51</v>
      </c>
      <c r="J211" s="25">
        <f t="shared" si="17"/>
        <v>0</v>
      </c>
      <c r="K211" s="84">
        <v>0</v>
      </c>
      <c r="L211" s="85">
        <v>232.16</v>
      </c>
      <c r="M211" s="25">
        <f t="shared" si="18"/>
        <v>0</v>
      </c>
      <c r="N211" s="86">
        <f t="shared" si="19"/>
        <v>2491541.12</v>
      </c>
    </row>
    <row r="212" spans="1:14" x14ac:dyDescent="0.25">
      <c r="A212" t="s">
        <v>812</v>
      </c>
      <c r="B212" s="84">
        <v>3302</v>
      </c>
      <c r="C212" s="85">
        <v>242.45</v>
      </c>
      <c r="D212" s="25">
        <f t="shared" si="15"/>
        <v>800569.89999999991</v>
      </c>
      <c r="E212" s="84">
        <v>46753</v>
      </c>
      <c r="F212" s="85">
        <v>240.69</v>
      </c>
      <c r="G212" s="25">
        <f t="shared" si="16"/>
        <v>11252979.57</v>
      </c>
      <c r="H212" s="84">
        <v>28</v>
      </c>
      <c r="I212" s="85">
        <v>242.45</v>
      </c>
      <c r="J212" s="25">
        <f t="shared" si="17"/>
        <v>6788.5999999999995</v>
      </c>
      <c r="K212" s="84">
        <v>396</v>
      </c>
      <c r="L212" s="85">
        <v>240.69</v>
      </c>
      <c r="M212" s="25">
        <f t="shared" si="18"/>
        <v>95313.24</v>
      </c>
      <c r="N212" s="86">
        <f t="shared" si="19"/>
        <v>12155651.310000001</v>
      </c>
    </row>
    <row r="213" spans="1:14" x14ac:dyDescent="0.25">
      <c r="A213" t="s">
        <v>813</v>
      </c>
      <c r="B213" s="84">
        <v>3</v>
      </c>
      <c r="C213" s="85">
        <v>279.39</v>
      </c>
      <c r="D213" s="25">
        <f t="shared" si="15"/>
        <v>838.17</v>
      </c>
      <c r="E213" s="84">
        <v>8710</v>
      </c>
      <c r="F213" s="85">
        <v>277.54000000000002</v>
      </c>
      <c r="G213" s="25">
        <f t="shared" si="16"/>
        <v>2417373.4000000004</v>
      </c>
      <c r="H213" s="84">
        <v>0</v>
      </c>
      <c r="I213" s="85">
        <v>279.39</v>
      </c>
      <c r="J213" s="25">
        <f t="shared" si="17"/>
        <v>0</v>
      </c>
      <c r="K213" s="84">
        <v>0</v>
      </c>
      <c r="L213" s="85">
        <v>277.54000000000002</v>
      </c>
      <c r="M213" s="25">
        <f t="shared" si="18"/>
        <v>0</v>
      </c>
      <c r="N213" s="86">
        <f t="shared" si="19"/>
        <v>2418211.5700000003</v>
      </c>
    </row>
    <row r="214" spans="1:14" x14ac:dyDescent="0.25">
      <c r="A214" t="s">
        <v>814</v>
      </c>
      <c r="B214" s="84">
        <v>50681</v>
      </c>
      <c r="C214" s="85">
        <v>240.07</v>
      </c>
      <c r="D214" s="25">
        <f t="shared" si="15"/>
        <v>12166987.67</v>
      </c>
      <c r="E214" s="84">
        <v>126252</v>
      </c>
      <c r="F214" s="85">
        <v>238.52</v>
      </c>
      <c r="G214" s="25">
        <f t="shared" si="16"/>
        <v>30113627.040000003</v>
      </c>
      <c r="H214" s="84">
        <v>0</v>
      </c>
      <c r="I214" s="85">
        <v>240.07</v>
      </c>
      <c r="J214" s="25">
        <f t="shared" si="17"/>
        <v>0</v>
      </c>
      <c r="K214" s="84">
        <v>0</v>
      </c>
      <c r="L214" s="85">
        <v>238.52</v>
      </c>
      <c r="M214" s="25">
        <f t="shared" si="18"/>
        <v>0</v>
      </c>
      <c r="N214" s="86">
        <f t="shared" si="19"/>
        <v>42280614.710000001</v>
      </c>
    </row>
    <row r="215" spans="1:14" x14ac:dyDescent="0.25">
      <c r="A215" t="s">
        <v>815</v>
      </c>
      <c r="B215" s="84">
        <v>1842</v>
      </c>
      <c r="C215" s="85">
        <v>222.95</v>
      </c>
      <c r="D215" s="25">
        <f t="shared" si="15"/>
        <v>410673.89999999997</v>
      </c>
      <c r="E215" s="84">
        <v>22722</v>
      </c>
      <c r="F215" s="85">
        <v>221.23</v>
      </c>
      <c r="G215" s="25">
        <f t="shared" si="16"/>
        <v>5026788.0599999996</v>
      </c>
      <c r="H215" s="84">
        <v>2</v>
      </c>
      <c r="I215" s="85">
        <v>222.95</v>
      </c>
      <c r="J215" s="25">
        <f t="shared" si="17"/>
        <v>445.9</v>
      </c>
      <c r="K215" s="84">
        <v>30</v>
      </c>
      <c r="L215" s="85">
        <v>221.23</v>
      </c>
      <c r="M215" s="25">
        <f t="shared" si="18"/>
        <v>6636.9</v>
      </c>
      <c r="N215" s="86">
        <f t="shared" si="19"/>
        <v>5444544.7599999998</v>
      </c>
    </row>
    <row r="216" spans="1:14" x14ac:dyDescent="0.25">
      <c r="A216" t="s">
        <v>816</v>
      </c>
      <c r="B216" s="84">
        <v>23056</v>
      </c>
      <c r="C216" s="85">
        <v>240.4</v>
      </c>
      <c r="D216" s="25">
        <f t="shared" si="15"/>
        <v>5542662.4000000004</v>
      </c>
      <c r="E216" s="84">
        <v>61443</v>
      </c>
      <c r="F216" s="85">
        <v>238.52</v>
      </c>
      <c r="G216" s="25">
        <f t="shared" si="16"/>
        <v>14655384.360000001</v>
      </c>
      <c r="H216" s="84">
        <v>823</v>
      </c>
      <c r="I216" s="85">
        <v>240.4</v>
      </c>
      <c r="J216" s="25">
        <f t="shared" si="17"/>
        <v>197849.2</v>
      </c>
      <c r="K216" s="84">
        <v>2194</v>
      </c>
      <c r="L216" s="85">
        <v>238.52</v>
      </c>
      <c r="M216" s="25">
        <f t="shared" si="18"/>
        <v>523312.88</v>
      </c>
      <c r="N216" s="86">
        <f t="shared" si="19"/>
        <v>20919208.840000004</v>
      </c>
    </row>
    <row r="217" spans="1:14" x14ac:dyDescent="0.25">
      <c r="A217" t="s">
        <v>817</v>
      </c>
      <c r="B217" s="84">
        <v>2866</v>
      </c>
      <c r="C217" s="85">
        <v>211.21</v>
      </c>
      <c r="D217" s="25">
        <f t="shared" si="15"/>
        <v>605327.86</v>
      </c>
      <c r="E217" s="84">
        <v>31941</v>
      </c>
      <c r="F217" s="85">
        <v>209.44</v>
      </c>
      <c r="G217" s="25">
        <f t="shared" si="16"/>
        <v>6689723.04</v>
      </c>
      <c r="H217" s="84">
        <v>0</v>
      </c>
      <c r="I217" s="85">
        <v>211.21</v>
      </c>
      <c r="J217" s="25">
        <f t="shared" si="17"/>
        <v>0</v>
      </c>
      <c r="K217" s="84">
        <v>0</v>
      </c>
      <c r="L217" s="85">
        <v>209.44</v>
      </c>
      <c r="M217" s="25">
        <f t="shared" si="18"/>
        <v>0</v>
      </c>
      <c r="N217" s="86">
        <f t="shared" si="19"/>
        <v>7295050.9000000004</v>
      </c>
    </row>
    <row r="218" spans="1:14" x14ac:dyDescent="0.25">
      <c r="A218" t="s">
        <v>818</v>
      </c>
      <c r="B218" s="84">
        <v>193</v>
      </c>
      <c r="C218" s="85">
        <v>221.06</v>
      </c>
      <c r="D218" s="25">
        <f t="shared" si="15"/>
        <v>42664.58</v>
      </c>
      <c r="E218" s="84">
        <v>76529</v>
      </c>
      <c r="F218" s="85">
        <v>219.65</v>
      </c>
      <c r="G218" s="25">
        <f t="shared" si="16"/>
        <v>16809594.850000001</v>
      </c>
      <c r="H218" s="84">
        <v>0</v>
      </c>
      <c r="I218" s="85">
        <v>221.06</v>
      </c>
      <c r="J218" s="25">
        <f t="shared" si="17"/>
        <v>0</v>
      </c>
      <c r="K218" s="84">
        <v>0</v>
      </c>
      <c r="L218" s="85">
        <v>219.65</v>
      </c>
      <c r="M218" s="25">
        <f t="shared" si="18"/>
        <v>0</v>
      </c>
      <c r="N218" s="86">
        <f t="shared" si="19"/>
        <v>16852259.43</v>
      </c>
    </row>
    <row r="219" spans="1:14" x14ac:dyDescent="0.25">
      <c r="A219" t="s">
        <v>819</v>
      </c>
      <c r="B219" s="84">
        <v>5582</v>
      </c>
      <c r="C219" s="85">
        <v>248.05</v>
      </c>
      <c r="D219" s="25">
        <f t="shared" si="15"/>
        <v>1384615.1</v>
      </c>
      <c r="E219" s="84">
        <v>59045</v>
      </c>
      <c r="F219" s="85">
        <v>246.4</v>
      </c>
      <c r="G219" s="25">
        <f t="shared" si="16"/>
        <v>14548688</v>
      </c>
      <c r="H219" s="84">
        <v>176</v>
      </c>
      <c r="I219" s="85">
        <v>248.05</v>
      </c>
      <c r="J219" s="25">
        <f t="shared" si="17"/>
        <v>43656.800000000003</v>
      </c>
      <c r="K219" s="84">
        <v>1866</v>
      </c>
      <c r="L219" s="85">
        <v>246.4</v>
      </c>
      <c r="M219" s="25">
        <f t="shared" si="18"/>
        <v>459782.40000000002</v>
      </c>
      <c r="N219" s="86">
        <f t="shared" si="19"/>
        <v>16436742.299999999</v>
      </c>
    </row>
    <row r="220" spans="1:14" x14ac:dyDescent="0.25">
      <c r="A220" t="s">
        <v>820</v>
      </c>
      <c r="B220" s="84">
        <v>1085</v>
      </c>
      <c r="C220" s="85">
        <v>249.08</v>
      </c>
      <c r="D220" s="25">
        <f t="shared" si="15"/>
        <v>270251.8</v>
      </c>
      <c r="E220" s="84">
        <v>35049</v>
      </c>
      <c r="F220" s="85">
        <v>247.3</v>
      </c>
      <c r="G220" s="25">
        <f t="shared" si="16"/>
        <v>8667617.7000000011</v>
      </c>
      <c r="H220" s="84">
        <v>0</v>
      </c>
      <c r="I220" s="85">
        <v>249.08</v>
      </c>
      <c r="J220" s="25">
        <f t="shared" si="17"/>
        <v>0</v>
      </c>
      <c r="K220" s="84">
        <v>0</v>
      </c>
      <c r="L220" s="85">
        <v>247.3</v>
      </c>
      <c r="M220" s="25">
        <f t="shared" si="18"/>
        <v>0</v>
      </c>
      <c r="N220" s="86">
        <f t="shared" si="19"/>
        <v>8937869.5000000019</v>
      </c>
    </row>
    <row r="221" spans="1:14" x14ac:dyDescent="0.25">
      <c r="A221" t="s">
        <v>821</v>
      </c>
      <c r="B221" s="84">
        <v>834</v>
      </c>
      <c r="C221" s="85">
        <v>259.31</v>
      </c>
      <c r="D221" s="25">
        <f t="shared" si="15"/>
        <v>216264.54</v>
      </c>
      <c r="E221" s="84">
        <v>8968</v>
      </c>
      <c r="F221" s="85">
        <v>257.56</v>
      </c>
      <c r="G221" s="25">
        <f t="shared" si="16"/>
        <v>2309798.08</v>
      </c>
      <c r="H221" s="84">
        <v>0</v>
      </c>
      <c r="I221" s="85">
        <v>259.31</v>
      </c>
      <c r="J221" s="25">
        <f t="shared" si="17"/>
        <v>0</v>
      </c>
      <c r="K221" s="84">
        <v>0</v>
      </c>
      <c r="L221" s="85">
        <v>257.56</v>
      </c>
      <c r="M221" s="25">
        <f t="shared" si="18"/>
        <v>0</v>
      </c>
      <c r="N221" s="86">
        <f t="shared" si="19"/>
        <v>2526062.62</v>
      </c>
    </row>
    <row r="222" spans="1:14" x14ac:dyDescent="0.25">
      <c r="A222" t="s">
        <v>822</v>
      </c>
      <c r="B222" s="84">
        <v>2578</v>
      </c>
      <c r="C222" s="85">
        <v>238.18</v>
      </c>
      <c r="D222" s="25">
        <f t="shared" si="15"/>
        <v>614028.04</v>
      </c>
      <c r="E222" s="84">
        <v>48055</v>
      </c>
      <c r="F222" s="85">
        <v>236.49</v>
      </c>
      <c r="G222" s="25">
        <f t="shared" si="16"/>
        <v>11364526.950000001</v>
      </c>
      <c r="H222" s="84">
        <v>3</v>
      </c>
      <c r="I222" s="85">
        <v>238.18</v>
      </c>
      <c r="J222" s="25">
        <f t="shared" si="17"/>
        <v>714.54</v>
      </c>
      <c r="K222" s="84">
        <v>48</v>
      </c>
      <c r="L222" s="85">
        <v>236.49</v>
      </c>
      <c r="M222" s="25">
        <f t="shared" si="18"/>
        <v>11351.52</v>
      </c>
      <c r="N222" s="86">
        <f t="shared" si="19"/>
        <v>11990621.050000001</v>
      </c>
    </row>
    <row r="223" spans="1:14" x14ac:dyDescent="0.25">
      <c r="A223" t="s">
        <v>823</v>
      </c>
      <c r="B223" s="84">
        <v>1162</v>
      </c>
      <c r="C223" s="85">
        <v>237.77</v>
      </c>
      <c r="D223" s="25">
        <f t="shared" si="15"/>
        <v>276288.74</v>
      </c>
      <c r="E223" s="84">
        <v>58328</v>
      </c>
      <c r="F223" s="85">
        <v>236.01</v>
      </c>
      <c r="G223" s="25">
        <f t="shared" si="16"/>
        <v>13765991.279999999</v>
      </c>
      <c r="H223" s="84">
        <v>0</v>
      </c>
      <c r="I223" s="85">
        <v>237.77</v>
      </c>
      <c r="J223" s="25">
        <f t="shared" si="17"/>
        <v>0</v>
      </c>
      <c r="K223" s="84">
        <v>0</v>
      </c>
      <c r="L223" s="85">
        <v>236.01</v>
      </c>
      <c r="M223" s="25">
        <f t="shared" si="18"/>
        <v>0</v>
      </c>
      <c r="N223" s="86">
        <f t="shared" si="19"/>
        <v>14042280.02</v>
      </c>
    </row>
    <row r="224" spans="1:14" x14ac:dyDescent="0.25">
      <c r="A224" t="s">
        <v>824</v>
      </c>
      <c r="B224" s="84">
        <v>0</v>
      </c>
      <c r="C224" s="85">
        <v>227.19</v>
      </c>
      <c r="D224" s="25">
        <f t="shared" si="15"/>
        <v>0</v>
      </c>
      <c r="E224" s="84">
        <v>4248</v>
      </c>
      <c r="F224" s="85">
        <v>225.62</v>
      </c>
      <c r="G224" s="25">
        <f t="shared" si="16"/>
        <v>958433.76</v>
      </c>
      <c r="H224" s="84">
        <v>0</v>
      </c>
      <c r="I224" s="85">
        <v>227.19</v>
      </c>
      <c r="J224" s="25">
        <f t="shared" si="17"/>
        <v>0</v>
      </c>
      <c r="K224" s="84">
        <v>181</v>
      </c>
      <c r="L224" s="85">
        <v>225.62</v>
      </c>
      <c r="M224" s="25">
        <f t="shared" si="18"/>
        <v>40837.22</v>
      </c>
      <c r="N224" s="86">
        <f t="shared" si="19"/>
        <v>999270.98</v>
      </c>
    </row>
    <row r="225" spans="1:14" x14ac:dyDescent="0.25">
      <c r="A225" t="s">
        <v>825</v>
      </c>
      <c r="B225" s="84">
        <v>4490</v>
      </c>
      <c r="C225" s="85">
        <v>188.01</v>
      </c>
      <c r="D225" s="25">
        <f t="shared" si="15"/>
        <v>844164.89999999991</v>
      </c>
      <c r="E225" s="84">
        <v>43749</v>
      </c>
      <c r="F225" s="85">
        <v>186.57</v>
      </c>
      <c r="G225" s="25">
        <f t="shared" si="16"/>
        <v>8162250.9299999997</v>
      </c>
      <c r="H225" s="84">
        <v>0</v>
      </c>
      <c r="I225" s="85">
        <v>188.01</v>
      </c>
      <c r="J225" s="25">
        <f t="shared" si="17"/>
        <v>0</v>
      </c>
      <c r="K225" s="84">
        <v>0</v>
      </c>
      <c r="L225" s="85">
        <v>186.57</v>
      </c>
      <c r="M225" s="25">
        <f t="shared" si="18"/>
        <v>0</v>
      </c>
      <c r="N225" s="86">
        <f t="shared" si="19"/>
        <v>9006415.8300000001</v>
      </c>
    </row>
    <row r="226" spans="1:14" x14ac:dyDescent="0.25">
      <c r="A226" t="s">
        <v>826</v>
      </c>
      <c r="B226" s="84">
        <v>0</v>
      </c>
      <c r="C226" s="85">
        <v>182.28</v>
      </c>
      <c r="D226" s="25">
        <f t="shared" si="15"/>
        <v>0</v>
      </c>
      <c r="E226" s="84">
        <v>52663</v>
      </c>
      <c r="F226" s="85">
        <v>180.93</v>
      </c>
      <c r="G226" s="25">
        <f t="shared" si="16"/>
        <v>9528316.5899999999</v>
      </c>
      <c r="H226" s="84">
        <v>0</v>
      </c>
      <c r="I226" s="85">
        <v>182.28</v>
      </c>
      <c r="J226" s="25">
        <f t="shared" si="17"/>
        <v>0</v>
      </c>
      <c r="K226" s="84">
        <v>0</v>
      </c>
      <c r="L226" s="85">
        <v>180.93</v>
      </c>
      <c r="M226" s="25">
        <f t="shared" si="18"/>
        <v>0</v>
      </c>
      <c r="N226" s="86">
        <f t="shared" si="19"/>
        <v>9528316.5899999999</v>
      </c>
    </row>
    <row r="227" spans="1:14" x14ac:dyDescent="0.25">
      <c r="A227" t="s">
        <v>827</v>
      </c>
      <c r="B227" s="84">
        <v>185</v>
      </c>
      <c r="C227" s="85">
        <v>236.94</v>
      </c>
      <c r="D227" s="25">
        <f t="shared" si="15"/>
        <v>43833.9</v>
      </c>
      <c r="E227" s="84">
        <v>36425</v>
      </c>
      <c r="F227" s="85">
        <v>235.38</v>
      </c>
      <c r="G227" s="25">
        <f t="shared" si="16"/>
        <v>8573716.5</v>
      </c>
      <c r="H227" s="84">
        <v>0</v>
      </c>
      <c r="I227" s="85">
        <v>236.94</v>
      </c>
      <c r="J227" s="25">
        <f t="shared" si="17"/>
        <v>0</v>
      </c>
      <c r="K227" s="84">
        <v>0</v>
      </c>
      <c r="L227" s="85">
        <v>235.38</v>
      </c>
      <c r="M227" s="25">
        <f t="shared" si="18"/>
        <v>0</v>
      </c>
      <c r="N227" s="86">
        <f t="shared" si="19"/>
        <v>8617550.4000000004</v>
      </c>
    </row>
    <row r="228" spans="1:14" x14ac:dyDescent="0.25">
      <c r="A228" t="s">
        <v>828</v>
      </c>
      <c r="B228" s="84">
        <v>56</v>
      </c>
      <c r="C228" s="85">
        <v>225.21</v>
      </c>
      <c r="D228" s="25">
        <f t="shared" si="15"/>
        <v>12611.76</v>
      </c>
      <c r="E228" s="84">
        <v>8661</v>
      </c>
      <c r="F228" s="85">
        <v>223.7</v>
      </c>
      <c r="G228" s="25">
        <f t="shared" si="16"/>
        <v>1937465.7</v>
      </c>
      <c r="H228" s="84">
        <v>0</v>
      </c>
      <c r="I228" s="85">
        <v>225.21</v>
      </c>
      <c r="J228" s="25">
        <f t="shared" si="17"/>
        <v>0</v>
      </c>
      <c r="K228" s="84">
        <v>0</v>
      </c>
      <c r="L228" s="85">
        <v>223.7</v>
      </c>
      <c r="M228" s="25">
        <f t="shared" si="18"/>
        <v>0</v>
      </c>
      <c r="N228" s="86">
        <f t="shared" si="19"/>
        <v>1950077.46</v>
      </c>
    </row>
    <row r="229" spans="1:14" x14ac:dyDescent="0.25">
      <c r="A229" t="s">
        <v>829</v>
      </c>
      <c r="B229" s="84">
        <v>10328</v>
      </c>
      <c r="C229" s="85">
        <v>278.07</v>
      </c>
      <c r="D229" s="25">
        <f t="shared" si="15"/>
        <v>2871906.96</v>
      </c>
      <c r="E229" s="84">
        <v>136622</v>
      </c>
      <c r="F229" s="85">
        <v>276.20999999999998</v>
      </c>
      <c r="G229" s="25">
        <f t="shared" si="16"/>
        <v>37736362.619999997</v>
      </c>
      <c r="H229" s="84">
        <v>0</v>
      </c>
      <c r="I229" s="85">
        <v>278.07</v>
      </c>
      <c r="J229" s="25">
        <f t="shared" si="17"/>
        <v>0</v>
      </c>
      <c r="K229" s="84">
        <v>0</v>
      </c>
      <c r="L229" s="85">
        <v>276.20999999999998</v>
      </c>
      <c r="M229" s="25">
        <f t="shared" si="18"/>
        <v>0</v>
      </c>
      <c r="N229" s="86">
        <f t="shared" si="19"/>
        <v>40608269.579999998</v>
      </c>
    </row>
    <row r="230" spans="1:14" x14ac:dyDescent="0.25">
      <c r="A230" t="s">
        <v>830</v>
      </c>
      <c r="B230" s="84">
        <v>16560</v>
      </c>
      <c r="C230" s="85">
        <v>242.81</v>
      </c>
      <c r="D230" s="25">
        <f t="shared" si="15"/>
        <v>4020933.6</v>
      </c>
      <c r="E230" s="84">
        <v>35198</v>
      </c>
      <c r="F230" s="85">
        <v>241.11</v>
      </c>
      <c r="G230" s="25">
        <f t="shared" si="16"/>
        <v>8486589.7800000012</v>
      </c>
      <c r="H230" s="84">
        <v>0</v>
      </c>
      <c r="I230" s="85">
        <v>242.81</v>
      </c>
      <c r="J230" s="25">
        <f t="shared" si="17"/>
        <v>0</v>
      </c>
      <c r="K230" s="84">
        <v>0</v>
      </c>
      <c r="L230" s="85">
        <v>241.11</v>
      </c>
      <c r="M230" s="25">
        <f t="shared" si="18"/>
        <v>0</v>
      </c>
      <c r="N230" s="86">
        <f t="shared" si="19"/>
        <v>12507523.380000001</v>
      </c>
    </row>
    <row r="231" spans="1:14" x14ac:dyDescent="0.25">
      <c r="A231" t="s">
        <v>831</v>
      </c>
      <c r="B231" s="84">
        <v>0</v>
      </c>
      <c r="C231" s="85">
        <v>193.57</v>
      </c>
      <c r="D231" s="25">
        <f t="shared" si="15"/>
        <v>0</v>
      </c>
      <c r="E231" s="84">
        <v>30871</v>
      </c>
      <c r="F231" s="85">
        <v>192.15</v>
      </c>
      <c r="G231" s="25">
        <f t="shared" si="16"/>
        <v>5931862.6500000004</v>
      </c>
      <c r="H231" s="84">
        <v>0</v>
      </c>
      <c r="I231" s="85">
        <v>193.57</v>
      </c>
      <c r="J231" s="25">
        <f t="shared" si="17"/>
        <v>0</v>
      </c>
      <c r="K231" s="84">
        <v>0</v>
      </c>
      <c r="L231" s="85">
        <v>192.15</v>
      </c>
      <c r="M231" s="25">
        <f t="shared" si="18"/>
        <v>0</v>
      </c>
      <c r="N231" s="86">
        <f t="shared" si="19"/>
        <v>5931862.6500000004</v>
      </c>
    </row>
    <row r="232" spans="1:14" x14ac:dyDescent="0.25">
      <c r="A232" t="s">
        <v>832</v>
      </c>
      <c r="B232" s="84">
        <v>0</v>
      </c>
      <c r="C232" s="85">
        <v>155.06</v>
      </c>
      <c r="D232" s="25">
        <f t="shared" si="15"/>
        <v>0</v>
      </c>
      <c r="E232" s="84">
        <v>15748</v>
      </c>
      <c r="F232" s="85">
        <v>154.08000000000001</v>
      </c>
      <c r="G232" s="25">
        <f t="shared" si="16"/>
        <v>2426451.8400000003</v>
      </c>
      <c r="H232" s="84">
        <v>0</v>
      </c>
      <c r="I232" s="85">
        <v>155.06</v>
      </c>
      <c r="J232" s="25">
        <f t="shared" si="17"/>
        <v>0</v>
      </c>
      <c r="K232" s="84">
        <v>0</v>
      </c>
      <c r="L232" s="85">
        <v>154.08000000000001</v>
      </c>
      <c r="M232" s="25">
        <f t="shared" si="18"/>
        <v>0</v>
      </c>
      <c r="N232" s="86">
        <f t="shared" si="19"/>
        <v>2426451.8400000003</v>
      </c>
    </row>
    <row r="233" spans="1:14" x14ac:dyDescent="0.25">
      <c r="A233" t="s">
        <v>833</v>
      </c>
      <c r="B233" s="84">
        <v>1278</v>
      </c>
      <c r="C233" s="85">
        <v>190.3</v>
      </c>
      <c r="D233" s="25">
        <f t="shared" si="15"/>
        <v>243203.40000000002</v>
      </c>
      <c r="E233" s="84">
        <v>30470</v>
      </c>
      <c r="F233" s="85">
        <v>189.01</v>
      </c>
      <c r="G233" s="25">
        <f t="shared" si="16"/>
        <v>5759134.7000000002</v>
      </c>
      <c r="H233" s="84">
        <v>0</v>
      </c>
      <c r="I233" s="85">
        <v>190.3</v>
      </c>
      <c r="J233" s="25">
        <f t="shared" si="17"/>
        <v>0</v>
      </c>
      <c r="K233" s="84">
        <v>0</v>
      </c>
      <c r="L233" s="85">
        <v>189.01</v>
      </c>
      <c r="M233" s="25">
        <f t="shared" si="18"/>
        <v>0</v>
      </c>
      <c r="N233" s="86">
        <f t="shared" si="19"/>
        <v>6002338.1000000006</v>
      </c>
    </row>
    <row r="234" spans="1:14" x14ac:dyDescent="0.25">
      <c r="A234" t="s">
        <v>834</v>
      </c>
      <c r="B234" s="84">
        <v>11291</v>
      </c>
      <c r="C234" s="85">
        <v>143.52000000000001</v>
      </c>
      <c r="D234" s="25">
        <f t="shared" si="15"/>
        <v>1620484.32</v>
      </c>
      <c r="E234" s="84">
        <v>35791</v>
      </c>
      <c r="F234" s="85">
        <v>142.44</v>
      </c>
      <c r="G234" s="25">
        <f t="shared" si="16"/>
        <v>5098070.04</v>
      </c>
      <c r="H234" s="84">
        <v>230</v>
      </c>
      <c r="I234" s="85">
        <v>143.52000000000001</v>
      </c>
      <c r="J234" s="25">
        <f t="shared" si="17"/>
        <v>33009.600000000006</v>
      </c>
      <c r="K234" s="84">
        <v>728</v>
      </c>
      <c r="L234" s="85">
        <v>142.44</v>
      </c>
      <c r="M234" s="25">
        <f t="shared" si="18"/>
        <v>103696.31999999999</v>
      </c>
      <c r="N234" s="86">
        <f t="shared" si="19"/>
        <v>6855260.2800000003</v>
      </c>
    </row>
    <row r="235" spans="1:14" x14ac:dyDescent="0.25">
      <c r="A235" t="s">
        <v>835</v>
      </c>
      <c r="B235" s="84">
        <v>441</v>
      </c>
      <c r="C235" s="85">
        <v>216.22</v>
      </c>
      <c r="D235" s="25">
        <f t="shared" si="15"/>
        <v>95353.02</v>
      </c>
      <c r="E235" s="84">
        <v>17257</v>
      </c>
      <c r="F235" s="85">
        <v>214.85</v>
      </c>
      <c r="G235" s="25">
        <f t="shared" si="16"/>
        <v>3707666.4499999997</v>
      </c>
      <c r="H235" s="84">
        <v>0</v>
      </c>
      <c r="I235" s="85">
        <v>216.22</v>
      </c>
      <c r="J235" s="25">
        <f t="shared" si="17"/>
        <v>0</v>
      </c>
      <c r="K235" s="84">
        <v>0</v>
      </c>
      <c r="L235" s="85">
        <v>214.85</v>
      </c>
      <c r="M235" s="25">
        <f t="shared" si="18"/>
        <v>0</v>
      </c>
      <c r="N235" s="86">
        <f t="shared" si="19"/>
        <v>3803019.4699999997</v>
      </c>
    </row>
    <row r="236" spans="1:14" x14ac:dyDescent="0.25">
      <c r="A236" t="s">
        <v>836</v>
      </c>
      <c r="B236" s="84">
        <v>365</v>
      </c>
      <c r="C236" s="85">
        <v>182.08</v>
      </c>
      <c r="D236" s="25">
        <f t="shared" si="15"/>
        <v>66459.200000000012</v>
      </c>
      <c r="E236" s="84">
        <v>56237</v>
      </c>
      <c r="F236" s="85">
        <v>180.97</v>
      </c>
      <c r="G236" s="25">
        <f t="shared" si="16"/>
        <v>10177209.890000001</v>
      </c>
      <c r="H236" s="84">
        <v>8</v>
      </c>
      <c r="I236" s="85">
        <v>182.08</v>
      </c>
      <c r="J236" s="25">
        <f t="shared" si="17"/>
        <v>1456.64</v>
      </c>
      <c r="K236" s="84">
        <v>1245</v>
      </c>
      <c r="L236" s="85">
        <v>180.97</v>
      </c>
      <c r="M236" s="25">
        <f t="shared" si="18"/>
        <v>225307.65</v>
      </c>
      <c r="N236" s="86">
        <f t="shared" si="19"/>
        <v>10470433.379999999</v>
      </c>
    </row>
    <row r="237" spans="1:14" x14ac:dyDescent="0.25">
      <c r="A237" t="s">
        <v>837</v>
      </c>
      <c r="B237" s="84">
        <v>314</v>
      </c>
      <c r="C237" s="85">
        <v>178.94</v>
      </c>
      <c r="D237" s="25">
        <f t="shared" si="15"/>
        <v>56187.159999999996</v>
      </c>
      <c r="E237" s="84">
        <v>11342</v>
      </c>
      <c r="F237" s="85">
        <v>177.73</v>
      </c>
      <c r="G237" s="25">
        <f t="shared" si="16"/>
        <v>2015813.66</v>
      </c>
      <c r="H237" s="84">
        <v>6</v>
      </c>
      <c r="I237" s="85">
        <v>178.94</v>
      </c>
      <c r="J237" s="25">
        <f t="shared" si="17"/>
        <v>1073.6399999999999</v>
      </c>
      <c r="K237" s="84">
        <v>216</v>
      </c>
      <c r="L237" s="85">
        <v>177.73</v>
      </c>
      <c r="M237" s="25">
        <f t="shared" si="18"/>
        <v>38389.68</v>
      </c>
      <c r="N237" s="86">
        <f t="shared" si="19"/>
        <v>2111464.14</v>
      </c>
    </row>
    <row r="238" spans="1:14" x14ac:dyDescent="0.25">
      <c r="A238" t="s">
        <v>838</v>
      </c>
      <c r="B238" s="84">
        <v>4877</v>
      </c>
      <c r="C238" s="85">
        <v>141.37</v>
      </c>
      <c r="D238" s="25">
        <f t="shared" si="15"/>
        <v>689461.49</v>
      </c>
      <c r="E238" s="84">
        <v>38245</v>
      </c>
      <c r="F238" s="85">
        <v>140.28</v>
      </c>
      <c r="G238" s="25">
        <f t="shared" si="16"/>
        <v>5365008.5999999996</v>
      </c>
      <c r="H238" s="84">
        <v>0</v>
      </c>
      <c r="I238" s="85">
        <v>141.37</v>
      </c>
      <c r="J238" s="25">
        <f t="shared" si="17"/>
        <v>0</v>
      </c>
      <c r="K238" s="84">
        <v>0</v>
      </c>
      <c r="L238" s="85">
        <v>140.28</v>
      </c>
      <c r="M238" s="25">
        <f t="shared" si="18"/>
        <v>0</v>
      </c>
      <c r="N238" s="86">
        <f t="shared" si="19"/>
        <v>6054470.0899999999</v>
      </c>
    </row>
    <row r="239" spans="1:14" x14ac:dyDescent="0.25">
      <c r="A239" t="s">
        <v>839</v>
      </c>
      <c r="B239" s="84">
        <v>5</v>
      </c>
      <c r="C239" s="85">
        <v>169.24</v>
      </c>
      <c r="D239" s="25">
        <f t="shared" si="15"/>
        <v>846.2</v>
      </c>
      <c r="E239" s="84">
        <v>18801</v>
      </c>
      <c r="F239" s="85">
        <v>167.94</v>
      </c>
      <c r="G239" s="25">
        <f t="shared" si="16"/>
        <v>3157439.94</v>
      </c>
      <c r="H239" s="84">
        <v>0</v>
      </c>
      <c r="I239" s="85">
        <v>169.24</v>
      </c>
      <c r="J239" s="25">
        <f t="shared" si="17"/>
        <v>0</v>
      </c>
      <c r="K239" s="84">
        <v>364</v>
      </c>
      <c r="L239" s="85">
        <v>167.94</v>
      </c>
      <c r="M239" s="25">
        <f t="shared" si="18"/>
        <v>61130.159999999996</v>
      </c>
      <c r="N239" s="86">
        <f t="shared" si="19"/>
        <v>3219416.3000000003</v>
      </c>
    </row>
    <row r="240" spans="1:14" x14ac:dyDescent="0.25">
      <c r="A240" t="s">
        <v>840</v>
      </c>
      <c r="B240" s="84">
        <v>365</v>
      </c>
      <c r="C240" s="85">
        <v>186.58</v>
      </c>
      <c r="D240" s="25">
        <f t="shared" si="15"/>
        <v>68101.700000000012</v>
      </c>
      <c r="E240" s="84">
        <v>51571</v>
      </c>
      <c r="F240" s="85">
        <v>184.88</v>
      </c>
      <c r="G240" s="25">
        <f t="shared" si="16"/>
        <v>9534446.4800000004</v>
      </c>
      <c r="H240" s="84">
        <v>0</v>
      </c>
      <c r="I240" s="85">
        <v>186.58</v>
      </c>
      <c r="J240" s="25">
        <f t="shared" si="17"/>
        <v>0</v>
      </c>
      <c r="K240" s="84">
        <v>0</v>
      </c>
      <c r="L240" s="85">
        <v>184.88</v>
      </c>
      <c r="M240" s="25">
        <f t="shared" si="18"/>
        <v>0</v>
      </c>
      <c r="N240" s="86">
        <f t="shared" si="19"/>
        <v>9602548.1799999997</v>
      </c>
    </row>
    <row r="241" spans="1:14" x14ac:dyDescent="0.25">
      <c r="A241" t="s">
        <v>841</v>
      </c>
      <c r="B241" s="84">
        <v>378</v>
      </c>
      <c r="C241" s="85">
        <v>213.9</v>
      </c>
      <c r="D241" s="25">
        <f t="shared" si="15"/>
        <v>80854.2</v>
      </c>
      <c r="E241" s="84">
        <v>17075</v>
      </c>
      <c r="F241" s="85">
        <v>212.68</v>
      </c>
      <c r="G241" s="25">
        <f t="shared" si="16"/>
        <v>3631511</v>
      </c>
      <c r="H241" s="84">
        <v>0</v>
      </c>
      <c r="I241" s="85">
        <v>213.9</v>
      </c>
      <c r="J241" s="25">
        <f t="shared" si="17"/>
        <v>0</v>
      </c>
      <c r="K241" s="84">
        <v>0</v>
      </c>
      <c r="L241" s="85">
        <v>212.68</v>
      </c>
      <c r="M241" s="25">
        <f t="shared" si="18"/>
        <v>0</v>
      </c>
      <c r="N241" s="86">
        <f t="shared" si="19"/>
        <v>3712365.2</v>
      </c>
    </row>
    <row r="242" spans="1:14" x14ac:dyDescent="0.25">
      <c r="A242" t="s">
        <v>842</v>
      </c>
      <c r="B242" s="84">
        <v>1086</v>
      </c>
      <c r="C242" s="85">
        <v>143.94</v>
      </c>
      <c r="D242" s="25">
        <f t="shared" si="15"/>
        <v>156318.84</v>
      </c>
      <c r="E242" s="84">
        <v>35088</v>
      </c>
      <c r="F242" s="85">
        <v>142.83000000000001</v>
      </c>
      <c r="G242" s="25">
        <f t="shared" si="16"/>
        <v>5011619.04</v>
      </c>
      <c r="H242" s="84">
        <v>0</v>
      </c>
      <c r="I242" s="85">
        <v>143.94</v>
      </c>
      <c r="J242" s="25">
        <f t="shared" si="17"/>
        <v>0</v>
      </c>
      <c r="K242" s="84">
        <v>0</v>
      </c>
      <c r="L242" s="85">
        <v>142.83000000000001</v>
      </c>
      <c r="M242" s="25">
        <f t="shared" si="18"/>
        <v>0</v>
      </c>
      <c r="N242" s="86">
        <f t="shared" si="19"/>
        <v>5167937.88</v>
      </c>
    </row>
    <row r="243" spans="1:14" x14ac:dyDescent="0.25">
      <c r="A243" t="s">
        <v>843</v>
      </c>
      <c r="B243" s="84">
        <v>22364</v>
      </c>
      <c r="C243" s="85">
        <v>180.71</v>
      </c>
      <c r="D243" s="25">
        <f t="shared" si="15"/>
        <v>4041398.4400000004</v>
      </c>
      <c r="E243" s="84">
        <v>525</v>
      </c>
      <c r="F243" s="85">
        <v>179.37</v>
      </c>
      <c r="G243" s="25">
        <f t="shared" si="16"/>
        <v>94169.25</v>
      </c>
      <c r="H243" s="84">
        <v>0</v>
      </c>
      <c r="I243" s="85">
        <v>180.71</v>
      </c>
      <c r="J243" s="25">
        <f t="shared" si="17"/>
        <v>0</v>
      </c>
      <c r="K243" s="84">
        <v>0</v>
      </c>
      <c r="L243" s="85">
        <v>179.37</v>
      </c>
      <c r="M243" s="25">
        <f t="shared" si="18"/>
        <v>0</v>
      </c>
      <c r="N243" s="86">
        <f t="shared" si="19"/>
        <v>4135567.6900000004</v>
      </c>
    </row>
    <row r="244" spans="1:14" x14ac:dyDescent="0.25">
      <c r="A244" t="s">
        <v>844</v>
      </c>
      <c r="B244" s="84">
        <v>8892</v>
      </c>
      <c r="C244" s="85">
        <v>161.97999999999999</v>
      </c>
      <c r="D244" s="25">
        <f t="shared" si="15"/>
        <v>1440326.16</v>
      </c>
      <c r="E244" s="84">
        <v>33025</v>
      </c>
      <c r="F244" s="85">
        <v>160.47999999999999</v>
      </c>
      <c r="G244" s="25">
        <f t="shared" si="16"/>
        <v>5299852</v>
      </c>
      <c r="H244" s="84">
        <v>229</v>
      </c>
      <c r="I244" s="85">
        <v>161.97999999999999</v>
      </c>
      <c r="J244" s="25">
        <f t="shared" si="17"/>
        <v>37093.42</v>
      </c>
      <c r="K244" s="84">
        <v>851</v>
      </c>
      <c r="L244" s="85">
        <v>160.47999999999999</v>
      </c>
      <c r="M244" s="25">
        <f t="shared" si="18"/>
        <v>136568.47999999998</v>
      </c>
      <c r="N244" s="86">
        <f t="shared" si="19"/>
        <v>6913840.0600000005</v>
      </c>
    </row>
    <row r="245" spans="1:14" x14ac:dyDescent="0.25">
      <c r="A245" t="s">
        <v>845</v>
      </c>
      <c r="B245" s="84">
        <v>2245</v>
      </c>
      <c r="C245" s="85">
        <v>170.98</v>
      </c>
      <c r="D245" s="25">
        <f t="shared" si="15"/>
        <v>383850.1</v>
      </c>
      <c r="E245" s="84">
        <v>20711</v>
      </c>
      <c r="F245" s="85">
        <v>169.89</v>
      </c>
      <c r="G245" s="25">
        <f t="shared" si="16"/>
        <v>3518591.7899999996</v>
      </c>
      <c r="H245" s="84">
        <v>0</v>
      </c>
      <c r="I245" s="85">
        <v>170.98</v>
      </c>
      <c r="J245" s="25">
        <f t="shared" si="17"/>
        <v>0</v>
      </c>
      <c r="K245" s="84">
        <v>0</v>
      </c>
      <c r="L245" s="85">
        <v>169.89</v>
      </c>
      <c r="M245" s="25">
        <f t="shared" si="18"/>
        <v>0</v>
      </c>
      <c r="N245" s="86">
        <f t="shared" si="19"/>
        <v>3902441.8899999997</v>
      </c>
    </row>
    <row r="246" spans="1:14" x14ac:dyDescent="0.25">
      <c r="A246" t="s">
        <v>846</v>
      </c>
      <c r="B246" s="84">
        <v>1206</v>
      </c>
      <c r="C246" s="85">
        <v>243.1</v>
      </c>
      <c r="D246" s="25">
        <f t="shared" si="15"/>
        <v>293178.59999999998</v>
      </c>
      <c r="E246" s="84">
        <v>78071</v>
      </c>
      <c r="F246" s="85">
        <v>242.02</v>
      </c>
      <c r="G246" s="25">
        <f t="shared" si="16"/>
        <v>18894743.420000002</v>
      </c>
      <c r="H246" s="84">
        <v>1</v>
      </c>
      <c r="I246" s="85">
        <v>243.1</v>
      </c>
      <c r="J246" s="25">
        <f t="shared" si="17"/>
        <v>243.1</v>
      </c>
      <c r="K246" s="84">
        <v>36</v>
      </c>
      <c r="L246" s="85">
        <v>242.02</v>
      </c>
      <c r="M246" s="25">
        <f t="shared" si="18"/>
        <v>8712.7200000000012</v>
      </c>
      <c r="N246" s="86">
        <f t="shared" si="19"/>
        <v>19196877.840000004</v>
      </c>
    </row>
    <row r="247" spans="1:14" x14ac:dyDescent="0.25">
      <c r="A247" t="s">
        <v>847</v>
      </c>
      <c r="B247" s="84">
        <v>3945</v>
      </c>
      <c r="C247" s="85">
        <v>131.77000000000001</v>
      </c>
      <c r="D247" s="25">
        <f t="shared" si="15"/>
        <v>519832.65</v>
      </c>
      <c r="E247" s="84">
        <v>32535</v>
      </c>
      <c r="F247" s="85">
        <v>130.74</v>
      </c>
      <c r="G247" s="25">
        <f t="shared" si="16"/>
        <v>4253625.9000000004</v>
      </c>
      <c r="H247" s="84">
        <v>41</v>
      </c>
      <c r="I247" s="85">
        <v>131.77000000000001</v>
      </c>
      <c r="J247" s="25">
        <f t="shared" si="17"/>
        <v>5402.5700000000006</v>
      </c>
      <c r="K247" s="84">
        <v>339</v>
      </c>
      <c r="L247" s="85">
        <v>130.74</v>
      </c>
      <c r="M247" s="25">
        <f t="shared" si="18"/>
        <v>44320.86</v>
      </c>
      <c r="N247" s="86">
        <f t="shared" si="19"/>
        <v>4823181.9800000004</v>
      </c>
    </row>
    <row r="248" spans="1:14" x14ac:dyDescent="0.25">
      <c r="A248" t="s">
        <v>848</v>
      </c>
      <c r="B248" s="84">
        <v>7835</v>
      </c>
      <c r="C248" s="85">
        <v>161.46</v>
      </c>
      <c r="D248" s="25">
        <f t="shared" si="15"/>
        <v>1265039.1000000001</v>
      </c>
      <c r="E248" s="84">
        <v>42018</v>
      </c>
      <c r="F248" s="85">
        <v>160.28</v>
      </c>
      <c r="G248" s="25">
        <f t="shared" si="16"/>
        <v>6734645.04</v>
      </c>
      <c r="H248" s="84">
        <v>0</v>
      </c>
      <c r="I248" s="85">
        <v>161.46</v>
      </c>
      <c r="J248" s="25">
        <f t="shared" si="17"/>
        <v>0</v>
      </c>
      <c r="K248" s="84">
        <v>0</v>
      </c>
      <c r="L248" s="85">
        <v>160.28</v>
      </c>
      <c r="M248" s="25">
        <f t="shared" si="18"/>
        <v>0</v>
      </c>
      <c r="N248" s="86">
        <f t="shared" si="19"/>
        <v>7999684.1400000006</v>
      </c>
    </row>
    <row r="249" spans="1:14" x14ac:dyDescent="0.25">
      <c r="A249" t="s">
        <v>849</v>
      </c>
      <c r="B249" s="84">
        <v>2237</v>
      </c>
      <c r="C249" s="85">
        <v>188.81</v>
      </c>
      <c r="D249" s="25">
        <f t="shared" si="15"/>
        <v>422367.97000000003</v>
      </c>
      <c r="E249" s="84">
        <v>23377</v>
      </c>
      <c r="F249" s="85">
        <v>187.52</v>
      </c>
      <c r="G249" s="25">
        <f t="shared" si="16"/>
        <v>4383655.04</v>
      </c>
      <c r="H249" s="84">
        <v>0</v>
      </c>
      <c r="I249" s="85">
        <v>188.81</v>
      </c>
      <c r="J249" s="25">
        <f t="shared" si="17"/>
        <v>0</v>
      </c>
      <c r="K249" s="84">
        <v>0</v>
      </c>
      <c r="L249" s="85">
        <v>187.52</v>
      </c>
      <c r="M249" s="25">
        <f t="shared" si="18"/>
        <v>0</v>
      </c>
      <c r="N249" s="86">
        <f t="shared" si="19"/>
        <v>4806023.01</v>
      </c>
    </row>
    <row r="250" spans="1:14" x14ac:dyDescent="0.25">
      <c r="A250" t="s">
        <v>850</v>
      </c>
      <c r="B250" s="84">
        <v>407</v>
      </c>
      <c r="C250" s="85">
        <v>151.72999999999999</v>
      </c>
      <c r="D250" s="25">
        <f t="shared" si="15"/>
        <v>61754.109999999993</v>
      </c>
      <c r="E250" s="84">
        <v>30841</v>
      </c>
      <c r="F250" s="85">
        <v>150.75</v>
      </c>
      <c r="G250" s="25">
        <f t="shared" si="16"/>
        <v>4649280.75</v>
      </c>
      <c r="H250" s="84">
        <v>0</v>
      </c>
      <c r="I250" s="85">
        <v>151.72999999999999</v>
      </c>
      <c r="J250" s="25">
        <f t="shared" si="17"/>
        <v>0</v>
      </c>
      <c r="K250" s="84">
        <v>0</v>
      </c>
      <c r="L250" s="85">
        <v>150.75</v>
      </c>
      <c r="M250" s="25">
        <f t="shared" si="18"/>
        <v>0</v>
      </c>
      <c r="N250" s="86">
        <f t="shared" si="19"/>
        <v>4711034.8600000003</v>
      </c>
    </row>
    <row r="251" spans="1:14" x14ac:dyDescent="0.25">
      <c r="A251" t="s">
        <v>851</v>
      </c>
      <c r="B251" s="84">
        <v>1419</v>
      </c>
      <c r="C251" s="85">
        <v>130.19</v>
      </c>
      <c r="D251" s="25">
        <f t="shared" si="15"/>
        <v>184739.61</v>
      </c>
      <c r="E251" s="84">
        <v>27608</v>
      </c>
      <c r="F251" s="85">
        <v>129.29</v>
      </c>
      <c r="G251" s="25">
        <f t="shared" si="16"/>
        <v>3569438.32</v>
      </c>
      <c r="H251" s="84">
        <v>1</v>
      </c>
      <c r="I251" s="85">
        <v>130.19</v>
      </c>
      <c r="J251" s="25">
        <f t="shared" si="17"/>
        <v>130.19</v>
      </c>
      <c r="K251" s="84">
        <v>19</v>
      </c>
      <c r="L251" s="85">
        <v>129.29</v>
      </c>
      <c r="M251" s="25">
        <f t="shared" si="18"/>
        <v>2456.5099999999998</v>
      </c>
      <c r="N251" s="86">
        <f t="shared" si="19"/>
        <v>3756764.63</v>
      </c>
    </row>
    <row r="252" spans="1:14" x14ac:dyDescent="0.25">
      <c r="A252" t="s">
        <v>852</v>
      </c>
      <c r="B252" s="84">
        <v>875</v>
      </c>
      <c r="C252" s="85">
        <v>159.66</v>
      </c>
      <c r="D252" s="25">
        <f t="shared" si="15"/>
        <v>139702.5</v>
      </c>
      <c r="E252" s="84">
        <v>64760</v>
      </c>
      <c r="F252" s="85">
        <v>158.65</v>
      </c>
      <c r="G252" s="25">
        <f t="shared" si="16"/>
        <v>10274174</v>
      </c>
      <c r="H252" s="84">
        <v>2</v>
      </c>
      <c r="I252" s="85">
        <v>159.66</v>
      </c>
      <c r="J252" s="25">
        <f t="shared" si="17"/>
        <v>319.32</v>
      </c>
      <c r="K252" s="84">
        <v>173</v>
      </c>
      <c r="L252" s="85">
        <v>158.65</v>
      </c>
      <c r="M252" s="25">
        <f t="shared" si="18"/>
        <v>27446.45</v>
      </c>
      <c r="N252" s="86">
        <f t="shared" si="19"/>
        <v>10441642.27</v>
      </c>
    </row>
    <row r="253" spans="1:14" x14ac:dyDescent="0.25">
      <c r="A253" t="s">
        <v>853</v>
      </c>
      <c r="B253" s="84">
        <v>1460</v>
      </c>
      <c r="C253" s="85">
        <v>129.88999999999999</v>
      </c>
      <c r="D253" s="25">
        <f t="shared" si="15"/>
        <v>189639.4</v>
      </c>
      <c r="E253" s="84">
        <v>21966</v>
      </c>
      <c r="F253" s="85">
        <v>128.97</v>
      </c>
      <c r="G253" s="25">
        <f t="shared" si="16"/>
        <v>2832955.02</v>
      </c>
      <c r="H253" s="84">
        <v>55</v>
      </c>
      <c r="I253" s="85">
        <v>129.88999999999999</v>
      </c>
      <c r="J253" s="25">
        <f t="shared" si="17"/>
        <v>7143.9499999999989</v>
      </c>
      <c r="K253" s="84">
        <v>833</v>
      </c>
      <c r="L253" s="85">
        <v>128.97</v>
      </c>
      <c r="M253" s="25">
        <f t="shared" si="18"/>
        <v>107432.01</v>
      </c>
      <c r="N253" s="86">
        <f t="shared" si="19"/>
        <v>3137170.38</v>
      </c>
    </row>
    <row r="254" spans="1:14" x14ac:dyDescent="0.25">
      <c r="A254" t="s">
        <v>854</v>
      </c>
      <c r="B254" s="84">
        <v>0</v>
      </c>
      <c r="C254" s="85">
        <v>144.06</v>
      </c>
      <c r="D254" s="25">
        <f t="shared" si="15"/>
        <v>0</v>
      </c>
      <c r="E254" s="84">
        <v>52623</v>
      </c>
      <c r="F254" s="85">
        <v>143.1</v>
      </c>
      <c r="G254" s="25">
        <f t="shared" si="16"/>
        <v>7530351.2999999998</v>
      </c>
      <c r="H254" s="84">
        <v>0</v>
      </c>
      <c r="I254" s="85">
        <v>144.06</v>
      </c>
      <c r="J254" s="25">
        <f t="shared" si="17"/>
        <v>0</v>
      </c>
      <c r="K254" s="84">
        <v>0</v>
      </c>
      <c r="L254" s="85">
        <v>143.1</v>
      </c>
      <c r="M254" s="25">
        <f t="shared" si="18"/>
        <v>0</v>
      </c>
      <c r="N254" s="86">
        <f t="shared" si="19"/>
        <v>7530351.2999999998</v>
      </c>
    </row>
    <row r="255" spans="1:14" x14ac:dyDescent="0.25">
      <c r="A255" t="s">
        <v>855</v>
      </c>
      <c r="B255" s="84">
        <v>1313</v>
      </c>
      <c r="C255" s="85">
        <v>246.23</v>
      </c>
      <c r="D255" s="25">
        <f t="shared" si="15"/>
        <v>323299.99</v>
      </c>
      <c r="E255" s="84">
        <v>33063</v>
      </c>
      <c r="F255" s="85">
        <v>245.1</v>
      </c>
      <c r="G255" s="25">
        <f t="shared" si="16"/>
        <v>8103741.2999999998</v>
      </c>
      <c r="H255" s="84">
        <v>0</v>
      </c>
      <c r="I255" s="85">
        <v>246.23</v>
      </c>
      <c r="J255" s="25">
        <f t="shared" si="17"/>
        <v>0</v>
      </c>
      <c r="K255" s="84">
        <v>7</v>
      </c>
      <c r="L255" s="85">
        <v>245.1</v>
      </c>
      <c r="M255" s="25">
        <f t="shared" si="18"/>
        <v>1715.7</v>
      </c>
      <c r="N255" s="86">
        <f t="shared" si="19"/>
        <v>8428756.9900000002</v>
      </c>
    </row>
    <row r="256" spans="1:14" x14ac:dyDescent="0.25">
      <c r="A256" t="s">
        <v>856</v>
      </c>
      <c r="B256" s="84">
        <v>2503</v>
      </c>
      <c r="C256" s="85">
        <v>165.99</v>
      </c>
      <c r="D256" s="25">
        <f t="shared" si="15"/>
        <v>415472.97000000003</v>
      </c>
      <c r="E256" s="84">
        <v>46103</v>
      </c>
      <c r="F256" s="85">
        <v>164.69</v>
      </c>
      <c r="G256" s="25">
        <f t="shared" si="16"/>
        <v>7592703.0700000003</v>
      </c>
      <c r="H256" s="84">
        <v>115</v>
      </c>
      <c r="I256" s="85">
        <v>165.99</v>
      </c>
      <c r="J256" s="25">
        <f t="shared" si="17"/>
        <v>19088.850000000002</v>
      </c>
      <c r="K256" s="84">
        <v>2117</v>
      </c>
      <c r="L256" s="85">
        <v>164.69</v>
      </c>
      <c r="M256" s="25">
        <f t="shared" si="18"/>
        <v>348648.73</v>
      </c>
      <c r="N256" s="86">
        <f t="shared" si="19"/>
        <v>8375913.6200000001</v>
      </c>
    </row>
    <row r="257" spans="1:14" x14ac:dyDescent="0.25">
      <c r="A257" t="s">
        <v>857</v>
      </c>
      <c r="B257" s="84">
        <v>365</v>
      </c>
      <c r="C257" s="85">
        <v>161.5</v>
      </c>
      <c r="D257" s="25">
        <f t="shared" si="15"/>
        <v>58947.5</v>
      </c>
      <c r="E257" s="84">
        <v>24167</v>
      </c>
      <c r="F257" s="85">
        <v>160.52000000000001</v>
      </c>
      <c r="G257" s="25">
        <f t="shared" si="16"/>
        <v>3879286.8400000003</v>
      </c>
      <c r="H257" s="84">
        <v>0</v>
      </c>
      <c r="I257" s="85">
        <v>161.5</v>
      </c>
      <c r="J257" s="25">
        <f t="shared" si="17"/>
        <v>0</v>
      </c>
      <c r="K257" s="84">
        <v>0</v>
      </c>
      <c r="L257" s="85">
        <v>160.52000000000001</v>
      </c>
      <c r="M257" s="25">
        <f t="shared" si="18"/>
        <v>0</v>
      </c>
      <c r="N257" s="86">
        <f t="shared" si="19"/>
        <v>3938234.3400000003</v>
      </c>
    </row>
    <row r="258" spans="1:14" x14ac:dyDescent="0.25">
      <c r="A258" t="s">
        <v>858</v>
      </c>
      <c r="B258" s="84">
        <v>0</v>
      </c>
      <c r="C258" s="85">
        <v>216.21</v>
      </c>
      <c r="D258" s="25">
        <f t="shared" si="15"/>
        <v>0</v>
      </c>
      <c r="E258" s="84">
        <v>27218</v>
      </c>
      <c r="F258" s="85">
        <v>215.04</v>
      </c>
      <c r="G258" s="25">
        <f t="shared" si="16"/>
        <v>5852958.7199999997</v>
      </c>
      <c r="H258" s="84">
        <v>0</v>
      </c>
      <c r="I258" s="85">
        <v>216.21</v>
      </c>
      <c r="J258" s="25">
        <f t="shared" si="17"/>
        <v>0</v>
      </c>
      <c r="K258" s="84">
        <v>0</v>
      </c>
      <c r="L258" s="85">
        <v>215.04</v>
      </c>
      <c r="M258" s="25">
        <f t="shared" si="18"/>
        <v>0</v>
      </c>
      <c r="N258" s="86">
        <f t="shared" si="19"/>
        <v>5852958.7199999997</v>
      </c>
    </row>
    <row r="259" spans="1:14" x14ac:dyDescent="0.25">
      <c r="A259" t="s">
        <v>859</v>
      </c>
      <c r="B259" s="84">
        <v>3645</v>
      </c>
      <c r="C259" s="85">
        <v>181.59</v>
      </c>
      <c r="D259" s="25">
        <f t="shared" si="15"/>
        <v>661895.55000000005</v>
      </c>
      <c r="E259" s="84">
        <v>50726</v>
      </c>
      <c r="F259" s="85">
        <v>180.41</v>
      </c>
      <c r="G259" s="25">
        <f t="shared" si="16"/>
        <v>9151477.6600000001</v>
      </c>
      <c r="H259" s="84">
        <v>0</v>
      </c>
      <c r="I259" s="85">
        <v>181.59</v>
      </c>
      <c r="J259" s="25">
        <f t="shared" si="17"/>
        <v>0</v>
      </c>
      <c r="K259" s="84">
        <v>0</v>
      </c>
      <c r="L259" s="85">
        <v>180.41</v>
      </c>
      <c r="M259" s="25">
        <f t="shared" si="18"/>
        <v>0</v>
      </c>
      <c r="N259" s="86">
        <f t="shared" si="19"/>
        <v>9813373.2100000009</v>
      </c>
    </row>
    <row r="260" spans="1:14" x14ac:dyDescent="0.25">
      <c r="A260" t="s">
        <v>860</v>
      </c>
      <c r="B260" s="84">
        <v>11986</v>
      </c>
      <c r="C260" s="85">
        <v>167.56</v>
      </c>
      <c r="D260" s="25">
        <f t="shared" si="15"/>
        <v>2008374.16</v>
      </c>
      <c r="E260" s="84">
        <v>51505</v>
      </c>
      <c r="F260" s="85">
        <v>166.43</v>
      </c>
      <c r="G260" s="25">
        <f t="shared" si="16"/>
        <v>8571977.1500000004</v>
      </c>
      <c r="H260" s="84">
        <v>0</v>
      </c>
      <c r="I260" s="85">
        <v>167.56</v>
      </c>
      <c r="J260" s="25">
        <f t="shared" si="17"/>
        <v>0</v>
      </c>
      <c r="K260" s="84">
        <v>0</v>
      </c>
      <c r="L260" s="85">
        <v>166.43</v>
      </c>
      <c r="M260" s="25">
        <f t="shared" si="18"/>
        <v>0</v>
      </c>
      <c r="N260" s="86">
        <f t="shared" si="19"/>
        <v>10580351.310000001</v>
      </c>
    </row>
    <row r="261" spans="1:14" x14ac:dyDescent="0.25">
      <c r="A261" t="s">
        <v>861</v>
      </c>
      <c r="B261" s="84">
        <v>3993</v>
      </c>
      <c r="C261" s="85">
        <v>188.75</v>
      </c>
      <c r="D261" s="25">
        <f t="shared" si="15"/>
        <v>753678.75</v>
      </c>
      <c r="E261" s="84">
        <v>44040</v>
      </c>
      <c r="F261" s="85">
        <v>187.33</v>
      </c>
      <c r="G261" s="25">
        <f t="shared" si="16"/>
        <v>8250013.2000000002</v>
      </c>
      <c r="H261" s="84">
        <v>15</v>
      </c>
      <c r="I261" s="85">
        <v>188.75</v>
      </c>
      <c r="J261" s="25">
        <f t="shared" si="17"/>
        <v>2831.25</v>
      </c>
      <c r="K261" s="84">
        <v>168</v>
      </c>
      <c r="L261" s="85">
        <v>187.33</v>
      </c>
      <c r="M261" s="25">
        <f t="shared" si="18"/>
        <v>31471.440000000002</v>
      </c>
      <c r="N261" s="86">
        <f t="shared" si="19"/>
        <v>9037994.6400000006</v>
      </c>
    </row>
    <row r="262" spans="1:14" x14ac:dyDescent="0.25">
      <c r="A262" t="s">
        <v>862</v>
      </c>
      <c r="B262" s="84">
        <v>365</v>
      </c>
      <c r="C262" s="85">
        <v>192.1</v>
      </c>
      <c r="D262" s="25">
        <f t="shared" si="15"/>
        <v>70116.5</v>
      </c>
      <c r="E262" s="84">
        <v>157686</v>
      </c>
      <c r="F262" s="85">
        <v>190.73</v>
      </c>
      <c r="G262" s="25">
        <f t="shared" si="16"/>
        <v>30075450.779999997</v>
      </c>
      <c r="H262" s="84">
        <v>0</v>
      </c>
      <c r="I262" s="85">
        <v>192.1</v>
      </c>
      <c r="J262" s="25">
        <f t="shared" si="17"/>
        <v>0</v>
      </c>
      <c r="K262" s="84">
        <v>0</v>
      </c>
      <c r="L262" s="85">
        <v>190.73</v>
      </c>
      <c r="M262" s="25">
        <f t="shared" si="18"/>
        <v>0</v>
      </c>
      <c r="N262" s="86">
        <f t="shared" si="19"/>
        <v>30145567.279999997</v>
      </c>
    </row>
    <row r="263" spans="1:14" x14ac:dyDescent="0.25">
      <c r="A263" t="s">
        <v>863</v>
      </c>
      <c r="B263" s="84">
        <v>7002</v>
      </c>
      <c r="C263" s="85">
        <v>209.54</v>
      </c>
      <c r="D263" s="25">
        <f t="shared" si="15"/>
        <v>1467199.0799999998</v>
      </c>
      <c r="E263" s="84">
        <v>119586</v>
      </c>
      <c r="F263" s="85">
        <v>208.27</v>
      </c>
      <c r="G263" s="25">
        <f t="shared" si="16"/>
        <v>24906176.220000003</v>
      </c>
      <c r="H263" s="84">
        <v>15</v>
      </c>
      <c r="I263" s="85">
        <v>209.54</v>
      </c>
      <c r="J263" s="25">
        <f t="shared" si="17"/>
        <v>3143.1</v>
      </c>
      <c r="K263" s="84">
        <v>251</v>
      </c>
      <c r="L263" s="85">
        <v>208.27</v>
      </c>
      <c r="M263" s="25">
        <f t="shared" si="18"/>
        <v>52275.770000000004</v>
      </c>
      <c r="N263" s="86">
        <f t="shared" si="19"/>
        <v>26428794.170000002</v>
      </c>
    </row>
    <row r="264" spans="1:14" x14ac:dyDescent="0.25">
      <c r="A264" t="s">
        <v>864</v>
      </c>
      <c r="B264" s="84">
        <v>4373</v>
      </c>
      <c r="C264" s="85">
        <v>186.75</v>
      </c>
      <c r="D264" s="25">
        <f t="shared" ref="D264:D327" si="20">C264*B264</f>
        <v>816657.75</v>
      </c>
      <c r="E264" s="84">
        <v>107035</v>
      </c>
      <c r="F264" s="85">
        <v>185.55</v>
      </c>
      <c r="G264" s="25">
        <f t="shared" ref="G264:G327" si="21">F264*E264</f>
        <v>19860344.25</v>
      </c>
      <c r="H264" s="84">
        <v>54</v>
      </c>
      <c r="I264" s="85">
        <v>186.75</v>
      </c>
      <c r="J264" s="25">
        <f t="shared" ref="J264:J327" si="22">I264*H264</f>
        <v>10084.5</v>
      </c>
      <c r="K264" s="84">
        <v>1313</v>
      </c>
      <c r="L264" s="85">
        <v>185.55</v>
      </c>
      <c r="M264" s="25">
        <f t="shared" ref="M264:M327" si="23">L264*K264</f>
        <v>243627.15000000002</v>
      </c>
      <c r="N264" s="86">
        <f t="shared" ref="N264:N327" si="24">M264+J264+G264+D264</f>
        <v>20930713.649999999</v>
      </c>
    </row>
    <row r="265" spans="1:14" x14ac:dyDescent="0.25">
      <c r="A265" t="s">
        <v>865</v>
      </c>
      <c r="B265" s="84">
        <v>758</v>
      </c>
      <c r="C265" s="85">
        <v>150.56</v>
      </c>
      <c r="D265" s="25">
        <f t="shared" si="20"/>
        <v>114124.48</v>
      </c>
      <c r="E265" s="84">
        <v>14473</v>
      </c>
      <c r="F265" s="85">
        <v>149.41999999999999</v>
      </c>
      <c r="G265" s="25">
        <f t="shared" si="21"/>
        <v>2162555.6599999997</v>
      </c>
      <c r="H265" s="84">
        <v>0</v>
      </c>
      <c r="I265" s="85">
        <v>150.56</v>
      </c>
      <c r="J265" s="25">
        <f t="shared" si="22"/>
        <v>0</v>
      </c>
      <c r="K265" s="84">
        <v>0</v>
      </c>
      <c r="L265" s="85">
        <v>149.41999999999999</v>
      </c>
      <c r="M265" s="25">
        <f t="shared" si="23"/>
        <v>0</v>
      </c>
      <c r="N265" s="86">
        <f t="shared" si="24"/>
        <v>2276680.1399999997</v>
      </c>
    </row>
    <row r="266" spans="1:14" x14ac:dyDescent="0.25">
      <c r="A266" t="s">
        <v>866</v>
      </c>
      <c r="B266" s="84">
        <v>58</v>
      </c>
      <c r="C266" s="85">
        <v>205.11</v>
      </c>
      <c r="D266" s="25">
        <f t="shared" si="20"/>
        <v>11896.380000000001</v>
      </c>
      <c r="E266" s="84">
        <v>14669</v>
      </c>
      <c r="F266" s="85">
        <v>203.95</v>
      </c>
      <c r="G266" s="25">
        <f t="shared" si="21"/>
        <v>2991742.55</v>
      </c>
      <c r="H266" s="84">
        <v>0</v>
      </c>
      <c r="I266" s="85">
        <v>205.11</v>
      </c>
      <c r="J266" s="25">
        <f t="shared" si="22"/>
        <v>0</v>
      </c>
      <c r="K266" s="84">
        <v>0</v>
      </c>
      <c r="L266" s="85">
        <v>203.95</v>
      </c>
      <c r="M266" s="25">
        <f t="shared" si="23"/>
        <v>0</v>
      </c>
      <c r="N266" s="86">
        <f t="shared" si="24"/>
        <v>3003638.9299999997</v>
      </c>
    </row>
    <row r="267" spans="1:14" x14ac:dyDescent="0.25">
      <c r="A267" t="s">
        <v>867</v>
      </c>
      <c r="B267" s="84">
        <v>157</v>
      </c>
      <c r="C267" s="85">
        <v>207.71</v>
      </c>
      <c r="D267" s="25">
        <f t="shared" si="20"/>
        <v>32610.47</v>
      </c>
      <c r="E267" s="84">
        <v>8259</v>
      </c>
      <c r="F267" s="85">
        <v>206.38</v>
      </c>
      <c r="G267" s="25">
        <f t="shared" si="21"/>
        <v>1704492.42</v>
      </c>
      <c r="H267" s="84">
        <v>0</v>
      </c>
      <c r="I267" s="85">
        <v>207.71</v>
      </c>
      <c r="J267" s="25">
        <f t="shared" si="22"/>
        <v>0</v>
      </c>
      <c r="K267" s="84">
        <v>0</v>
      </c>
      <c r="L267" s="85">
        <v>206.38</v>
      </c>
      <c r="M267" s="25">
        <f t="shared" si="23"/>
        <v>0</v>
      </c>
      <c r="N267" s="86">
        <f t="shared" si="24"/>
        <v>1737102.89</v>
      </c>
    </row>
    <row r="268" spans="1:14" x14ac:dyDescent="0.25">
      <c r="A268" t="s">
        <v>868</v>
      </c>
      <c r="B268" s="84">
        <v>1817</v>
      </c>
      <c r="C268" s="85">
        <v>169.14</v>
      </c>
      <c r="D268" s="25">
        <f t="shared" si="20"/>
        <v>307327.37999999995</v>
      </c>
      <c r="E268" s="84">
        <v>15616</v>
      </c>
      <c r="F268" s="85">
        <v>168.06</v>
      </c>
      <c r="G268" s="25">
        <f t="shared" si="21"/>
        <v>2624424.96</v>
      </c>
      <c r="H268" s="84">
        <v>10</v>
      </c>
      <c r="I268" s="85">
        <v>169.14</v>
      </c>
      <c r="J268" s="25">
        <f t="shared" si="22"/>
        <v>1691.3999999999999</v>
      </c>
      <c r="K268" s="84">
        <v>82</v>
      </c>
      <c r="L268" s="85">
        <v>168.06</v>
      </c>
      <c r="M268" s="25">
        <f t="shared" si="23"/>
        <v>13780.92</v>
      </c>
      <c r="N268" s="86">
        <f t="shared" si="24"/>
        <v>2947224.6599999997</v>
      </c>
    </row>
    <row r="269" spans="1:14" x14ac:dyDescent="0.25">
      <c r="A269" t="s">
        <v>869</v>
      </c>
      <c r="B269" s="84">
        <v>493</v>
      </c>
      <c r="C269" s="85">
        <v>166.96</v>
      </c>
      <c r="D269" s="25">
        <f t="shared" si="20"/>
        <v>82311.28</v>
      </c>
      <c r="E269" s="84">
        <v>31754</v>
      </c>
      <c r="F269" s="85">
        <v>165.92</v>
      </c>
      <c r="G269" s="25">
        <f t="shared" si="21"/>
        <v>5268623.68</v>
      </c>
      <c r="H269" s="84">
        <v>1</v>
      </c>
      <c r="I269" s="85">
        <v>166.96</v>
      </c>
      <c r="J269" s="25">
        <f t="shared" si="22"/>
        <v>166.96</v>
      </c>
      <c r="K269" s="84">
        <v>53</v>
      </c>
      <c r="L269" s="85">
        <v>165.92</v>
      </c>
      <c r="M269" s="25">
        <f t="shared" si="23"/>
        <v>8793.76</v>
      </c>
      <c r="N269" s="86">
        <f t="shared" si="24"/>
        <v>5359895.68</v>
      </c>
    </row>
    <row r="270" spans="1:14" x14ac:dyDescent="0.25">
      <c r="A270" t="s">
        <v>870</v>
      </c>
      <c r="B270" s="84">
        <v>0</v>
      </c>
      <c r="C270" s="85">
        <v>205.1</v>
      </c>
      <c r="D270" s="25">
        <f t="shared" si="20"/>
        <v>0</v>
      </c>
      <c r="E270" s="84">
        <v>2971</v>
      </c>
      <c r="F270" s="85">
        <v>203.93</v>
      </c>
      <c r="G270" s="25">
        <f t="shared" si="21"/>
        <v>605876.03</v>
      </c>
      <c r="H270" s="84">
        <v>0</v>
      </c>
      <c r="I270" s="85">
        <v>205.1</v>
      </c>
      <c r="J270" s="25">
        <f t="shared" si="22"/>
        <v>0</v>
      </c>
      <c r="K270" s="84">
        <v>0</v>
      </c>
      <c r="L270" s="85">
        <v>203.93</v>
      </c>
      <c r="M270" s="25">
        <f t="shared" si="23"/>
        <v>0</v>
      </c>
      <c r="N270" s="86">
        <f t="shared" si="24"/>
        <v>605876.03</v>
      </c>
    </row>
    <row r="271" spans="1:14" x14ac:dyDescent="0.25">
      <c r="A271" t="s">
        <v>871</v>
      </c>
      <c r="B271" s="84">
        <v>2462</v>
      </c>
      <c r="C271" s="85">
        <v>171.78</v>
      </c>
      <c r="D271" s="25">
        <f t="shared" si="20"/>
        <v>422922.36</v>
      </c>
      <c r="E271" s="84">
        <v>17010</v>
      </c>
      <c r="F271" s="85">
        <v>170.63</v>
      </c>
      <c r="G271" s="25">
        <f t="shared" si="21"/>
        <v>2902416.3</v>
      </c>
      <c r="H271" s="84">
        <v>16</v>
      </c>
      <c r="I271" s="85">
        <v>171.78</v>
      </c>
      <c r="J271" s="25">
        <f t="shared" si="22"/>
        <v>2748.48</v>
      </c>
      <c r="K271" s="84">
        <v>114</v>
      </c>
      <c r="L271" s="85">
        <v>170.63</v>
      </c>
      <c r="M271" s="25">
        <f t="shared" si="23"/>
        <v>19451.82</v>
      </c>
      <c r="N271" s="86">
        <f t="shared" si="24"/>
        <v>3347538.9599999995</v>
      </c>
    </row>
    <row r="272" spans="1:14" x14ac:dyDescent="0.25">
      <c r="A272" t="s">
        <v>872</v>
      </c>
      <c r="B272" s="84">
        <v>365</v>
      </c>
      <c r="C272" s="85">
        <v>149.21</v>
      </c>
      <c r="D272" s="25">
        <f t="shared" si="20"/>
        <v>54461.65</v>
      </c>
      <c r="E272" s="84">
        <v>22785</v>
      </c>
      <c r="F272" s="85">
        <v>148.18</v>
      </c>
      <c r="G272" s="25">
        <f t="shared" si="21"/>
        <v>3376281.3000000003</v>
      </c>
      <c r="H272" s="84">
        <v>0</v>
      </c>
      <c r="I272" s="85">
        <v>149.21</v>
      </c>
      <c r="J272" s="25">
        <f t="shared" si="22"/>
        <v>0</v>
      </c>
      <c r="K272" s="84">
        <v>0</v>
      </c>
      <c r="L272" s="85">
        <v>148.18</v>
      </c>
      <c r="M272" s="25">
        <f t="shared" si="23"/>
        <v>0</v>
      </c>
      <c r="N272" s="86">
        <f t="shared" si="24"/>
        <v>3430742.95</v>
      </c>
    </row>
    <row r="273" spans="1:14" x14ac:dyDescent="0.25">
      <c r="A273" t="s">
        <v>873</v>
      </c>
      <c r="B273" s="84">
        <v>1358</v>
      </c>
      <c r="C273" s="85">
        <v>185.63</v>
      </c>
      <c r="D273" s="25">
        <f t="shared" si="20"/>
        <v>252085.54</v>
      </c>
      <c r="E273" s="84">
        <v>23264</v>
      </c>
      <c r="F273" s="85">
        <v>184.55</v>
      </c>
      <c r="G273" s="25">
        <f t="shared" si="21"/>
        <v>4293371.2</v>
      </c>
      <c r="H273" s="84">
        <v>13</v>
      </c>
      <c r="I273" s="85">
        <v>185.63</v>
      </c>
      <c r="J273" s="25">
        <f t="shared" si="22"/>
        <v>2413.19</v>
      </c>
      <c r="K273" s="84">
        <v>218</v>
      </c>
      <c r="L273" s="85">
        <v>184.55</v>
      </c>
      <c r="M273" s="25">
        <f t="shared" si="23"/>
        <v>40231.9</v>
      </c>
      <c r="N273" s="86">
        <f t="shared" si="24"/>
        <v>4588101.83</v>
      </c>
    </row>
    <row r="274" spans="1:14" x14ac:dyDescent="0.25">
      <c r="A274" t="s">
        <v>874</v>
      </c>
      <c r="B274" s="84">
        <v>2358</v>
      </c>
      <c r="C274" s="85">
        <v>183.51</v>
      </c>
      <c r="D274" s="25">
        <f t="shared" si="20"/>
        <v>432716.57999999996</v>
      </c>
      <c r="E274" s="84">
        <v>44808</v>
      </c>
      <c r="F274" s="85">
        <v>182.23</v>
      </c>
      <c r="G274" s="25">
        <f t="shared" si="21"/>
        <v>8165361.8399999999</v>
      </c>
      <c r="H274" s="84">
        <v>0</v>
      </c>
      <c r="I274" s="85">
        <v>183.51</v>
      </c>
      <c r="J274" s="25">
        <f t="shared" si="22"/>
        <v>0</v>
      </c>
      <c r="K274" s="84">
        <v>0</v>
      </c>
      <c r="L274" s="85">
        <v>182.23</v>
      </c>
      <c r="M274" s="25">
        <f t="shared" si="23"/>
        <v>0</v>
      </c>
      <c r="N274" s="86">
        <f t="shared" si="24"/>
        <v>8598078.4199999999</v>
      </c>
    </row>
    <row r="275" spans="1:14" x14ac:dyDescent="0.25">
      <c r="A275" t="s">
        <v>875</v>
      </c>
      <c r="B275" s="84">
        <v>285</v>
      </c>
      <c r="C275" s="85">
        <v>159.24</v>
      </c>
      <c r="D275" s="25">
        <f t="shared" si="20"/>
        <v>45383.4</v>
      </c>
      <c r="E275" s="84">
        <v>5609</v>
      </c>
      <c r="F275" s="85">
        <v>158.02000000000001</v>
      </c>
      <c r="G275" s="25">
        <f t="shared" si="21"/>
        <v>886334.18</v>
      </c>
      <c r="H275" s="84">
        <v>89</v>
      </c>
      <c r="I275" s="85">
        <v>159.24</v>
      </c>
      <c r="J275" s="25">
        <f t="shared" si="22"/>
        <v>14172.36</v>
      </c>
      <c r="K275" s="84">
        <v>1754</v>
      </c>
      <c r="L275" s="85">
        <v>158.02000000000001</v>
      </c>
      <c r="M275" s="25">
        <f t="shared" si="23"/>
        <v>277167.08</v>
      </c>
      <c r="N275" s="86">
        <f t="shared" si="24"/>
        <v>1223057.02</v>
      </c>
    </row>
    <row r="276" spans="1:14" x14ac:dyDescent="0.25">
      <c r="A276" t="s">
        <v>876</v>
      </c>
      <c r="B276" s="84">
        <v>6816</v>
      </c>
      <c r="C276" s="85">
        <v>170.42</v>
      </c>
      <c r="D276" s="25">
        <f t="shared" si="20"/>
        <v>1161582.72</v>
      </c>
      <c r="E276" s="84">
        <v>18938</v>
      </c>
      <c r="F276" s="85">
        <v>169.3</v>
      </c>
      <c r="G276" s="25">
        <f t="shared" si="21"/>
        <v>3206203.4000000004</v>
      </c>
      <c r="H276" s="84">
        <v>0</v>
      </c>
      <c r="I276" s="85">
        <v>170.42</v>
      </c>
      <c r="J276" s="25">
        <f t="shared" si="22"/>
        <v>0</v>
      </c>
      <c r="K276" s="84">
        <v>0</v>
      </c>
      <c r="L276" s="85">
        <v>169.3</v>
      </c>
      <c r="M276" s="25">
        <f t="shared" si="23"/>
        <v>0</v>
      </c>
      <c r="N276" s="86">
        <f t="shared" si="24"/>
        <v>4367786.12</v>
      </c>
    </row>
    <row r="277" spans="1:14" x14ac:dyDescent="0.25">
      <c r="A277" t="s">
        <v>877</v>
      </c>
      <c r="B277" s="84">
        <v>4146</v>
      </c>
      <c r="C277" s="85">
        <v>173.41</v>
      </c>
      <c r="D277" s="25">
        <f t="shared" si="20"/>
        <v>718957.86</v>
      </c>
      <c r="E277" s="84">
        <v>58168</v>
      </c>
      <c r="F277" s="85">
        <v>171.94</v>
      </c>
      <c r="G277" s="25">
        <f t="shared" si="21"/>
        <v>10001405.92</v>
      </c>
      <c r="H277" s="84">
        <v>126</v>
      </c>
      <c r="I277" s="85">
        <v>173.41</v>
      </c>
      <c r="J277" s="25">
        <f t="shared" si="22"/>
        <v>21849.66</v>
      </c>
      <c r="K277" s="84">
        <v>1772</v>
      </c>
      <c r="L277" s="85">
        <v>171.94</v>
      </c>
      <c r="M277" s="25">
        <f t="shared" si="23"/>
        <v>304677.68</v>
      </c>
      <c r="N277" s="86">
        <f t="shared" si="24"/>
        <v>11046891.119999999</v>
      </c>
    </row>
    <row r="278" spans="1:14" x14ac:dyDescent="0.25">
      <c r="A278" t="s">
        <v>878</v>
      </c>
      <c r="B278" s="84">
        <v>5</v>
      </c>
      <c r="C278" s="85">
        <v>178.66</v>
      </c>
      <c r="D278" s="25">
        <f t="shared" si="20"/>
        <v>893.3</v>
      </c>
      <c r="E278" s="84">
        <v>2072</v>
      </c>
      <c r="F278" s="85">
        <v>177.3</v>
      </c>
      <c r="G278" s="25">
        <f t="shared" si="21"/>
        <v>367365.60000000003</v>
      </c>
      <c r="H278" s="84">
        <v>0</v>
      </c>
      <c r="I278" s="85">
        <v>178.66</v>
      </c>
      <c r="J278" s="25">
        <f t="shared" si="22"/>
        <v>0</v>
      </c>
      <c r="K278" s="84">
        <v>62</v>
      </c>
      <c r="L278" s="85">
        <v>177.3</v>
      </c>
      <c r="M278" s="25">
        <f t="shared" si="23"/>
        <v>10992.6</v>
      </c>
      <c r="N278" s="86">
        <f t="shared" si="24"/>
        <v>379251.5</v>
      </c>
    </row>
    <row r="279" spans="1:14" x14ac:dyDescent="0.25">
      <c r="A279" t="s">
        <v>879</v>
      </c>
      <c r="B279" s="84">
        <v>365</v>
      </c>
      <c r="C279" s="85">
        <v>188.37</v>
      </c>
      <c r="D279" s="25">
        <f t="shared" si="20"/>
        <v>68755.05</v>
      </c>
      <c r="E279" s="84">
        <v>54048</v>
      </c>
      <c r="F279" s="85">
        <v>187.04</v>
      </c>
      <c r="G279" s="25">
        <f t="shared" si="21"/>
        <v>10109137.92</v>
      </c>
      <c r="H279" s="84">
        <v>0</v>
      </c>
      <c r="I279" s="85">
        <v>188.37</v>
      </c>
      <c r="J279" s="25">
        <f t="shared" si="22"/>
        <v>0</v>
      </c>
      <c r="K279" s="84">
        <v>0</v>
      </c>
      <c r="L279" s="85">
        <v>187.04</v>
      </c>
      <c r="M279" s="25">
        <f t="shared" si="23"/>
        <v>0</v>
      </c>
      <c r="N279" s="86">
        <f t="shared" si="24"/>
        <v>10177892.970000001</v>
      </c>
    </row>
    <row r="280" spans="1:14" x14ac:dyDescent="0.25">
      <c r="A280" t="s">
        <v>880</v>
      </c>
      <c r="B280" s="84">
        <v>2496</v>
      </c>
      <c r="C280" s="85">
        <v>233.52</v>
      </c>
      <c r="D280" s="25">
        <f t="shared" si="20"/>
        <v>582865.92000000004</v>
      </c>
      <c r="E280" s="84">
        <v>95510</v>
      </c>
      <c r="F280" s="85">
        <v>231.78</v>
      </c>
      <c r="G280" s="25">
        <f t="shared" si="21"/>
        <v>22137307.800000001</v>
      </c>
      <c r="H280" s="84">
        <v>0</v>
      </c>
      <c r="I280" s="85">
        <v>233.52</v>
      </c>
      <c r="J280" s="25">
        <f t="shared" si="22"/>
        <v>0</v>
      </c>
      <c r="K280" s="84">
        <v>10</v>
      </c>
      <c r="L280" s="85">
        <v>231.78</v>
      </c>
      <c r="M280" s="25">
        <f t="shared" si="23"/>
        <v>2317.8000000000002</v>
      </c>
      <c r="N280" s="86">
        <f t="shared" si="24"/>
        <v>22722491.520000003</v>
      </c>
    </row>
    <row r="281" spans="1:14" x14ac:dyDescent="0.25">
      <c r="A281" t="s">
        <v>881</v>
      </c>
      <c r="B281" s="84">
        <v>0</v>
      </c>
      <c r="C281" s="85">
        <v>219.15</v>
      </c>
      <c r="D281" s="25">
        <f t="shared" si="20"/>
        <v>0</v>
      </c>
      <c r="E281" s="84">
        <v>22811</v>
      </c>
      <c r="F281" s="85">
        <v>217.51</v>
      </c>
      <c r="G281" s="25">
        <f t="shared" si="21"/>
        <v>4961620.6099999994</v>
      </c>
      <c r="H281" s="84">
        <v>0</v>
      </c>
      <c r="I281" s="85">
        <v>219.15</v>
      </c>
      <c r="J281" s="25">
        <f t="shared" si="22"/>
        <v>0</v>
      </c>
      <c r="K281" s="84">
        <v>0</v>
      </c>
      <c r="L281" s="85">
        <v>217.51</v>
      </c>
      <c r="M281" s="25">
        <f t="shared" si="23"/>
        <v>0</v>
      </c>
      <c r="N281" s="86">
        <f t="shared" si="24"/>
        <v>4961620.6099999994</v>
      </c>
    </row>
    <row r="282" spans="1:14" x14ac:dyDescent="0.25">
      <c r="A282" t="s">
        <v>882</v>
      </c>
      <c r="B282" s="84">
        <v>0</v>
      </c>
      <c r="C282" s="85">
        <v>234.76</v>
      </c>
      <c r="D282" s="25">
        <f t="shared" si="20"/>
        <v>0</v>
      </c>
      <c r="E282" s="84">
        <v>2193</v>
      </c>
      <c r="F282" s="85">
        <v>233.03</v>
      </c>
      <c r="G282" s="25">
        <f t="shared" si="21"/>
        <v>511034.79</v>
      </c>
      <c r="H282" s="84">
        <v>0</v>
      </c>
      <c r="I282" s="85">
        <v>234.76</v>
      </c>
      <c r="J282" s="25">
        <f t="shared" si="22"/>
        <v>0</v>
      </c>
      <c r="K282" s="84">
        <v>0</v>
      </c>
      <c r="L282" s="85">
        <v>233.03</v>
      </c>
      <c r="M282" s="25">
        <f t="shared" si="23"/>
        <v>0</v>
      </c>
      <c r="N282" s="86">
        <f t="shared" si="24"/>
        <v>511034.79</v>
      </c>
    </row>
    <row r="283" spans="1:14" x14ac:dyDescent="0.25">
      <c r="A283" t="s">
        <v>883</v>
      </c>
      <c r="B283" s="84">
        <v>365</v>
      </c>
      <c r="C283" s="85">
        <v>179.93</v>
      </c>
      <c r="D283" s="25">
        <f t="shared" si="20"/>
        <v>65674.45</v>
      </c>
      <c r="E283" s="84">
        <v>28070</v>
      </c>
      <c r="F283" s="85">
        <v>178.67</v>
      </c>
      <c r="G283" s="25">
        <f t="shared" si="21"/>
        <v>5015266.8999999994</v>
      </c>
      <c r="H283" s="84">
        <v>11</v>
      </c>
      <c r="I283" s="85">
        <v>179.93</v>
      </c>
      <c r="J283" s="25">
        <f t="shared" si="22"/>
        <v>1979.23</v>
      </c>
      <c r="K283" s="84">
        <v>866</v>
      </c>
      <c r="L283" s="85">
        <v>178.67</v>
      </c>
      <c r="M283" s="25">
        <f t="shared" si="23"/>
        <v>154728.22</v>
      </c>
      <c r="N283" s="86">
        <f t="shared" si="24"/>
        <v>5237648.8</v>
      </c>
    </row>
    <row r="284" spans="1:14" x14ac:dyDescent="0.25">
      <c r="A284" t="s">
        <v>884</v>
      </c>
      <c r="B284" s="84">
        <v>365</v>
      </c>
      <c r="C284" s="85">
        <v>207.28</v>
      </c>
      <c r="D284" s="25">
        <f t="shared" si="20"/>
        <v>75657.2</v>
      </c>
      <c r="E284" s="84">
        <v>10230</v>
      </c>
      <c r="F284" s="85">
        <v>206.02</v>
      </c>
      <c r="G284" s="25">
        <f t="shared" si="21"/>
        <v>2107584.6</v>
      </c>
      <c r="H284" s="84">
        <v>0</v>
      </c>
      <c r="I284" s="85">
        <v>207.28</v>
      </c>
      <c r="J284" s="25">
        <f t="shared" si="22"/>
        <v>0</v>
      </c>
      <c r="K284" s="84">
        <v>0</v>
      </c>
      <c r="L284" s="85">
        <v>206.02</v>
      </c>
      <c r="M284" s="25">
        <f t="shared" si="23"/>
        <v>0</v>
      </c>
      <c r="N284" s="86">
        <f t="shared" si="24"/>
        <v>2183241.8000000003</v>
      </c>
    </row>
    <row r="285" spans="1:14" x14ac:dyDescent="0.25">
      <c r="A285" t="s">
        <v>885</v>
      </c>
      <c r="B285" s="84">
        <v>3590</v>
      </c>
      <c r="C285" s="85">
        <v>162.91</v>
      </c>
      <c r="D285" s="25">
        <f t="shared" si="20"/>
        <v>584846.9</v>
      </c>
      <c r="E285" s="84">
        <v>31033</v>
      </c>
      <c r="F285" s="85">
        <v>161.65</v>
      </c>
      <c r="G285" s="25">
        <f t="shared" si="21"/>
        <v>5016484.45</v>
      </c>
      <c r="H285" s="84">
        <v>0</v>
      </c>
      <c r="I285" s="85">
        <v>162.91</v>
      </c>
      <c r="J285" s="25">
        <f t="shared" si="22"/>
        <v>0</v>
      </c>
      <c r="K285" s="84">
        <v>0</v>
      </c>
      <c r="L285" s="85">
        <v>161.65</v>
      </c>
      <c r="M285" s="25">
        <f t="shared" si="23"/>
        <v>0</v>
      </c>
      <c r="N285" s="86">
        <f t="shared" si="24"/>
        <v>5601331.3500000006</v>
      </c>
    </row>
    <row r="286" spans="1:14" x14ac:dyDescent="0.25">
      <c r="A286" t="s">
        <v>886</v>
      </c>
      <c r="B286" s="84">
        <v>435</v>
      </c>
      <c r="C286" s="85">
        <v>189.65</v>
      </c>
      <c r="D286" s="25">
        <f t="shared" si="20"/>
        <v>82497.75</v>
      </c>
      <c r="E286" s="84">
        <v>21975</v>
      </c>
      <c r="F286" s="85">
        <v>187.92</v>
      </c>
      <c r="G286" s="25">
        <f t="shared" si="21"/>
        <v>4129541.9999999995</v>
      </c>
      <c r="H286" s="84">
        <v>0</v>
      </c>
      <c r="I286" s="85">
        <v>189.65</v>
      </c>
      <c r="J286" s="25">
        <f t="shared" si="22"/>
        <v>0</v>
      </c>
      <c r="K286" s="84">
        <v>0</v>
      </c>
      <c r="L286" s="85">
        <v>187.92</v>
      </c>
      <c r="M286" s="25">
        <f t="shared" si="23"/>
        <v>0</v>
      </c>
      <c r="N286" s="86">
        <f t="shared" si="24"/>
        <v>4212039.75</v>
      </c>
    </row>
    <row r="287" spans="1:14" x14ac:dyDescent="0.25">
      <c r="A287" t="s">
        <v>887</v>
      </c>
      <c r="B287" s="84">
        <v>526</v>
      </c>
      <c r="C287" s="85">
        <v>182.61</v>
      </c>
      <c r="D287" s="25">
        <f t="shared" si="20"/>
        <v>96052.86</v>
      </c>
      <c r="E287" s="84">
        <v>31459</v>
      </c>
      <c r="F287" s="85">
        <v>181.44</v>
      </c>
      <c r="G287" s="25">
        <f t="shared" si="21"/>
        <v>5707920.96</v>
      </c>
      <c r="H287" s="84">
        <v>1</v>
      </c>
      <c r="I287" s="85">
        <v>182.61</v>
      </c>
      <c r="J287" s="25">
        <f t="shared" si="22"/>
        <v>182.61</v>
      </c>
      <c r="K287" s="84">
        <v>42</v>
      </c>
      <c r="L287" s="85">
        <v>181.44</v>
      </c>
      <c r="M287" s="25">
        <f t="shared" si="23"/>
        <v>7620.48</v>
      </c>
      <c r="N287" s="86">
        <f t="shared" si="24"/>
        <v>5811776.9100000001</v>
      </c>
    </row>
    <row r="288" spans="1:14" x14ac:dyDescent="0.25">
      <c r="A288" t="s">
        <v>888</v>
      </c>
      <c r="B288" s="84">
        <v>134</v>
      </c>
      <c r="C288" s="85">
        <v>193.63</v>
      </c>
      <c r="D288" s="25">
        <f t="shared" si="20"/>
        <v>25946.42</v>
      </c>
      <c r="E288" s="84">
        <v>6570</v>
      </c>
      <c r="F288" s="85">
        <v>192.58</v>
      </c>
      <c r="G288" s="25">
        <f t="shared" si="21"/>
        <v>1265250.6000000001</v>
      </c>
      <c r="H288" s="84">
        <v>0</v>
      </c>
      <c r="I288" s="85">
        <v>193.63</v>
      </c>
      <c r="J288" s="25">
        <f t="shared" si="22"/>
        <v>0</v>
      </c>
      <c r="K288" s="84">
        <v>0</v>
      </c>
      <c r="L288" s="85">
        <v>192.58</v>
      </c>
      <c r="M288" s="25">
        <f t="shared" si="23"/>
        <v>0</v>
      </c>
      <c r="N288" s="86">
        <f t="shared" si="24"/>
        <v>1291197.02</v>
      </c>
    </row>
    <row r="289" spans="1:14" x14ac:dyDescent="0.25">
      <c r="A289" t="s">
        <v>889</v>
      </c>
      <c r="B289" s="84">
        <v>38821</v>
      </c>
      <c r="C289" s="85">
        <v>133.91</v>
      </c>
      <c r="D289" s="25">
        <f t="shared" si="20"/>
        <v>5198520.1099999994</v>
      </c>
      <c r="E289" s="84">
        <v>1243</v>
      </c>
      <c r="F289" s="85">
        <v>132.82</v>
      </c>
      <c r="G289" s="25">
        <f t="shared" si="21"/>
        <v>165095.25999999998</v>
      </c>
      <c r="H289" s="84">
        <v>0</v>
      </c>
      <c r="I289" s="85">
        <v>133.91</v>
      </c>
      <c r="J289" s="25">
        <f t="shared" si="22"/>
        <v>0</v>
      </c>
      <c r="K289" s="84">
        <v>0</v>
      </c>
      <c r="L289" s="85">
        <v>132.82</v>
      </c>
      <c r="M289" s="25">
        <f t="shared" si="23"/>
        <v>0</v>
      </c>
      <c r="N289" s="86">
        <f t="shared" si="24"/>
        <v>5363615.3699999992</v>
      </c>
    </row>
    <row r="290" spans="1:14" x14ac:dyDescent="0.25">
      <c r="A290" t="s">
        <v>890</v>
      </c>
      <c r="B290" s="84">
        <v>363</v>
      </c>
      <c r="C290" s="85">
        <v>161.72999999999999</v>
      </c>
      <c r="D290" s="25">
        <f t="shared" si="20"/>
        <v>58707.99</v>
      </c>
      <c r="E290" s="84">
        <v>21995</v>
      </c>
      <c r="F290" s="85">
        <v>160.65</v>
      </c>
      <c r="G290" s="25">
        <f t="shared" si="21"/>
        <v>3533496.75</v>
      </c>
      <c r="H290" s="84">
        <v>0</v>
      </c>
      <c r="I290" s="85">
        <v>161.72999999999999</v>
      </c>
      <c r="J290" s="25">
        <f t="shared" si="22"/>
        <v>0</v>
      </c>
      <c r="K290" s="84">
        <v>0</v>
      </c>
      <c r="L290" s="85">
        <v>160.65</v>
      </c>
      <c r="M290" s="25">
        <f t="shared" si="23"/>
        <v>0</v>
      </c>
      <c r="N290" s="86">
        <f t="shared" si="24"/>
        <v>3592204.74</v>
      </c>
    </row>
    <row r="291" spans="1:14" x14ac:dyDescent="0.25">
      <c r="A291" t="s">
        <v>891</v>
      </c>
      <c r="B291" s="84">
        <v>0</v>
      </c>
      <c r="C291" s="85">
        <v>151.41999999999999</v>
      </c>
      <c r="D291" s="25">
        <f t="shared" si="20"/>
        <v>0</v>
      </c>
      <c r="E291" s="84">
        <v>47431</v>
      </c>
      <c r="F291" s="85">
        <v>150.41</v>
      </c>
      <c r="G291" s="25">
        <f t="shared" si="21"/>
        <v>7134096.71</v>
      </c>
      <c r="H291" s="84">
        <v>0</v>
      </c>
      <c r="I291" s="85">
        <v>151.41999999999999</v>
      </c>
      <c r="J291" s="25">
        <f t="shared" si="22"/>
        <v>0</v>
      </c>
      <c r="K291" s="84">
        <v>0</v>
      </c>
      <c r="L291" s="85">
        <v>150.41</v>
      </c>
      <c r="M291" s="25">
        <f t="shared" si="23"/>
        <v>0</v>
      </c>
      <c r="N291" s="86">
        <f t="shared" si="24"/>
        <v>7134096.71</v>
      </c>
    </row>
    <row r="292" spans="1:14" x14ac:dyDescent="0.25">
      <c r="A292" t="s">
        <v>892</v>
      </c>
      <c r="B292" s="84">
        <v>3447</v>
      </c>
      <c r="C292" s="85">
        <v>187.98</v>
      </c>
      <c r="D292" s="25">
        <f t="shared" si="20"/>
        <v>647967.05999999994</v>
      </c>
      <c r="E292" s="84">
        <v>24004</v>
      </c>
      <c r="F292" s="85">
        <v>186.76</v>
      </c>
      <c r="G292" s="25">
        <f t="shared" si="21"/>
        <v>4482987.04</v>
      </c>
      <c r="H292" s="84">
        <v>0</v>
      </c>
      <c r="I292" s="85">
        <v>187.98</v>
      </c>
      <c r="J292" s="25">
        <f t="shared" si="22"/>
        <v>0</v>
      </c>
      <c r="K292" s="84">
        <v>0</v>
      </c>
      <c r="L292" s="85">
        <v>186.76</v>
      </c>
      <c r="M292" s="25">
        <f t="shared" si="23"/>
        <v>0</v>
      </c>
      <c r="N292" s="86">
        <f t="shared" si="24"/>
        <v>5130954.0999999996</v>
      </c>
    </row>
    <row r="293" spans="1:14" x14ac:dyDescent="0.25">
      <c r="A293" t="s">
        <v>893</v>
      </c>
      <c r="B293" s="84">
        <v>327</v>
      </c>
      <c r="C293" s="85">
        <v>127.1</v>
      </c>
      <c r="D293" s="25">
        <f t="shared" si="20"/>
        <v>41561.699999999997</v>
      </c>
      <c r="E293" s="84">
        <v>21699</v>
      </c>
      <c r="F293" s="85">
        <v>126.25</v>
      </c>
      <c r="G293" s="25">
        <f t="shared" si="21"/>
        <v>2739498.75</v>
      </c>
      <c r="H293" s="84">
        <v>0</v>
      </c>
      <c r="I293" s="85">
        <v>127.1</v>
      </c>
      <c r="J293" s="25">
        <f t="shared" si="22"/>
        <v>0</v>
      </c>
      <c r="K293" s="84">
        <v>0</v>
      </c>
      <c r="L293" s="85">
        <v>126.25</v>
      </c>
      <c r="M293" s="25">
        <f t="shared" si="23"/>
        <v>0</v>
      </c>
      <c r="N293" s="86">
        <f t="shared" si="24"/>
        <v>2781060.45</v>
      </c>
    </row>
    <row r="294" spans="1:14" x14ac:dyDescent="0.25">
      <c r="A294" t="s">
        <v>894</v>
      </c>
      <c r="B294" s="84">
        <v>616</v>
      </c>
      <c r="C294" s="85">
        <v>148.66</v>
      </c>
      <c r="D294" s="25">
        <f t="shared" si="20"/>
        <v>91574.56</v>
      </c>
      <c r="E294" s="84">
        <v>28291</v>
      </c>
      <c r="F294" s="85">
        <v>147.62</v>
      </c>
      <c r="G294" s="25">
        <f t="shared" si="21"/>
        <v>4176317.42</v>
      </c>
      <c r="H294" s="84">
        <v>8</v>
      </c>
      <c r="I294" s="85">
        <v>148.66</v>
      </c>
      <c r="J294" s="25">
        <f t="shared" si="22"/>
        <v>1189.28</v>
      </c>
      <c r="K294" s="84">
        <v>370</v>
      </c>
      <c r="L294" s="85">
        <v>147.62</v>
      </c>
      <c r="M294" s="25">
        <f t="shared" si="23"/>
        <v>54619.4</v>
      </c>
      <c r="N294" s="86">
        <f t="shared" si="24"/>
        <v>4323700.6599999992</v>
      </c>
    </row>
    <row r="295" spans="1:14" x14ac:dyDescent="0.25">
      <c r="A295" t="s">
        <v>895</v>
      </c>
      <c r="B295" s="84">
        <v>486</v>
      </c>
      <c r="C295" s="85">
        <v>173.88</v>
      </c>
      <c r="D295" s="25">
        <f t="shared" si="20"/>
        <v>84505.68</v>
      </c>
      <c r="E295" s="84">
        <v>32521</v>
      </c>
      <c r="F295" s="85">
        <v>172.82</v>
      </c>
      <c r="G295" s="25">
        <f t="shared" si="21"/>
        <v>5620279.2199999997</v>
      </c>
      <c r="H295" s="84">
        <v>0</v>
      </c>
      <c r="I295" s="85">
        <v>173.88</v>
      </c>
      <c r="J295" s="25">
        <f t="shared" si="22"/>
        <v>0</v>
      </c>
      <c r="K295" s="84">
        <v>0</v>
      </c>
      <c r="L295" s="85">
        <v>172.82</v>
      </c>
      <c r="M295" s="25">
        <f t="shared" si="23"/>
        <v>0</v>
      </c>
      <c r="N295" s="86">
        <f t="shared" si="24"/>
        <v>5704784.8999999994</v>
      </c>
    </row>
    <row r="296" spans="1:14" x14ac:dyDescent="0.25">
      <c r="A296" t="s">
        <v>896</v>
      </c>
      <c r="B296" s="84">
        <v>0</v>
      </c>
      <c r="C296" s="85">
        <v>157.74</v>
      </c>
      <c r="D296" s="25">
        <f t="shared" si="20"/>
        <v>0</v>
      </c>
      <c r="E296" s="84">
        <v>15653</v>
      </c>
      <c r="F296" s="85">
        <v>156.53</v>
      </c>
      <c r="G296" s="25">
        <f t="shared" si="21"/>
        <v>2450164.09</v>
      </c>
      <c r="H296" s="84">
        <v>0</v>
      </c>
      <c r="I296" s="85">
        <v>157.74</v>
      </c>
      <c r="J296" s="25">
        <f t="shared" si="22"/>
        <v>0</v>
      </c>
      <c r="K296" s="84">
        <v>0</v>
      </c>
      <c r="L296" s="85">
        <v>156.53</v>
      </c>
      <c r="M296" s="25">
        <f t="shared" si="23"/>
        <v>0</v>
      </c>
      <c r="N296" s="86">
        <f t="shared" si="24"/>
        <v>2450164.09</v>
      </c>
    </row>
    <row r="297" spans="1:14" x14ac:dyDescent="0.25">
      <c r="A297" t="s">
        <v>897</v>
      </c>
      <c r="B297" s="84">
        <v>1368</v>
      </c>
      <c r="C297" s="85">
        <v>190.93</v>
      </c>
      <c r="D297" s="25">
        <f t="shared" si="20"/>
        <v>261192.24000000002</v>
      </c>
      <c r="E297" s="84">
        <v>37461</v>
      </c>
      <c r="F297" s="85">
        <v>189.78</v>
      </c>
      <c r="G297" s="25">
        <f t="shared" si="21"/>
        <v>7109348.5800000001</v>
      </c>
      <c r="H297" s="84">
        <v>0</v>
      </c>
      <c r="I297" s="85">
        <v>190.93</v>
      </c>
      <c r="J297" s="25">
        <f t="shared" si="22"/>
        <v>0</v>
      </c>
      <c r="K297" s="84">
        <v>0</v>
      </c>
      <c r="L297" s="85">
        <v>189.78</v>
      </c>
      <c r="M297" s="25">
        <f t="shared" si="23"/>
        <v>0</v>
      </c>
      <c r="N297" s="86">
        <f t="shared" si="24"/>
        <v>7370540.8200000003</v>
      </c>
    </row>
    <row r="298" spans="1:14" x14ac:dyDescent="0.25">
      <c r="A298" t="s">
        <v>898</v>
      </c>
      <c r="B298" s="84">
        <v>15</v>
      </c>
      <c r="C298" s="85">
        <v>230.25</v>
      </c>
      <c r="D298" s="25">
        <f t="shared" si="20"/>
        <v>3453.75</v>
      </c>
      <c r="E298" s="84">
        <v>40178</v>
      </c>
      <c r="F298" s="85">
        <v>228.83</v>
      </c>
      <c r="G298" s="25">
        <f t="shared" si="21"/>
        <v>9193931.7400000002</v>
      </c>
      <c r="H298" s="84">
        <v>0</v>
      </c>
      <c r="I298" s="85">
        <v>230.25</v>
      </c>
      <c r="J298" s="25">
        <f t="shared" si="22"/>
        <v>0</v>
      </c>
      <c r="K298" s="84">
        <v>91</v>
      </c>
      <c r="L298" s="85">
        <v>228.83</v>
      </c>
      <c r="M298" s="25">
        <f t="shared" si="23"/>
        <v>20823.530000000002</v>
      </c>
      <c r="N298" s="86">
        <f t="shared" si="24"/>
        <v>9218209.0199999996</v>
      </c>
    </row>
    <row r="299" spans="1:14" x14ac:dyDescent="0.25">
      <c r="A299" t="s">
        <v>899</v>
      </c>
      <c r="B299" s="84">
        <v>2284</v>
      </c>
      <c r="C299" s="85">
        <v>148.97999999999999</v>
      </c>
      <c r="D299" s="25">
        <f t="shared" si="20"/>
        <v>340270.31999999995</v>
      </c>
      <c r="E299" s="84">
        <v>34314</v>
      </c>
      <c r="F299" s="85">
        <v>147.78</v>
      </c>
      <c r="G299" s="25">
        <f t="shared" si="21"/>
        <v>5070922.92</v>
      </c>
      <c r="H299" s="84">
        <v>0</v>
      </c>
      <c r="I299" s="85">
        <v>148.97999999999999</v>
      </c>
      <c r="J299" s="25">
        <f t="shared" si="22"/>
        <v>0</v>
      </c>
      <c r="K299" s="84">
        <v>0</v>
      </c>
      <c r="L299" s="85">
        <v>147.78</v>
      </c>
      <c r="M299" s="25">
        <f t="shared" si="23"/>
        <v>0</v>
      </c>
      <c r="N299" s="86">
        <f t="shared" si="24"/>
        <v>5411193.2400000002</v>
      </c>
    </row>
    <row r="300" spans="1:14" x14ac:dyDescent="0.25">
      <c r="A300" t="s">
        <v>900</v>
      </c>
      <c r="B300" s="84">
        <v>0</v>
      </c>
      <c r="C300" s="85">
        <v>179.07</v>
      </c>
      <c r="D300" s="25">
        <f t="shared" si="20"/>
        <v>0</v>
      </c>
      <c r="E300" s="84">
        <v>19487</v>
      </c>
      <c r="F300" s="85">
        <v>177.72</v>
      </c>
      <c r="G300" s="25">
        <f t="shared" si="21"/>
        <v>3463229.64</v>
      </c>
      <c r="H300" s="84">
        <v>0</v>
      </c>
      <c r="I300" s="85">
        <v>179.07</v>
      </c>
      <c r="J300" s="25">
        <f t="shared" si="22"/>
        <v>0</v>
      </c>
      <c r="K300" s="84">
        <v>0</v>
      </c>
      <c r="L300" s="85">
        <v>177.72</v>
      </c>
      <c r="M300" s="25">
        <f t="shared" si="23"/>
        <v>0</v>
      </c>
      <c r="N300" s="86">
        <f t="shared" si="24"/>
        <v>3463229.64</v>
      </c>
    </row>
    <row r="301" spans="1:14" x14ac:dyDescent="0.25">
      <c r="A301" t="s">
        <v>901</v>
      </c>
      <c r="B301" s="84">
        <v>21</v>
      </c>
      <c r="C301" s="85">
        <v>210.6</v>
      </c>
      <c r="D301" s="25">
        <f t="shared" si="20"/>
        <v>4422.5999999999995</v>
      </c>
      <c r="E301" s="84">
        <v>103701</v>
      </c>
      <c r="F301" s="85">
        <v>209.22</v>
      </c>
      <c r="G301" s="25">
        <f t="shared" si="21"/>
        <v>21696323.219999999</v>
      </c>
      <c r="H301" s="84">
        <v>0</v>
      </c>
      <c r="I301" s="85">
        <v>210.6</v>
      </c>
      <c r="J301" s="25">
        <f t="shared" si="22"/>
        <v>0</v>
      </c>
      <c r="K301" s="84">
        <v>0</v>
      </c>
      <c r="L301" s="85">
        <v>209.22</v>
      </c>
      <c r="M301" s="25">
        <f t="shared" si="23"/>
        <v>0</v>
      </c>
      <c r="N301" s="86">
        <f t="shared" si="24"/>
        <v>21700745.82</v>
      </c>
    </row>
    <row r="302" spans="1:14" x14ac:dyDescent="0.25">
      <c r="A302" t="s">
        <v>902</v>
      </c>
      <c r="B302" s="84">
        <v>365</v>
      </c>
      <c r="C302" s="85">
        <v>164.59</v>
      </c>
      <c r="D302" s="25">
        <f t="shared" si="20"/>
        <v>60075.35</v>
      </c>
      <c r="E302" s="84">
        <v>12409</v>
      </c>
      <c r="F302" s="85">
        <v>163.55000000000001</v>
      </c>
      <c r="G302" s="25">
        <f t="shared" si="21"/>
        <v>2029491.9500000002</v>
      </c>
      <c r="H302" s="84">
        <v>1</v>
      </c>
      <c r="I302" s="85">
        <v>164.59</v>
      </c>
      <c r="J302" s="25">
        <f t="shared" si="22"/>
        <v>164.59</v>
      </c>
      <c r="K302" s="84">
        <v>26</v>
      </c>
      <c r="L302" s="85">
        <v>163.55000000000001</v>
      </c>
      <c r="M302" s="25">
        <f t="shared" si="23"/>
        <v>4252.3</v>
      </c>
      <c r="N302" s="86">
        <f t="shared" si="24"/>
        <v>2093984.1900000002</v>
      </c>
    </row>
    <row r="303" spans="1:14" x14ac:dyDescent="0.25">
      <c r="A303" t="s">
        <v>903</v>
      </c>
      <c r="B303" s="84">
        <v>324</v>
      </c>
      <c r="C303" s="85">
        <v>161.91999999999999</v>
      </c>
      <c r="D303" s="25">
        <f t="shared" si="20"/>
        <v>52462.079999999994</v>
      </c>
      <c r="E303" s="84">
        <v>19843</v>
      </c>
      <c r="F303" s="85">
        <v>160.82</v>
      </c>
      <c r="G303" s="25">
        <f t="shared" si="21"/>
        <v>3191151.26</v>
      </c>
      <c r="H303" s="84">
        <v>2</v>
      </c>
      <c r="I303" s="85">
        <v>161.91999999999999</v>
      </c>
      <c r="J303" s="25">
        <f t="shared" si="22"/>
        <v>323.83999999999997</v>
      </c>
      <c r="K303" s="84">
        <v>122</v>
      </c>
      <c r="L303" s="85">
        <v>160.82</v>
      </c>
      <c r="M303" s="25">
        <f t="shared" si="23"/>
        <v>19620.04</v>
      </c>
      <c r="N303" s="86">
        <f t="shared" si="24"/>
        <v>3263557.2199999997</v>
      </c>
    </row>
    <row r="304" spans="1:14" x14ac:dyDescent="0.25">
      <c r="A304" t="s">
        <v>904</v>
      </c>
      <c r="B304" s="84">
        <v>636</v>
      </c>
      <c r="C304" s="85">
        <v>173.13</v>
      </c>
      <c r="D304" s="25">
        <f t="shared" si="20"/>
        <v>110110.68</v>
      </c>
      <c r="E304" s="84">
        <v>16564</v>
      </c>
      <c r="F304" s="85">
        <v>172.05</v>
      </c>
      <c r="G304" s="25">
        <f t="shared" si="21"/>
        <v>2849836.2</v>
      </c>
      <c r="H304" s="84">
        <v>1</v>
      </c>
      <c r="I304" s="85">
        <v>173.13</v>
      </c>
      <c r="J304" s="25">
        <f t="shared" si="22"/>
        <v>173.13</v>
      </c>
      <c r="K304" s="84">
        <v>38</v>
      </c>
      <c r="L304" s="85">
        <v>172.05</v>
      </c>
      <c r="M304" s="25">
        <f t="shared" si="23"/>
        <v>6537.9000000000005</v>
      </c>
      <c r="N304" s="86">
        <f t="shared" si="24"/>
        <v>2966657.91</v>
      </c>
    </row>
    <row r="305" spans="1:14" x14ac:dyDescent="0.25">
      <c r="A305" t="s">
        <v>905</v>
      </c>
      <c r="B305" s="84">
        <v>318</v>
      </c>
      <c r="C305" s="85">
        <v>166.57</v>
      </c>
      <c r="D305" s="25">
        <f t="shared" si="20"/>
        <v>52969.259999999995</v>
      </c>
      <c r="E305" s="84">
        <v>19193</v>
      </c>
      <c r="F305" s="85">
        <v>165.51</v>
      </c>
      <c r="G305" s="25">
        <f t="shared" si="21"/>
        <v>3176633.4299999997</v>
      </c>
      <c r="H305" s="84">
        <v>0</v>
      </c>
      <c r="I305" s="85">
        <v>166.57</v>
      </c>
      <c r="J305" s="25">
        <f t="shared" si="22"/>
        <v>0</v>
      </c>
      <c r="K305" s="84">
        <v>0</v>
      </c>
      <c r="L305" s="85">
        <v>165.51</v>
      </c>
      <c r="M305" s="25">
        <f t="shared" si="23"/>
        <v>0</v>
      </c>
      <c r="N305" s="86">
        <f t="shared" si="24"/>
        <v>3229602.6899999995</v>
      </c>
    </row>
    <row r="306" spans="1:14" x14ac:dyDescent="0.25">
      <c r="A306" t="s">
        <v>906</v>
      </c>
      <c r="B306" s="84">
        <v>942</v>
      </c>
      <c r="C306" s="85">
        <v>185.29</v>
      </c>
      <c r="D306" s="25">
        <f t="shared" si="20"/>
        <v>174543.18</v>
      </c>
      <c r="E306" s="84">
        <v>20630</v>
      </c>
      <c r="F306" s="85">
        <v>183.99</v>
      </c>
      <c r="G306" s="25">
        <f t="shared" si="21"/>
        <v>3795713.7</v>
      </c>
      <c r="H306" s="84">
        <v>0</v>
      </c>
      <c r="I306" s="85">
        <v>185.29</v>
      </c>
      <c r="J306" s="25">
        <f t="shared" si="22"/>
        <v>0</v>
      </c>
      <c r="K306" s="84">
        <v>0</v>
      </c>
      <c r="L306" s="85">
        <v>183.99</v>
      </c>
      <c r="M306" s="25">
        <f t="shared" si="23"/>
        <v>0</v>
      </c>
      <c r="N306" s="86">
        <f t="shared" si="24"/>
        <v>3970256.8800000004</v>
      </c>
    </row>
    <row r="307" spans="1:14" x14ac:dyDescent="0.25">
      <c r="A307" t="s">
        <v>907</v>
      </c>
      <c r="B307" s="84">
        <v>1926</v>
      </c>
      <c r="C307" s="85">
        <v>212.01</v>
      </c>
      <c r="D307" s="25">
        <f t="shared" si="20"/>
        <v>408331.26</v>
      </c>
      <c r="E307" s="84">
        <v>62699</v>
      </c>
      <c r="F307" s="85">
        <v>210.55</v>
      </c>
      <c r="G307" s="25">
        <f t="shared" si="21"/>
        <v>13201274.450000001</v>
      </c>
      <c r="H307" s="84">
        <v>0</v>
      </c>
      <c r="I307" s="85">
        <v>212.01</v>
      </c>
      <c r="J307" s="25">
        <f t="shared" si="22"/>
        <v>0</v>
      </c>
      <c r="K307" s="84">
        <v>0</v>
      </c>
      <c r="L307" s="85">
        <v>210.55</v>
      </c>
      <c r="M307" s="25">
        <f t="shared" si="23"/>
        <v>0</v>
      </c>
      <c r="N307" s="86">
        <f t="shared" si="24"/>
        <v>13609605.710000001</v>
      </c>
    </row>
    <row r="308" spans="1:14" x14ac:dyDescent="0.25">
      <c r="A308" t="s">
        <v>908</v>
      </c>
      <c r="B308" s="84">
        <v>3274</v>
      </c>
      <c r="C308" s="85">
        <v>193.47</v>
      </c>
      <c r="D308" s="25">
        <f t="shared" si="20"/>
        <v>633420.78</v>
      </c>
      <c r="E308" s="84">
        <v>32473</v>
      </c>
      <c r="F308" s="85">
        <v>192.06</v>
      </c>
      <c r="G308" s="25">
        <f t="shared" si="21"/>
        <v>6236764.3799999999</v>
      </c>
      <c r="H308" s="84">
        <v>0</v>
      </c>
      <c r="I308" s="85">
        <v>193.47</v>
      </c>
      <c r="J308" s="25">
        <f t="shared" si="22"/>
        <v>0</v>
      </c>
      <c r="K308" s="84">
        <v>0</v>
      </c>
      <c r="L308" s="85">
        <v>192.06</v>
      </c>
      <c r="M308" s="25">
        <f t="shared" si="23"/>
        <v>0</v>
      </c>
      <c r="N308" s="86">
        <f t="shared" si="24"/>
        <v>6870185.1600000001</v>
      </c>
    </row>
    <row r="309" spans="1:14" x14ac:dyDescent="0.25">
      <c r="A309" t="s">
        <v>909</v>
      </c>
      <c r="B309" s="84">
        <v>7617</v>
      </c>
      <c r="C309" s="85">
        <v>228.62</v>
      </c>
      <c r="D309" s="25">
        <f t="shared" si="20"/>
        <v>1741398.54</v>
      </c>
      <c r="E309" s="84">
        <v>41834</v>
      </c>
      <c r="F309" s="85">
        <v>226.96</v>
      </c>
      <c r="G309" s="25">
        <f t="shared" si="21"/>
        <v>9494644.6400000006</v>
      </c>
      <c r="H309" s="84">
        <v>0</v>
      </c>
      <c r="I309" s="85">
        <v>228.62</v>
      </c>
      <c r="J309" s="25">
        <f t="shared" si="22"/>
        <v>0</v>
      </c>
      <c r="K309" s="84">
        <v>0</v>
      </c>
      <c r="L309" s="85">
        <v>226.96</v>
      </c>
      <c r="M309" s="25">
        <f t="shared" si="23"/>
        <v>0</v>
      </c>
      <c r="N309" s="86">
        <f t="shared" si="24"/>
        <v>11236043.18</v>
      </c>
    </row>
    <row r="310" spans="1:14" x14ac:dyDescent="0.25">
      <c r="A310" t="s">
        <v>910</v>
      </c>
      <c r="B310" s="84">
        <v>0</v>
      </c>
      <c r="C310" s="85">
        <v>423.58</v>
      </c>
      <c r="D310" s="25">
        <f t="shared" si="20"/>
        <v>0</v>
      </c>
      <c r="E310" s="84">
        <v>92</v>
      </c>
      <c r="F310" s="85">
        <v>419.61</v>
      </c>
      <c r="G310" s="25">
        <f t="shared" si="21"/>
        <v>38604.120000000003</v>
      </c>
      <c r="H310" s="84">
        <v>0</v>
      </c>
      <c r="I310" s="85">
        <v>423.58</v>
      </c>
      <c r="J310" s="25">
        <f t="shared" si="22"/>
        <v>0</v>
      </c>
      <c r="K310" s="84">
        <v>0</v>
      </c>
      <c r="L310" s="85">
        <v>419.61</v>
      </c>
      <c r="M310" s="25">
        <f t="shared" si="23"/>
        <v>0</v>
      </c>
      <c r="N310" s="86">
        <f t="shared" si="24"/>
        <v>38604.120000000003</v>
      </c>
    </row>
    <row r="311" spans="1:14" x14ac:dyDescent="0.25">
      <c r="A311" t="s">
        <v>911</v>
      </c>
      <c r="B311" s="84">
        <v>633</v>
      </c>
      <c r="C311" s="85">
        <v>228.87</v>
      </c>
      <c r="D311" s="25">
        <f t="shared" si="20"/>
        <v>144874.71</v>
      </c>
      <c r="E311" s="84">
        <v>36277</v>
      </c>
      <c r="F311" s="85">
        <v>227.24</v>
      </c>
      <c r="G311" s="25">
        <f t="shared" si="21"/>
        <v>8243585.4800000004</v>
      </c>
      <c r="H311" s="84">
        <v>6</v>
      </c>
      <c r="I311" s="85">
        <v>228.87</v>
      </c>
      <c r="J311" s="25">
        <f t="shared" si="22"/>
        <v>1373.22</v>
      </c>
      <c r="K311" s="84">
        <v>352</v>
      </c>
      <c r="L311" s="85">
        <v>227.24</v>
      </c>
      <c r="M311" s="25">
        <f t="shared" si="23"/>
        <v>79988.48000000001</v>
      </c>
      <c r="N311" s="86">
        <f t="shared" si="24"/>
        <v>8469821.8900000006</v>
      </c>
    </row>
    <row r="312" spans="1:14" x14ac:dyDescent="0.25">
      <c r="A312" t="s">
        <v>912</v>
      </c>
      <c r="B312" s="84">
        <v>1524</v>
      </c>
      <c r="C312" s="85">
        <v>179.95</v>
      </c>
      <c r="D312" s="25">
        <f t="shared" si="20"/>
        <v>274243.8</v>
      </c>
      <c r="E312" s="84">
        <v>23252</v>
      </c>
      <c r="F312" s="85">
        <v>178.83</v>
      </c>
      <c r="G312" s="25">
        <f t="shared" si="21"/>
        <v>4158155.16</v>
      </c>
      <c r="H312" s="84">
        <v>0</v>
      </c>
      <c r="I312" s="85">
        <v>179.95</v>
      </c>
      <c r="J312" s="25">
        <f t="shared" si="22"/>
        <v>0</v>
      </c>
      <c r="K312" s="84">
        <v>0</v>
      </c>
      <c r="L312" s="85">
        <v>178.83</v>
      </c>
      <c r="M312" s="25">
        <f t="shared" si="23"/>
        <v>0</v>
      </c>
      <c r="N312" s="86">
        <f t="shared" si="24"/>
        <v>4432398.96</v>
      </c>
    </row>
    <row r="313" spans="1:14" x14ac:dyDescent="0.25">
      <c r="A313" t="s">
        <v>913</v>
      </c>
      <c r="B313" s="84">
        <v>984</v>
      </c>
      <c r="C313" s="85">
        <v>178.4</v>
      </c>
      <c r="D313" s="25">
        <f t="shared" si="20"/>
        <v>175545.60000000001</v>
      </c>
      <c r="E313" s="84">
        <v>34502</v>
      </c>
      <c r="F313" s="85">
        <v>177.11</v>
      </c>
      <c r="G313" s="25">
        <f t="shared" si="21"/>
        <v>6110649.2200000007</v>
      </c>
      <c r="H313" s="84">
        <v>0</v>
      </c>
      <c r="I313" s="85">
        <v>178.4</v>
      </c>
      <c r="J313" s="25">
        <f t="shared" si="22"/>
        <v>0</v>
      </c>
      <c r="K313" s="84">
        <v>0</v>
      </c>
      <c r="L313" s="85">
        <v>177.11</v>
      </c>
      <c r="M313" s="25">
        <f t="shared" si="23"/>
        <v>0</v>
      </c>
      <c r="N313" s="86">
        <f t="shared" si="24"/>
        <v>6286194.8200000003</v>
      </c>
    </row>
    <row r="314" spans="1:14" x14ac:dyDescent="0.25">
      <c r="A314" t="s">
        <v>914</v>
      </c>
      <c r="B314" s="84">
        <v>5839</v>
      </c>
      <c r="C314" s="85">
        <v>241.32</v>
      </c>
      <c r="D314" s="25">
        <f t="shared" si="20"/>
        <v>1409067.48</v>
      </c>
      <c r="E314" s="84">
        <v>47307</v>
      </c>
      <c r="F314" s="85">
        <v>239.53</v>
      </c>
      <c r="G314" s="25">
        <f t="shared" si="21"/>
        <v>11331445.710000001</v>
      </c>
      <c r="H314" s="84">
        <v>0</v>
      </c>
      <c r="I314" s="85">
        <v>241.32</v>
      </c>
      <c r="J314" s="25">
        <f t="shared" si="22"/>
        <v>0</v>
      </c>
      <c r="K314" s="84">
        <v>0</v>
      </c>
      <c r="L314" s="85">
        <v>239.53</v>
      </c>
      <c r="M314" s="25">
        <f t="shared" si="23"/>
        <v>0</v>
      </c>
      <c r="N314" s="86">
        <f t="shared" si="24"/>
        <v>12740513.190000001</v>
      </c>
    </row>
    <row r="315" spans="1:14" x14ac:dyDescent="0.25">
      <c r="A315" t="s">
        <v>915</v>
      </c>
      <c r="B315" s="84">
        <v>2155</v>
      </c>
      <c r="C315" s="85">
        <v>218.83</v>
      </c>
      <c r="D315" s="25">
        <f t="shared" si="20"/>
        <v>471578.65</v>
      </c>
      <c r="E315" s="84">
        <v>28063</v>
      </c>
      <c r="F315" s="85">
        <v>217.38</v>
      </c>
      <c r="G315" s="25">
        <f t="shared" si="21"/>
        <v>6100334.9399999995</v>
      </c>
      <c r="H315" s="84">
        <v>89</v>
      </c>
      <c r="I315" s="85">
        <v>218.83</v>
      </c>
      <c r="J315" s="25">
        <f t="shared" si="22"/>
        <v>19475.870000000003</v>
      </c>
      <c r="K315" s="84">
        <v>1159</v>
      </c>
      <c r="L315" s="85">
        <v>217.38</v>
      </c>
      <c r="M315" s="25">
        <f t="shared" si="23"/>
        <v>251943.41999999998</v>
      </c>
      <c r="N315" s="86">
        <f t="shared" si="24"/>
        <v>6843332.8799999999</v>
      </c>
    </row>
    <row r="316" spans="1:14" x14ac:dyDescent="0.25">
      <c r="A316" t="s">
        <v>916</v>
      </c>
      <c r="B316" s="84">
        <v>6982</v>
      </c>
      <c r="C316" s="85">
        <v>261.12</v>
      </c>
      <c r="D316" s="25">
        <f t="shared" si="20"/>
        <v>1823139.8400000001</v>
      </c>
      <c r="E316" s="84">
        <v>59212</v>
      </c>
      <c r="F316" s="85">
        <v>259.58</v>
      </c>
      <c r="G316" s="25">
        <f t="shared" si="21"/>
        <v>15370250.959999999</v>
      </c>
      <c r="H316" s="84">
        <v>64</v>
      </c>
      <c r="I316" s="85">
        <v>261.12</v>
      </c>
      <c r="J316" s="25">
        <f t="shared" si="22"/>
        <v>16711.68</v>
      </c>
      <c r="K316" s="84">
        <v>540</v>
      </c>
      <c r="L316" s="85">
        <v>259.58</v>
      </c>
      <c r="M316" s="25">
        <f t="shared" si="23"/>
        <v>140173.19999999998</v>
      </c>
      <c r="N316" s="86">
        <f t="shared" si="24"/>
        <v>17350275.68</v>
      </c>
    </row>
    <row r="317" spans="1:14" x14ac:dyDescent="0.25">
      <c r="A317" t="s">
        <v>917</v>
      </c>
      <c r="B317" s="84">
        <v>4909</v>
      </c>
      <c r="C317" s="85">
        <v>214.18</v>
      </c>
      <c r="D317" s="25">
        <f t="shared" si="20"/>
        <v>1051409.6200000001</v>
      </c>
      <c r="E317" s="84">
        <v>23879</v>
      </c>
      <c r="F317" s="85">
        <v>212.43</v>
      </c>
      <c r="G317" s="25">
        <f t="shared" si="21"/>
        <v>5072615.97</v>
      </c>
      <c r="H317" s="84">
        <v>0</v>
      </c>
      <c r="I317" s="85">
        <v>214.18</v>
      </c>
      <c r="J317" s="25">
        <f t="shared" si="22"/>
        <v>0</v>
      </c>
      <c r="K317" s="84">
        <v>0</v>
      </c>
      <c r="L317" s="85">
        <v>212.43</v>
      </c>
      <c r="M317" s="25">
        <f t="shared" si="23"/>
        <v>0</v>
      </c>
      <c r="N317" s="86">
        <f t="shared" si="24"/>
        <v>6124025.5899999999</v>
      </c>
    </row>
    <row r="318" spans="1:14" x14ac:dyDescent="0.25">
      <c r="A318" t="s">
        <v>918</v>
      </c>
      <c r="B318" s="84">
        <v>5845</v>
      </c>
      <c r="C318" s="85">
        <v>215.74</v>
      </c>
      <c r="D318" s="25">
        <f t="shared" si="20"/>
        <v>1261000.3</v>
      </c>
      <c r="E318" s="84">
        <v>46408</v>
      </c>
      <c r="F318" s="85">
        <v>214.15</v>
      </c>
      <c r="G318" s="25">
        <f t="shared" si="21"/>
        <v>9938273.2000000011</v>
      </c>
      <c r="H318" s="84">
        <v>0</v>
      </c>
      <c r="I318" s="85">
        <v>215.74</v>
      </c>
      <c r="J318" s="25">
        <f t="shared" si="22"/>
        <v>0</v>
      </c>
      <c r="K318" s="84">
        <v>0</v>
      </c>
      <c r="L318" s="85">
        <v>214.15</v>
      </c>
      <c r="M318" s="25">
        <f t="shared" si="23"/>
        <v>0</v>
      </c>
      <c r="N318" s="86">
        <f t="shared" si="24"/>
        <v>11199273.500000002</v>
      </c>
    </row>
    <row r="319" spans="1:14" x14ac:dyDescent="0.25">
      <c r="A319" t="s">
        <v>919</v>
      </c>
      <c r="B319" s="84">
        <v>0</v>
      </c>
      <c r="C319" s="85">
        <v>171.25</v>
      </c>
      <c r="D319" s="25">
        <f t="shared" si="20"/>
        <v>0</v>
      </c>
      <c r="E319" s="84">
        <v>24209</v>
      </c>
      <c r="F319" s="85">
        <v>170.23</v>
      </c>
      <c r="G319" s="25">
        <f t="shared" si="21"/>
        <v>4121098.07</v>
      </c>
      <c r="H319" s="84">
        <v>0</v>
      </c>
      <c r="I319" s="85">
        <v>171.25</v>
      </c>
      <c r="J319" s="25">
        <f t="shared" si="22"/>
        <v>0</v>
      </c>
      <c r="K319" s="84">
        <v>0</v>
      </c>
      <c r="L319" s="85">
        <v>170.23</v>
      </c>
      <c r="M319" s="25">
        <f t="shared" si="23"/>
        <v>0</v>
      </c>
      <c r="N319" s="86">
        <f t="shared" si="24"/>
        <v>4121098.07</v>
      </c>
    </row>
    <row r="320" spans="1:14" x14ac:dyDescent="0.25">
      <c r="A320" t="s">
        <v>920</v>
      </c>
      <c r="B320" s="84">
        <v>788</v>
      </c>
      <c r="C320" s="85">
        <v>190.66</v>
      </c>
      <c r="D320" s="25">
        <f t="shared" si="20"/>
        <v>150240.07999999999</v>
      </c>
      <c r="E320" s="84">
        <v>47604</v>
      </c>
      <c r="F320" s="85">
        <v>189.6</v>
      </c>
      <c r="G320" s="25">
        <f t="shared" si="21"/>
        <v>9025718.4000000004</v>
      </c>
      <c r="H320" s="84">
        <v>0</v>
      </c>
      <c r="I320" s="85">
        <v>190.66</v>
      </c>
      <c r="J320" s="25">
        <f t="shared" si="22"/>
        <v>0</v>
      </c>
      <c r="K320" s="84">
        <v>0</v>
      </c>
      <c r="L320" s="85">
        <v>189.6</v>
      </c>
      <c r="M320" s="25">
        <f t="shared" si="23"/>
        <v>0</v>
      </c>
      <c r="N320" s="86">
        <f t="shared" si="24"/>
        <v>9175958.4800000004</v>
      </c>
    </row>
    <row r="321" spans="1:14" x14ac:dyDescent="0.25">
      <c r="A321" t="s">
        <v>921</v>
      </c>
      <c r="B321" s="84">
        <v>1877</v>
      </c>
      <c r="C321" s="85">
        <v>130.71</v>
      </c>
      <c r="D321" s="25">
        <f t="shared" si="20"/>
        <v>245342.67</v>
      </c>
      <c r="E321" s="84">
        <v>26557</v>
      </c>
      <c r="F321" s="85">
        <v>129.84</v>
      </c>
      <c r="G321" s="25">
        <f t="shared" si="21"/>
        <v>3448160.88</v>
      </c>
      <c r="H321" s="84">
        <v>0</v>
      </c>
      <c r="I321" s="85">
        <v>130.71</v>
      </c>
      <c r="J321" s="25">
        <f t="shared" si="22"/>
        <v>0</v>
      </c>
      <c r="K321" s="84">
        <v>0</v>
      </c>
      <c r="L321" s="85">
        <v>129.84</v>
      </c>
      <c r="M321" s="25">
        <f t="shared" si="23"/>
        <v>0</v>
      </c>
      <c r="N321" s="86">
        <f t="shared" si="24"/>
        <v>3693503.55</v>
      </c>
    </row>
    <row r="322" spans="1:14" x14ac:dyDescent="0.25">
      <c r="A322" t="s">
        <v>922</v>
      </c>
      <c r="B322" s="84">
        <v>6543</v>
      </c>
      <c r="C322" s="85">
        <v>145.94</v>
      </c>
      <c r="D322" s="25">
        <f t="shared" si="20"/>
        <v>954885.42</v>
      </c>
      <c r="E322" s="84">
        <v>35730</v>
      </c>
      <c r="F322" s="85">
        <v>144.97999999999999</v>
      </c>
      <c r="G322" s="25">
        <f t="shared" si="21"/>
        <v>5180135.3999999994</v>
      </c>
      <c r="H322" s="84">
        <v>0</v>
      </c>
      <c r="I322" s="85">
        <v>145.94</v>
      </c>
      <c r="J322" s="25">
        <f t="shared" si="22"/>
        <v>0</v>
      </c>
      <c r="K322" s="84">
        <v>0</v>
      </c>
      <c r="L322" s="85">
        <v>144.97999999999999</v>
      </c>
      <c r="M322" s="25">
        <f t="shared" si="23"/>
        <v>0</v>
      </c>
      <c r="N322" s="86">
        <f t="shared" si="24"/>
        <v>6135020.8199999994</v>
      </c>
    </row>
    <row r="323" spans="1:14" x14ac:dyDescent="0.25">
      <c r="A323" t="s">
        <v>923</v>
      </c>
      <c r="B323" s="84">
        <v>0</v>
      </c>
      <c r="C323" s="85">
        <v>212.61</v>
      </c>
      <c r="D323" s="25">
        <f t="shared" si="20"/>
        <v>0</v>
      </c>
      <c r="E323" s="84">
        <v>23179</v>
      </c>
      <c r="F323" s="85">
        <v>211.56</v>
      </c>
      <c r="G323" s="25">
        <f t="shared" si="21"/>
        <v>4903749.24</v>
      </c>
      <c r="H323" s="84">
        <v>0</v>
      </c>
      <c r="I323" s="85">
        <v>212.61</v>
      </c>
      <c r="J323" s="25">
        <f t="shared" si="22"/>
        <v>0</v>
      </c>
      <c r="K323" s="84">
        <v>0</v>
      </c>
      <c r="L323" s="85">
        <v>211.56</v>
      </c>
      <c r="M323" s="25">
        <f t="shared" si="23"/>
        <v>0</v>
      </c>
      <c r="N323" s="86">
        <f t="shared" si="24"/>
        <v>4903749.24</v>
      </c>
    </row>
    <row r="324" spans="1:14" x14ac:dyDescent="0.25">
      <c r="A324" t="s">
        <v>1246</v>
      </c>
      <c r="B324" s="84">
        <v>366</v>
      </c>
      <c r="C324" s="85">
        <v>168.23</v>
      </c>
      <c r="D324" s="25">
        <f t="shared" si="20"/>
        <v>61572.179999999993</v>
      </c>
      <c r="E324" s="84">
        <v>12370</v>
      </c>
      <c r="F324" s="85">
        <v>167.31</v>
      </c>
      <c r="G324" s="25">
        <f t="shared" si="21"/>
        <v>2069624.7</v>
      </c>
      <c r="H324" s="84">
        <v>0</v>
      </c>
      <c r="I324" s="85">
        <v>168.23</v>
      </c>
      <c r="J324" s="25">
        <f t="shared" si="22"/>
        <v>0</v>
      </c>
      <c r="K324" s="84">
        <v>0</v>
      </c>
      <c r="L324" s="85">
        <v>167.31</v>
      </c>
      <c r="M324" s="25">
        <f t="shared" si="23"/>
        <v>0</v>
      </c>
      <c r="N324" s="86">
        <f t="shared" si="24"/>
        <v>2131196.88</v>
      </c>
    </row>
    <row r="325" spans="1:14" x14ac:dyDescent="0.25">
      <c r="A325" t="s">
        <v>924</v>
      </c>
      <c r="B325" s="84">
        <v>42</v>
      </c>
      <c r="C325" s="85">
        <v>219.8</v>
      </c>
      <c r="D325" s="25">
        <f t="shared" si="20"/>
        <v>9231.6</v>
      </c>
      <c r="E325" s="84">
        <v>8463</v>
      </c>
      <c r="F325" s="85">
        <v>218.52</v>
      </c>
      <c r="G325" s="25">
        <f t="shared" si="21"/>
        <v>1849334.76</v>
      </c>
      <c r="H325" s="84">
        <v>0</v>
      </c>
      <c r="I325" s="85">
        <v>219.8</v>
      </c>
      <c r="J325" s="25">
        <f t="shared" si="22"/>
        <v>0</v>
      </c>
      <c r="K325" s="84">
        <v>9</v>
      </c>
      <c r="L325" s="85">
        <v>218.52</v>
      </c>
      <c r="M325" s="25">
        <f t="shared" si="23"/>
        <v>1966.68</v>
      </c>
      <c r="N325" s="86">
        <f t="shared" si="24"/>
        <v>1860533.04</v>
      </c>
    </row>
    <row r="326" spans="1:14" x14ac:dyDescent="0.25">
      <c r="A326" t="s">
        <v>925</v>
      </c>
      <c r="B326" s="84">
        <v>3232</v>
      </c>
      <c r="C326" s="85">
        <v>188.21</v>
      </c>
      <c r="D326" s="25">
        <f t="shared" si="20"/>
        <v>608294.72</v>
      </c>
      <c r="E326" s="84">
        <v>89956</v>
      </c>
      <c r="F326" s="85">
        <v>187.04</v>
      </c>
      <c r="G326" s="25">
        <f t="shared" si="21"/>
        <v>16825370.239999998</v>
      </c>
      <c r="H326" s="84">
        <v>0</v>
      </c>
      <c r="I326" s="85">
        <v>188.21</v>
      </c>
      <c r="J326" s="25">
        <f t="shared" si="22"/>
        <v>0</v>
      </c>
      <c r="K326" s="84">
        <v>0</v>
      </c>
      <c r="L326" s="85">
        <v>187.04</v>
      </c>
      <c r="M326" s="25">
        <f t="shared" si="23"/>
        <v>0</v>
      </c>
      <c r="N326" s="86">
        <f t="shared" si="24"/>
        <v>17433664.959999997</v>
      </c>
    </row>
    <row r="327" spans="1:14" x14ac:dyDescent="0.25">
      <c r="A327" t="s">
        <v>926</v>
      </c>
      <c r="B327" s="84">
        <v>0</v>
      </c>
      <c r="C327" s="85">
        <v>162.59</v>
      </c>
      <c r="D327" s="25">
        <f t="shared" si="20"/>
        <v>0</v>
      </c>
      <c r="E327" s="84">
        <v>65854</v>
      </c>
      <c r="F327" s="85">
        <v>161.32</v>
      </c>
      <c r="G327" s="25">
        <f t="shared" si="21"/>
        <v>10623567.279999999</v>
      </c>
      <c r="H327" s="84">
        <v>0</v>
      </c>
      <c r="I327" s="85">
        <v>162.59</v>
      </c>
      <c r="J327" s="25">
        <f t="shared" si="22"/>
        <v>0</v>
      </c>
      <c r="K327" s="84">
        <v>2444</v>
      </c>
      <c r="L327" s="85">
        <v>161.32</v>
      </c>
      <c r="M327" s="25">
        <f t="shared" si="23"/>
        <v>394266.07999999996</v>
      </c>
      <c r="N327" s="86">
        <f t="shared" si="24"/>
        <v>11017833.359999999</v>
      </c>
    </row>
    <row r="328" spans="1:14" x14ac:dyDescent="0.25">
      <c r="A328" t="s">
        <v>927</v>
      </c>
      <c r="B328" s="84">
        <v>0</v>
      </c>
      <c r="C328" s="85">
        <v>171.06</v>
      </c>
      <c r="D328" s="25">
        <f t="shared" ref="D328:D391" si="25">C328*B328</f>
        <v>0</v>
      </c>
      <c r="E328" s="84">
        <v>19374</v>
      </c>
      <c r="F328" s="85">
        <v>169.82</v>
      </c>
      <c r="G328" s="25">
        <f t="shared" ref="G328:G391" si="26">F328*E328</f>
        <v>3290092.6799999997</v>
      </c>
      <c r="H328" s="84">
        <v>0</v>
      </c>
      <c r="I328" s="85">
        <v>171.06</v>
      </c>
      <c r="J328" s="25">
        <f t="shared" ref="J328:J391" si="27">I328*H328</f>
        <v>0</v>
      </c>
      <c r="K328" s="84">
        <v>0</v>
      </c>
      <c r="L328" s="85">
        <v>169.82</v>
      </c>
      <c r="M328" s="25">
        <f t="shared" ref="M328:M391" si="28">L328*K328</f>
        <v>0</v>
      </c>
      <c r="N328" s="86">
        <f t="shared" ref="N328:N391" si="29">M328+J328+G328+D328</f>
        <v>3290092.6799999997</v>
      </c>
    </row>
    <row r="329" spans="1:14" x14ac:dyDescent="0.25">
      <c r="A329" t="s">
        <v>928</v>
      </c>
      <c r="B329" s="84">
        <v>1122</v>
      </c>
      <c r="C329" s="85">
        <v>226.28</v>
      </c>
      <c r="D329" s="25">
        <f t="shared" si="25"/>
        <v>253886.16</v>
      </c>
      <c r="E329" s="84">
        <v>16029</v>
      </c>
      <c r="F329" s="85">
        <v>224.73</v>
      </c>
      <c r="G329" s="25">
        <f t="shared" si="26"/>
        <v>3602197.17</v>
      </c>
      <c r="H329" s="84">
        <v>2</v>
      </c>
      <c r="I329" s="85">
        <v>226.28</v>
      </c>
      <c r="J329" s="25">
        <f t="shared" si="27"/>
        <v>452.56</v>
      </c>
      <c r="K329" s="84">
        <v>31</v>
      </c>
      <c r="L329" s="85">
        <v>224.73</v>
      </c>
      <c r="M329" s="25">
        <f t="shared" si="28"/>
        <v>6966.63</v>
      </c>
      <c r="N329" s="86">
        <f t="shared" si="29"/>
        <v>3863502.52</v>
      </c>
    </row>
    <row r="330" spans="1:14" x14ac:dyDescent="0.25">
      <c r="A330" t="s">
        <v>929</v>
      </c>
      <c r="B330" s="84">
        <v>19954</v>
      </c>
      <c r="C330" s="85">
        <v>187.79</v>
      </c>
      <c r="D330" s="25">
        <f t="shared" si="25"/>
        <v>3747161.6599999997</v>
      </c>
      <c r="E330" s="84">
        <v>365</v>
      </c>
      <c r="F330" s="85">
        <v>186.65</v>
      </c>
      <c r="G330" s="25">
        <f t="shared" si="26"/>
        <v>68127.25</v>
      </c>
      <c r="H330" s="84">
        <v>0</v>
      </c>
      <c r="I330" s="85">
        <v>187.79</v>
      </c>
      <c r="J330" s="25">
        <f t="shared" si="27"/>
        <v>0</v>
      </c>
      <c r="K330" s="84">
        <v>0</v>
      </c>
      <c r="L330" s="85">
        <v>186.65</v>
      </c>
      <c r="M330" s="25">
        <f t="shared" si="28"/>
        <v>0</v>
      </c>
      <c r="N330" s="86">
        <f t="shared" si="29"/>
        <v>3815288.9099999997</v>
      </c>
    </row>
    <row r="331" spans="1:14" x14ac:dyDescent="0.25">
      <c r="A331" t="s">
        <v>930</v>
      </c>
      <c r="B331" s="84">
        <v>2127</v>
      </c>
      <c r="C331" s="85">
        <v>159.85</v>
      </c>
      <c r="D331" s="25">
        <f t="shared" si="25"/>
        <v>340000.95</v>
      </c>
      <c r="E331" s="84">
        <v>53967</v>
      </c>
      <c r="F331" s="85">
        <v>158.74</v>
      </c>
      <c r="G331" s="25">
        <f t="shared" si="26"/>
        <v>8566721.5800000001</v>
      </c>
      <c r="H331" s="84">
        <v>3</v>
      </c>
      <c r="I331" s="85">
        <v>159.85</v>
      </c>
      <c r="J331" s="25">
        <f t="shared" si="27"/>
        <v>479.54999999999995</v>
      </c>
      <c r="K331" s="84">
        <v>78</v>
      </c>
      <c r="L331" s="85">
        <v>158.74</v>
      </c>
      <c r="M331" s="25">
        <f t="shared" si="28"/>
        <v>12381.720000000001</v>
      </c>
      <c r="N331" s="86">
        <f t="shared" si="29"/>
        <v>8919583.7999999989</v>
      </c>
    </row>
    <row r="332" spans="1:14" x14ac:dyDescent="0.25">
      <c r="A332" t="s">
        <v>931</v>
      </c>
      <c r="B332" s="84">
        <v>500</v>
      </c>
      <c r="C332" s="85">
        <v>153.41</v>
      </c>
      <c r="D332" s="25">
        <f t="shared" si="25"/>
        <v>76705</v>
      </c>
      <c r="E332" s="84">
        <v>61080</v>
      </c>
      <c r="F332" s="85">
        <v>152.36000000000001</v>
      </c>
      <c r="G332" s="25">
        <f t="shared" si="26"/>
        <v>9306148.8000000007</v>
      </c>
      <c r="H332" s="84">
        <v>0</v>
      </c>
      <c r="I332" s="85">
        <v>153.41</v>
      </c>
      <c r="J332" s="25">
        <f t="shared" si="27"/>
        <v>0</v>
      </c>
      <c r="K332" s="84">
        <v>43</v>
      </c>
      <c r="L332" s="85">
        <v>152.36000000000001</v>
      </c>
      <c r="M332" s="25">
        <f t="shared" si="28"/>
        <v>6551.4800000000005</v>
      </c>
      <c r="N332" s="86">
        <f t="shared" si="29"/>
        <v>9389405.2800000012</v>
      </c>
    </row>
    <row r="333" spans="1:14" x14ac:dyDescent="0.25">
      <c r="A333" t="s">
        <v>932</v>
      </c>
      <c r="B333" s="84">
        <v>1460</v>
      </c>
      <c r="C333" s="85">
        <v>181.07</v>
      </c>
      <c r="D333" s="25">
        <f t="shared" si="25"/>
        <v>264362.2</v>
      </c>
      <c r="E333" s="84">
        <v>55393</v>
      </c>
      <c r="F333" s="85">
        <v>179.68</v>
      </c>
      <c r="G333" s="25">
        <f t="shared" si="26"/>
        <v>9953014.2400000002</v>
      </c>
      <c r="H333" s="84">
        <v>0</v>
      </c>
      <c r="I333" s="85">
        <v>181.07</v>
      </c>
      <c r="J333" s="25">
        <f t="shared" si="27"/>
        <v>0</v>
      </c>
      <c r="K333" s="84">
        <v>0</v>
      </c>
      <c r="L333" s="85">
        <v>179.68</v>
      </c>
      <c r="M333" s="25">
        <f t="shared" si="28"/>
        <v>0</v>
      </c>
      <c r="N333" s="86">
        <f t="shared" si="29"/>
        <v>10217376.439999999</v>
      </c>
    </row>
    <row r="334" spans="1:14" x14ac:dyDescent="0.25">
      <c r="A334" t="s">
        <v>933</v>
      </c>
      <c r="B334" s="84">
        <v>168</v>
      </c>
      <c r="C334" s="85">
        <v>249.31</v>
      </c>
      <c r="D334" s="25">
        <f t="shared" si="25"/>
        <v>41884.080000000002</v>
      </c>
      <c r="E334" s="84">
        <v>3715</v>
      </c>
      <c r="F334" s="85">
        <v>247.58</v>
      </c>
      <c r="G334" s="25">
        <f t="shared" si="26"/>
        <v>919759.70000000007</v>
      </c>
      <c r="H334" s="84">
        <v>0</v>
      </c>
      <c r="I334" s="85">
        <v>249.31</v>
      </c>
      <c r="J334" s="25">
        <f t="shared" si="27"/>
        <v>0</v>
      </c>
      <c r="K334" s="84">
        <v>0</v>
      </c>
      <c r="L334" s="85">
        <v>247.58</v>
      </c>
      <c r="M334" s="25">
        <f t="shared" si="28"/>
        <v>0</v>
      </c>
      <c r="N334" s="86">
        <f t="shared" si="29"/>
        <v>961643.78</v>
      </c>
    </row>
    <row r="335" spans="1:14" x14ac:dyDescent="0.25">
      <c r="A335" t="s">
        <v>1250</v>
      </c>
      <c r="B335" s="84">
        <v>0</v>
      </c>
      <c r="C335" s="85">
        <v>173.66</v>
      </c>
      <c r="D335" s="25">
        <f t="shared" si="25"/>
        <v>0</v>
      </c>
      <c r="E335" s="84">
        <v>0</v>
      </c>
      <c r="F335" s="85">
        <v>172.55</v>
      </c>
      <c r="G335" s="25">
        <f t="shared" si="26"/>
        <v>0</v>
      </c>
      <c r="H335" s="84">
        <v>0</v>
      </c>
      <c r="I335" s="85">
        <v>173.66</v>
      </c>
      <c r="J335" s="25">
        <f t="shared" si="27"/>
        <v>0</v>
      </c>
      <c r="K335" s="84">
        <v>0</v>
      </c>
      <c r="L335" s="85">
        <v>172.55</v>
      </c>
      <c r="M335" s="25">
        <f t="shared" si="28"/>
        <v>0</v>
      </c>
      <c r="N335" s="86">
        <f t="shared" si="29"/>
        <v>0</v>
      </c>
    </row>
    <row r="336" spans="1:14" x14ac:dyDescent="0.25">
      <c r="A336" t="s">
        <v>934</v>
      </c>
      <c r="B336" s="84">
        <v>0</v>
      </c>
      <c r="C336" s="85">
        <v>168.06</v>
      </c>
      <c r="D336" s="25">
        <f t="shared" si="25"/>
        <v>0</v>
      </c>
      <c r="E336" s="84">
        <v>32872</v>
      </c>
      <c r="F336" s="85">
        <v>167.08</v>
      </c>
      <c r="G336" s="25">
        <f t="shared" si="26"/>
        <v>5492253.7600000007</v>
      </c>
      <c r="H336" s="84">
        <v>0</v>
      </c>
      <c r="I336" s="85">
        <v>168.06</v>
      </c>
      <c r="J336" s="25">
        <f t="shared" si="27"/>
        <v>0</v>
      </c>
      <c r="K336" s="84">
        <v>0</v>
      </c>
      <c r="L336" s="85">
        <v>167.08</v>
      </c>
      <c r="M336" s="25">
        <f t="shared" si="28"/>
        <v>0</v>
      </c>
      <c r="N336" s="86">
        <f t="shared" si="29"/>
        <v>5492253.7600000007</v>
      </c>
    </row>
    <row r="337" spans="1:14" x14ac:dyDescent="0.25">
      <c r="A337" t="s">
        <v>935</v>
      </c>
      <c r="B337" s="84">
        <v>2164</v>
      </c>
      <c r="C337" s="85">
        <v>151.88999999999999</v>
      </c>
      <c r="D337" s="25">
        <f t="shared" si="25"/>
        <v>328689.95999999996</v>
      </c>
      <c r="E337" s="84">
        <v>43647</v>
      </c>
      <c r="F337" s="85">
        <v>150.94999999999999</v>
      </c>
      <c r="G337" s="25">
        <f t="shared" si="26"/>
        <v>6588514.6499999994</v>
      </c>
      <c r="H337" s="84">
        <v>0</v>
      </c>
      <c r="I337" s="85">
        <v>151.88999999999999</v>
      </c>
      <c r="J337" s="25">
        <f t="shared" si="27"/>
        <v>0</v>
      </c>
      <c r="K337" s="84">
        <v>0</v>
      </c>
      <c r="L337" s="85">
        <v>150.94999999999999</v>
      </c>
      <c r="M337" s="25">
        <f t="shared" si="28"/>
        <v>0</v>
      </c>
      <c r="N337" s="86">
        <f t="shared" si="29"/>
        <v>6917204.6099999994</v>
      </c>
    </row>
    <row r="338" spans="1:14" x14ac:dyDescent="0.25">
      <c r="A338" t="s">
        <v>936</v>
      </c>
      <c r="B338" s="84">
        <v>566</v>
      </c>
      <c r="C338" s="85">
        <v>155.68</v>
      </c>
      <c r="D338" s="25">
        <f t="shared" si="25"/>
        <v>88114.880000000005</v>
      </c>
      <c r="E338" s="84">
        <v>29568</v>
      </c>
      <c r="F338" s="85">
        <v>154.59</v>
      </c>
      <c r="G338" s="25">
        <f t="shared" si="26"/>
        <v>4570917.12</v>
      </c>
      <c r="H338" s="84">
        <v>0</v>
      </c>
      <c r="I338" s="85">
        <v>155.68</v>
      </c>
      <c r="J338" s="25">
        <f t="shared" si="27"/>
        <v>0</v>
      </c>
      <c r="K338" s="84">
        <v>0</v>
      </c>
      <c r="L338" s="85">
        <v>154.59</v>
      </c>
      <c r="M338" s="25">
        <f t="shared" si="28"/>
        <v>0</v>
      </c>
      <c r="N338" s="86">
        <f t="shared" si="29"/>
        <v>4659032</v>
      </c>
    </row>
    <row r="339" spans="1:14" x14ac:dyDescent="0.25">
      <c r="A339" t="s">
        <v>937</v>
      </c>
      <c r="B339" s="84">
        <v>441</v>
      </c>
      <c r="C339" s="85">
        <v>172.23</v>
      </c>
      <c r="D339" s="25">
        <f t="shared" si="25"/>
        <v>75953.429999999993</v>
      </c>
      <c r="E339" s="84">
        <v>14755</v>
      </c>
      <c r="F339" s="85">
        <v>171.11</v>
      </c>
      <c r="G339" s="25">
        <f t="shared" si="26"/>
        <v>2524728.0500000003</v>
      </c>
      <c r="H339" s="84">
        <v>9</v>
      </c>
      <c r="I339" s="85">
        <v>172.23</v>
      </c>
      <c r="J339" s="25">
        <f t="shared" si="27"/>
        <v>1550.07</v>
      </c>
      <c r="K339" s="84">
        <v>297</v>
      </c>
      <c r="L339" s="85">
        <v>171.11</v>
      </c>
      <c r="M339" s="25">
        <f t="shared" si="28"/>
        <v>50819.670000000006</v>
      </c>
      <c r="N339" s="86">
        <f t="shared" si="29"/>
        <v>2653051.2200000007</v>
      </c>
    </row>
    <row r="340" spans="1:14" x14ac:dyDescent="0.25">
      <c r="A340" t="s">
        <v>938</v>
      </c>
      <c r="B340" s="84">
        <v>704</v>
      </c>
      <c r="C340" s="85">
        <v>148.02000000000001</v>
      </c>
      <c r="D340" s="25">
        <f t="shared" si="25"/>
        <v>104206.08</v>
      </c>
      <c r="E340" s="84">
        <v>30399</v>
      </c>
      <c r="F340" s="85">
        <v>147.1</v>
      </c>
      <c r="G340" s="25">
        <f t="shared" si="26"/>
        <v>4471692.8999999994</v>
      </c>
      <c r="H340" s="84">
        <v>0</v>
      </c>
      <c r="I340" s="85">
        <v>148.02000000000001</v>
      </c>
      <c r="J340" s="25">
        <f t="shared" si="27"/>
        <v>0</v>
      </c>
      <c r="K340" s="84">
        <v>0</v>
      </c>
      <c r="L340" s="85">
        <v>147.1</v>
      </c>
      <c r="M340" s="25">
        <f t="shared" si="28"/>
        <v>0</v>
      </c>
      <c r="N340" s="86">
        <f t="shared" si="29"/>
        <v>4575898.9799999995</v>
      </c>
    </row>
    <row r="341" spans="1:14" x14ac:dyDescent="0.25">
      <c r="A341" t="s">
        <v>939</v>
      </c>
      <c r="B341" s="84">
        <v>562</v>
      </c>
      <c r="C341" s="85">
        <v>148.24</v>
      </c>
      <c r="D341" s="25">
        <f t="shared" si="25"/>
        <v>83310.880000000005</v>
      </c>
      <c r="E341" s="84">
        <v>30955</v>
      </c>
      <c r="F341" s="85">
        <v>147.26</v>
      </c>
      <c r="G341" s="25">
        <f t="shared" si="26"/>
        <v>4558433.3</v>
      </c>
      <c r="H341" s="84">
        <v>1</v>
      </c>
      <c r="I341" s="85">
        <v>148.24</v>
      </c>
      <c r="J341" s="25">
        <f t="shared" si="27"/>
        <v>148.24</v>
      </c>
      <c r="K341" s="84">
        <v>78</v>
      </c>
      <c r="L341" s="85">
        <v>147.26</v>
      </c>
      <c r="M341" s="25">
        <f t="shared" si="28"/>
        <v>11486.279999999999</v>
      </c>
      <c r="N341" s="86">
        <f t="shared" si="29"/>
        <v>4653378.6999999993</v>
      </c>
    </row>
    <row r="342" spans="1:14" x14ac:dyDescent="0.25">
      <c r="A342" t="s">
        <v>940</v>
      </c>
      <c r="B342" s="84">
        <v>446</v>
      </c>
      <c r="C342" s="85">
        <v>222.84</v>
      </c>
      <c r="D342" s="25">
        <f t="shared" si="25"/>
        <v>99386.64</v>
      </c>
      <c r="E342" s="84">
        <v>25306</v>
      </c>
      <c r="F342" s="85">
        <v>221.65</v>
      </c>
      <c r="G342" s="25">
        <f t="shared" si="26"/>
        <v>5609074.9000000004</v>
      </c>
      <c r="H342" s="84">
        <v>1</v>
      </c>
      <c r="I342" s="85">
        <v>222.84</v>
      </c>
      <c r="J342" s="25">
        <f t="shared" si="27"/>
        <v>222.84</v>
      </c>
      <c r="K342" s="84">
        <v>28</v>
      </c>
      <c r="L342" s="85">
        <v>221.65</v>
      </c>
      <c r="M342" s="25">
        <f t="shared" si="28"/>
        <v>6206.2</v>
      </c>
      <c r="N342" s="86">
        <f t="shared" si="29"/>
        <v>5714890.5800000001</v>
      </c>
    </row>
    <row r="343" spans="1:14" x14ac:dyDescent="0.25">
      <c r="A343" t="s">
        <v>941</v>
      </c>
      <c r="B343" s="84">
        <v>474</v>
      </c>
      <c r="C343" s="85">
        <v>158.79</v>
      </c>
      <c r="D343" s="25">
        <f t="shared" si="25"/>
        <v>75266.459999999992</v>
      </c>
      <c r="E343" s="84">
        <v>26819</v>
      </c>
      <c r="F343" s="85">
        <v>157.63999999999999</v>
      </c>
      <c r="G343" s="25">
        <f t="shared" si="26"/>
        <v>4227747.1599999992</v>
      </c>
      <c r="H343" s="84">
        <v>0</v>
      </c>
      <c r="I343" s="85">
        <v>158.79</v>
      </c>
      <c r="J343" s="25">
        <f t="shared" si="27"/>
        <v>0</v>
      </c>
      <c r="K343" s="84">
        <v>18</v>
      </c>
      <c r="L343" s="85">
        <v>157.63999999999999</v>
      </c>
      <c r="M343" s="25">
        <f t="shared" si="28"/>
        <v>2837.5199999999995</v>
      </c>
      <c r="N343" s="86">
        <f t="shared" si="29"/>
        <v>4305851.1399999987</v>
      </c>
    </row>
    <row r="344" spans="1:14" x14ac:dyDescent="0.25">
      <c r="A344" t="s">
        <v>942</v>
      </c>
      <c r="B344" s="84">
        <v>6442</v>
      </c>
      <c r="C344" s="85">
        <v>191.5</v>
      </c>
      <c r="D344" s="25">
        <f t="shared" si="25"/>
        <v>1233643</v>
      </c>
      <c r="E344" s="84">
        <v>25771</v>
      </c>
      <c r="F344" s="85">
        <v>190.47</v>
      </c>
      <c r="G344" s="25">
        <f t="shared" si="26"/>
        <v>4908602.37</v>
      </c>
      <c r="H344" s="84">
        <v>3</v>
      </c>
      <c r="I344" s="85">
        <v>191.5</v>
      </c>
      <c r="J344" s="25">
        <f t="shared" si="27"/>
        <v>574.5</v>
      </c>
      <c r="K344" s="84">
        <v>10</v>
      </c>
      <c r="L344" s="85">
        <v>190.47</v>
      </c>
      <c r="M344" s="25">
        <f t="shared" si="28"/>
        <v>1904.7</v>
      </c>
      <c r="N344" s="86">
        <f t="shared" si="29"/>
        <v>6144724.5700000003</v>
      </c>
    </row>
    <row r="345" spans="1:14" x14ac:dyDescent="0.25">
      <c r="A345" t="s">
        <v>943</v>
      </c>
      <c r="B345" s="84">
        <v>60</v>
      </c>
      <c r="C345" s="85">
        <v>215.56</v>
      </c>
      <c r="D345" s="25">
        <f t="shared" si="25"/>
        <v>12933.6</v>
      </c>
      <c r="E345" s="84">
        <v>49311</v>
      </c>
      <c r="F345" s="85">
        <v>214.07</v>
      </c>
      <c r="G345" s="25">
        <f t="shared" si="26"/>
        <v>10556005.77</v>
      </c>
      <c r="H345" s="84">
        <v>0</v>
      </c>
      <c r="I345" s="85">
        <v>215.56</v>
      </c>
      <c r="J345" s="25">
        <f t="shared" si="27"/>
        <v>0</v>
      </c>
      <c r="K345" s="84">
        <v>0</v>
      </c>
      <c r="L345" s="85">
        <v>214.07</v>
      </c>
      <c r="M345" s="25">
        <f t="shared" si="28"/>
        <v>0</v>
      </c>
      <c r="N345" s="86">
        <f t="shared" si="29"/>
        <v>10568939.369999999</v>
      </c>
    </row>
    <row r="346" spans="1:14" x14ac:dyDescent="0.25">
      <c r="A346" t="s">
        <v>944</v>
      </c>
      <c r="B346" s="84">
        <v>1762</v>
      </c>
      <c r="C346" s="85">
        <v>249.51</v>
      </c>
      <c r="D346" s="25">
        <f t="shared" si="25"/>
        <v>439636.62</v>
      </c>
      <c r="E346" s="84">
        <v>83533</v>
      </c>
      <c r="F346" s="85">
        <v>247.77</v>
      </c>
      <c r="G346" s="25">
        <f t="shared" si="26"/>
        <v>20696971.41</v>
      </c>
      <c r="H346" s="84">
        <v>8</v>
      </c>
      <c r="I346" s="85">
        <v>249.51</v>
      </c>
      <c r="J346" s="25">
        <f t="shared" si="27"/>
        <v>1996.08</v>
      </c>
      <c r="K346" s="84">
        <v>372</v>
      </c>
      <c r="L346" s="85">
        <v>247.77</v>
      </c>
      <c r="M346" s="25">
        <f t="shared" si="28"/>
        <v>92170.44</v>
      </c>
      <c r="N346" s="86">
        <f t="shared" si="29"/>
        <v>21230774.550000001</v>
      </c>
    </row>
    <row r="347" spans="1:14" x14ac:dyDescent="0.25">
      <c r="A347" t="s">
        <v>945</v>
      </c>
      <c r="B347" s="84">
        <v>0</v>
      </c>
      <c r="C347" s="85">
        <v>283.08</v>
      </c>
      <c r="D347" s="25">
        <f t="shared" si="25"/>
        <v>0</v>
      </c>
      <c r="E347" s="84">
        <v>31890</v>
      </c>
      <c r="F347" s="85">
        <v>280.83999999999997</v>
      </c>
      <c r="G347" s="25">
        <f t="shared" si="26"/>
        <v>8955987.5999999996</v>
      </c>
      <c r="H347" s="84">
        <v>0</v>
      </c>
      <c r="I347" s="85">
        <v>283.08</v>
      </c>
      <c r="J347" s="25">
        <f t="shared" si="27"/>
        <v>0</v>
      </c>
      <c r="K347" s="84">
        <v>0</v>
      </c>
      <c r="L347" s="85">
        <v>280.83999999999997</v>
      </c>
      <c r="M347" s="25">
        <f t="shared" si="28"/>
        <v>0</v>
      </c>
      <c r="N347" s="86">
        <f t="shared" si="29"/>
        <v>8955987.5999999996</v>
      </c>
    </row>
    <row r="348" spans="1:14" x14ac:dyDescent="0.25">
      <c r="A348" t="s">
        <v>946</v>
      </c>
      <c r="B348" s="84">
        <v>5628</v>
      </c>
      <c r="C348" s="85">
        <v>246.96</v>
      </c>
      <c r="D348" s="25">
        <f t="shared" si="25"/>
        <v>1389890.8800000001</v>
      </c>
      <c r="E348" s="84">
        <v>27246</v>
      </c>
      <c r="F348" s="85">
        <v>244.88</v>
      </c>
      <c r="G348" s="25">
        <f t="shared" si="26"/>
        <v>6672000.4799999995</v>
      </c>
      <c r="H348" s="84">
        <v>253</v>
      </c>
      <c r="I348" s="85">
        <v>246.96</v>
      </c>
      <c r="J348" s="25">
        <f t="shared" si="27"/>
        <v>62480.880000000005</v>
      </c>
      <c r="K348" s="84">
        <v>1223</v>
      </c>
      <c r="L348" s="85">
        <v>244.88</v>
      </c>
      <c r="M348" s="25">
        <f t="shared" si="28"/>
        <v>299488.24</v>
      </c>
      <c r="N348" s="86">
        <f t="shared" si="29"/>
        <v>8423860.4800000004</v>
      </c>
    </row>
    <row r="349" spans="1:14" x14ac:dyDescent="0.25">
      <c r="A349" t="s">
        <v>947</v>
      </c>
      <c r="B349" s="84">
        <v>7970</v>
      </c>
      <c r="C349" s="85">
        <v>280.81</v>
      </c>
      <c r="D349" s="25">
        <f t="shared" si="25"/>
        <v>2238055.7000000002</v>
      </c>
      <c r="E349" s="84">
        <v>63928</v>
      </c>
      <c r="F349" s="85">
        <v>279.29000000000002</v>
      </c>
      <c r="G349" s="25">
        <f t="shared" si="26"/>
        <v>17854451.120000001</v>
      </c>
      <c r="H349" s="84">
        <v>48</v>
      </c>
      <c r="I349" s="85">
        <v>280.81</v>
      </c>
      <c r="J349" s="25">
        <f t="shared" si="27"/>
        <v>13478.880000000001</v>
      </c>
      <c r="K349" s="84">
        <v>387</v>
      </c>
      <c r="L349" s="85">
        <v>279.29000000000002</v>
      </c>
      <c r="M349" s="25">
        <f t="shared" si="28"/>
        <v>108085.23000000001</v>
      </c>
      <c r="N349" s="86">
        <f t="shared" si="29"/>
        <v>20214070.93</v>
      </c>
    </row>
    <row r="350" spans="1:14" x14ac:dyDescent="0.25">
      <c r="A350" t="s">
        <v>948</v>
      </c>
      <c r="B350" s="84">
        <v>0</v>
      </c>
      <c r="C350" s="85">
        <v>305</v>
      </c>
      <c r="D350" s="25">
        <f t="shared" si="25"/>
        <v>0</v>
      </c>
      <c r="E350" s="84">
        <v>1424</v>
      </c>
      <c r="F350" s="85">
        <v>303.72000000000003</v>
      </c>
      <c r="G350" s="25">
        <f t="shared" si="26"/>
        <v>432497.28</v>
      </c>
      <c r="H350" s="84">
        <v>0</v>
      </c>
      <c r="I350" s="85">
        <v>305</v>
      </c>
      <c r="J350" s="25">
        <f t="shared" si="27"/>
        <v>0</v>
      </c>
      <c r="K350" s="84">
        <v>0</v>
      </c>
      <c r="L350" s="85">
        <v>303.72000000000003</v>
      </c>
      <c r="M350" s="25">
        <f t="shared" si="28"/>
        <v>0</v>
      </c>
      <c r="N350" s="86">
        <f t="shared" si="29"/>
        <v>432497.28</v>
      </c>
    </row>
    <row r="351" spans="1:14" x14ac:dyDescent="0.25">
      <c r="A351" t="s">
        <v>949</v>
      </c>
      <c r="B351" s="84">
        <v>365</v>
      </c>
      <c r="C351" s="85">
        <v>208.55</v>
      </c>
      <c r="D351" s="25">
        <f t="shared" si="25"/>
        <v>76120.75</v>
      </c>
      <c r="E351" s="84">
        <v>29228</v>
      </c>
      <c r="F351" s="85">
        <v>207.21</v>
      </c>
      <c r="G351" s="25">
        <f t="shared" si="26"/>
        <v>6056333.8799999999</v>
      </c>
      <c r="H351" s="84">
        <v>0</v>
      </c>
      <c r="I351" s="85">
        <v>208.55</v>
      </c>
      <c r="J351" s="25">
        <f t="shared" si="27"/>
        <v>0</v>
      </c>
      <c r="K351" s="84">
        <v>0</v>
      </c>
      <c r="L351" s="85">
        <v>207.21</v>
      </c>
      <c r="M351" s="25">
        <f t="shared" si="28"/>
        <v>0</v>
      </c>
      <c r="N351" s="86">
        <f t="shared" si="29"/>
        <v>6132454.6299999999</v>
      </c>
    </row>
    <row r="352" spans="1:14" x14ac:dyDescent="0.25">
      <c r="A352" t="s">
        <v>950</v>
      </c>
      <c r="B352" s="84">
        <v>0</v>
      </c>
      <c r="C352" s="85">
        <v>231.3</v>
      </c>
      <c r="D352" s="25">
        <f t="shared" si="25"/>
        <v>0</v>
      </c>
      <c r="E352" s="84">
        <v>26732</v>
      </c>
      <c r="F352" s="85">
        <v>229.48</v>
      </c>
      <c r="G352" s="25">
        <f t="shared" si="26"/>
        <v>6134459.3599999994</v>
      </c>
      <c r="H352" s="84">
        <v>0</v>
      </c>
      <c r="I352" s="85">
        <v>231.3</v>
      </c>
      <c r="J352" s="25">
        <f t="shared" si="27"/>
        <v>0</v>
      </c>
      <c r="K352" s="84">
        <v>0</v>
      </c>
      <c r="L352" s="85">
        <v>229.48</v>
      </c>
      <c r="M352" s="25">
        <f t="shared" si="28"/>
        <v>0</v>
      </c>
      <c r="N352" s="86">
        <f t="shared" si="29"/>
        <v>6134459.3599999994</v>
      </c>
    </row>
    <row r="353" spans="1:14" x14ac:dyDescent="0.25">
      <c r="A353" t="s">
        <v>951</v>
      </c>
      <c r="B353" s="84">
        <v>1124</v>
      </c>
      <c r="C353" s="85">
        <v>203.98</v>
      </c>
      <c r="D353" s="25">
        <f t="shared" si="25"/>
        <v>229273.52</v>
      </c>
      <c r="E353" s="84">
        <v>25412</v>
      </c>
      <c r="F353" s="85">
        <v>202.23</v>
      </c>
      <c r="G353" s="25">
        <f t="shared" si="26"/>
        <v>5139068.76</v>
      </c>
      <c r="H353" s="84">
        <v>16</v>
      </c>
      <c r="I353" s="85">
        <v>203.98</v>
      </c>
      <c r="J353" s="25">
        <f t="shared" si="27"/>
        <v>3263.68</v>
      </c>
      <c r="K353" s="84">
        <v>366</v>
      </c>
      <c r="L353" s="85">
        <v>202.23</v>
      </c>
      <c r="M353" s="25">
        <f t="shared" si="28"/>
        <v>74016.179999999993</v>
      </c>
      <c r="N353" s="86">
        <f t="shared" si="29"/>
        <v>5445622.1399999997</v>
      </c>
    </row>
    <row r="354" spans="1:14" x14ac:dyDescent="0.25">
      <c r="A354" t="s">
        <v>952</v>
      </c>
      <c r="B354" s="84">
        <v>1408</v>
      </c>
      <c r="C354" s="85">
        <v>257.49</v>
      </c>
      <c r="D354" s="25">
        <f t="shared" si="25"/>
        <v>362545.92000000004</v>
      </c>
      <c r="E354" s="84">
        <v>70373</v>
      </c>
      <c r="F354" s="85">
        <v>255.59</v>
      </c>
      <c r="G354" s="25">
        <f t="shared" si="26"/>
        <v>17986635.07</v>
      </c>
      <c r="H354" s="84">
        <v>4</v>
      </c>
      <c r="I354" s="85">
        <v>257.49</v>
      </c>
      <c r="J354" s="25">
        <f t="shared" si="27"/>
        <v>1029.96</v>
      </c>
      <c r="K354" s="84">
        <v>176</v>
      </c>
      <c r="L354" s="85">
        <v>255.59</v>
      </c>
      <c r="M354" s="25">
        <f t="shared" si="28"/>
        <v>44983.840000000004</v>
      </c>
      <c r="N354" s="86">
        <f t="shared" si="29"/>
        <v>18395194.790000003</v>
      </c>
    </row>
    <row r="355" spans="1:14" x14ac:dyDescent="0.25">
      <c r="A355" t="s">
        <v>1245</v>
      </c>
      <c r="B355" s="84">
        <v>18683</v>
      </c>
      <c r="C355" s="85">
        <v>270.04000000000002</v>
      </c>
      <c r="D355" s="25">
        <f t="shared" si="25"/>
        <v>5045157.32</v>
      </c>
      <c r="E355" s="84">
        <v>42910</v>
      </c>
      <c r="F355" s="85">
        <v>268.08</v>
      </c>
      <c r="G355" s="25">
        <f t="shared" si="26"/>
        <v>11503312.799999999</v>
      </c>
      <c r="H355" s="84">
        <v>0</v>
      </c>
      <c r="I355" s="85">
        <v>270.04000000000002</v>
      </c>
      <c r="J355" s="25">
        <f t="shared" si="27"/>
        <v>0</v>
      </c>
      <c r="K355" s="84">
        <v>0</v>
      </c>
      <c r="L355" s="85">
        <v>268.08</v>
      </c>
      <c r="M355" s="25">
        <f t="shared" si="28"/>
        <v>0</v>
      </c>
      <c r="N355" s="86">
        <f t="shared" si="29"/>
        <v>16548470.119999999</v>
      </c>
    </row>
    <row r="356" spans="1:14" x14ac:dyDescent="0.25">
      <c r="A356" t="s">
        <v>953</v>
      </c>
      <c r="B356" s="84">
        <v>666</v>
      </c>
      <c r="C356" s="85">
        <v>262.73</v>
      </c>
      <c r="D356" s="25">
        <f t="shared" si="25"/>
        <v>174978.18000000002</v>
      </c>
      <c r="E356" s="84">
        <v>80716</v>
      </c>
      <c r="F356" s="85">
        <v>261.2</v>
      </c>
      <c r="G356" s="25">
        <f t="shared" si="26"/>
        <v>21083019.199999999</v>
      </c>
      <c r="H356" s="84">
        <v>0</v>
      </c>
      <c r="I356" s="85">
        <v>262.73</v>
      </c>
      <c r="J356" s="25">
        <f t="shared" si="27"/>
        <v>0</v>
      </c>
      <c r="K356" s="84">
        <v>0</v>
      </c>
      <c r="L356" s="85">
        <v>261.2</v>
      </c>
      <c r="M356" s="25">
        <f t="shared" si="28"/>
        <v>0</v>
      </c>
      <c r="N356" s="86">
        <f t="shared" si="29"/>
        <v>21257997.379999999</v>
      </c>
    </row>
    <row r="357" spans="1:14" x14ac:dyDescent="0.25">
      <c r="A357" t="s">
        <v>954</v>
      </c>
      <c r="B357" s="84">
        <v>1870</v>
      </c>
      <c r="C357" s="85">
        <v>183.23</v>
      </c>
      <c r="D357" s="25">
        <f t="shared" si="25"/>
        <v>342640.1</v>
      </c>
      <c r="E357" s="84">
        <v>28045</v>
      </c>
      <c r="F357" s="85">
        <v>181.85</v>
      </c>
      <c r="G357" s="25">
        <f t="shared" si="26"/>
        <v>5099983.25</v>
      </c>
      <c r="H357" s="84">
        <v>0</v>
      </c>
      <c r="I357" s="85">
        <v>183.23</v>
      </c>
      <c r="J357" s="25">
        <f t="shared" si="27"/>
        <v>0</v>
      </c>
      <c r="K357" s="84">
        <v>0</v>
      </c>
      <c r="L357" s="85">
        <v>181.85</v>
      </c>
      <c r="M357" s="25">
        <f t="shared" si="28"/>
        <v>0</v>
      </c>
      <c r="N357" s="86">
        <f t="shared" si="29"/>
        <v>5442623.3499999996</v>
      </c>
    </row>
    <row r="358" spans="1:14" x14ac:dyDescent="0.25">
      <c r="A358" t="s">
        <v>955</v>
      </c>
      <c r="B358" s="84">
        <v>3363</v>
      </c>
      <c r="C358" s="85">
        <v>195.87</v>
      </c>
      <c r="D358" s="25">
        <f t="shared" si="25"/>
        <v>658710.81000000006</v>
      </c>
      <c r="E358" s="84">
        <v>41617</v>
      </c>
      <c r="F358" s="85">
        <v>194.39</v>
      </c>
      <c r="G358" s="25">
        <f t="shared" si="26"/>
        <v>8089928.6299999999</v>
      </c>
      <c r="H358" s="84">
        <v>0</v>
      </c>
      <c r="I358" s="85">
        <v>195.87</v>
      </c>
      <c r="J358" s="25">
        <f t="shared" si="27"/>
        <v>0</v>
      </c>
      <c r="K358" s="84">
        <v>0</v>
      </c>
      <c r="L358" s="85">
        <v>194.39</v>
      </c>
      <c r="M358" s="25">
        <f t="shared" si="28"/>
        <v>0</v>
      </c>
      <c r="N358" s="86">
        <f t="shared" si="29"/>
        <v>8748639.4399999995</v>
      </c>
    </row>
    <row r="359" spans="1:14" x14ac:dyDescent="0.25">
      <c r="A359" t="s">
        <v>956</v>
      </c>
      <c r="B359" s="84">
        <v>0</v>
      </c>
      <c r="C359" s="85">
        <v>267.2</v>
      </c>
      <c r="D359" s="25">
        <f t="shared" si="25"/>
        <v>0</v>
      </c>
      <c r="E359" s="84">
        <v>1870</v>
      </c>
      <c r="F359" s="85">
        <v>265.64</v>
      </c>
      <c r="G359" s="25">
        <f t="shared" si="26"/>
        <v>496746.8</v>
      </c>
      <c r="H359" s="84">
        <v>0</v>
      </c>
      <c r="I359" s="85">
        <v>267.2</v>
      </c>
      <c r="J359" s="25">
        <f t="shared" si="27"/>
        <v>0</v>
      </c>
      <c r="K359" s="84">
        <v>0</v>
      </c>
      <c r="L359" s="85">
        <v>265.64</v>
      </c>
      <c r="M359" s="25">
        <f t="shared" si="28"/>
        <v>0</v>
      </c>
      <c r="N359" s="86">
        <f t="shared" si="29"/>
        <v>496746.8</v>
      </c>
    </row>
    <row r="360" spans="1:14" x14ac:dyDescent="0.25">
      <c r="A360" t="s">
        <v>957</v>
      </c>
      <c r="B360" s="84">
        <v>327</v>
      </c>
      <c r="C360" s="85">
        <v>280.11</v>
      </c>
      <c r="D360" s="25">
        <f t="shared" si="25"/>
        <v>91595.97</v>
      </c>
      <c r="E360" s="84">
        <v>26427</v>
      </c>
      <c r="F360" s="85">
        <v>278.61</v>
      </c>
      <c r="G360" s="25">
        <f t="shared" si="26"/>
        <v>7362826.4700000007</v>
      </c>
      <c r="H360" s="84">
        <v>1</v>
      </c>
      <c r="I360" s="85">
        <v>280.11</v>
      </c>
      <c r="J360" s="25">
        <f t="shared" si="27"/>
        <v>280.11</v>
      </c>
      <c r="K360" s="84">
        <v>79</v>
      </c>
      <c r="L360" s="85">
        <v>278.61</v>
      </c>
      <c r="M360" s="25">
        <f t="shared" si="28"/>
        <v>22010.190000000002</v>
      </c>
      <c r="N360" s="86">
        <f t="shared" si="29"/>
        <v>7476712.7400000002</v>
      </c>
    </row>
    <row r="361" spans="1:14" x14ac:dyDescent="0.25">
      <c r="A361" t="s">
        <v>958</v>
      </c>
      <c r="B361" s="84">
        <v>6046</v>
      </c>
      <c r="C361" s="85">
        <v>315.63</v>
      </c>
      <c r="D361" s="25">
        <f t="shared" si="25"/>
        <v>1908298.98</v>
      </c>
      <c r="E361" s="84">
        <v>80461</v>
      </c>
      <c r="F361" s="85">
        <v>313.77</v>
      </c>
      <c r="G361" s="25">
        <f t="shared" si="26"/>
        <v>25246247.969999999</v>
      </c>
      <c r="H361" s="84">
        <v>11</v>
      </c>
      <c r="I361" s="85">
        <v>315.63</v>
      </c>
      <c r="J361" s="25">
        <f t="shared" si="27"/>
        <v>3471.93</v>
      </c>
      <c r="K361" s="84">
        <v>142</v>
      </c>
      <c r="L361" s="85">
        <v>313.77</v>
      </c>
      <c r="M361" s="25">
        <f t="shared" si="28"/>
        <v>44555.34</v>
      </c>
      <c r="N361" s="86">
        <f t="shared" si="29"/>
        <v>27202574.219999999</v>
      </c>
    </row>
    <row r="362" spans="1:14" x14ac:dyDescent="0.25">
      <c r="A362" t="s">
        <v>959</v>
      </c>
      <c r="B362" s="84">
        <v>4295</v>
      </c>
      <c r="C362" s="85">
        <v>202.22</v>
      </c>
      <c r="D362" s="25">
        <f t="shared" si="25"/>
        <v>868534.9</v>
      </c>
      <c r="E362" s="84">
        <v>61848</v>
      </c>
      <c r="F362" s="85">
        <v>200.35</v>
      </c>
      <c r="G362" s="25">
        <f t="shared" si="26"/>
        <v>12391246.799999999</v>
      </c>
      <c r="H362" s="84">
        <v>0</v>
      </c>
      <c r="I362" s="85">
        <v>202.22</v>
      </c>
      <c r="J362" s="25">
        <f t="shared" si="27"/>
        <v>0</v>
      </c>
      <c r="K362" s="84">
        <v>0</v>
      </c>
      <c r="L362" s="85">
        <v>200.35</v>
      </c>
      <c r="M362" s="25">
        <f t="shared" si="28"/>
        <v>0</v>
      </c>
      <c r="N362" s="86">
        <f t="shared" si="29"/>
        <v>13259781.699999999</v>
      </c>
    </row>
    <row r="363" spans="1:14" x14ac:dyDescent="0.25">
      <c r="A363" t="s">
        <v>960</v>
      </c>
      <c r="B363" s="84">
        <v>365</v>
      </c>
      <c r="C363" s="85">
        <v>218.01</v>
      </c>
      <c r="D363" s="25">
        <f t="shared" si="25"/>
        <v>79573.649999999994</v>
      </c>
      <c r="E363" s="84">
        <v>16967</v>
      </c>
      <c r="F363" s="85">
        <v>216.48</v>
      </c>
      <c r="G363" s="25">
        <f t="shared" si="26"/>
        <v>3673016.1599999997</v>
      </c>
      <c r="H363" s="84">
        <v>0</v>
      </c>
      <c r="I363" s="85">
        <v>218.01</v>
      </c>
      <c r="J363" s="25">
        <f t="shared" si="27"/>
        <v>0</v>
      </c>
      <c r="K363" s="84">
        <v>0</v>
      </c>
      <c r="L363" s="85">
        <v>216.48</v>
      </c>
      <c r="M363" s="25">
        <f t="shared" si="28"/>
        <v>0</v>
      </c>
      <c r="N363" s="86">
        <f t="shared" si="29"/>
        <v>3752589.8099999996</v>
      </c>
    </row>
    <row r="364" spans="1:14" x14ac:dyDescent="0.25">
      <c r="A364" t="s">
        <v>961</v>
      </c>
      <c r="B364" s="84">
        <v>1145</v>
      </c>
      <c r="C364" s="85">
        <v>208.23</v>
      </c>
      <c r="D364" s="25">
        <f t="shared" si="25"/>
        <v>238423.34999999998</v>
      </c>
      <c r="E364" s="84">
        <v>30663</v>
      </c>
      <c r="F364" s="85">
        <v>206.44</v>
      </c>
      <c r="G364" s="25">
        <f t="shared" si="26"/>
        <v>6330069.7199999997</v>
      </c>
      <c r="H364" s="84">
        <v>0</v>
      </c>
      <c r="I364" s="85">
        <v>208.23</v>
      </c>
      <c r="J364" s="25">
        <f t="shared" si="27"/>
        <v>0</v>
      </c>
      <c r="K364" s="84">
        <v>0</v>
      </c>
      <c r="L364" s="85">
        <v>206.44</v>
      </c>
      <c r="M364" s="25">
        <f t="shared" si="28"/>
        <v>0</v>
      </c>
      <c r="N364" s="86">
        <f t="shared" si="29"/>
        <v>6568493.0699999994</v>
      </c>
    </row>
    <row r="365" spans="1:14" x14ac:dyDescent="0.25">
      <c r="A365" t="s">
        <v>962</v>
      </c>
      <c r="B365" s="84">
        <v>3977</v>
      </c>
      <c r="C365" s="85">
        <v>229.9</v>
      </c>
      <c r="D365" s="25">
        <f t="shared" si="25"/>
        <v>914312.3</v>
      </c>
      <c r="E365" s="84">
        <v>66571</v>
      </c>
      <c r="F365" s="85">
        <v>228.04</v>
      </c>
      <c r="G365" s="25">
        <f t="shared" si="26"/>
        <v>15180850.84</v>
      </c>
      <c r="H365" s="84">
        <v>14</v>
      </c>
      <c r="I365" s="85">
        <v>229.9</v>
      </c>
      <c r="J365" s="25">
        <f t="shared" si="27"/>
        <v>3218.6</v>
      </c>
      <c r="K365" s="84">
        <v>231</v>
      </c>
      <c r="L365" s="85">
        <v>228.04</v>
      </c>
      <c r="M365" s="25">
        <f t="shared" si="28"/>
        <v>52677.24</v>
      </c>
      <c r="N365" s="86">
        <f t="shared" si="29"/>
        <v>16151058.98</v>
      </c>
    </row>
    <row r="366" spans="1:14" x14ac:dyDescent="0.25">
      <c r="A366" t="s">
        <v>963</v>
      </c>
      <c r="B366" s="84">
        <v>3584</v>
      </c>
      <c r="C366" s="85">
        <v>270.24</v>
      </c>
      <c r="D366" s="25">
        <f t="shared" si="25"/>
        <v>968540.16000000003</v>
      </c>
      <c r="E366" s="84">
        <v>102774</v>
      </c>
      <c r="F366" s="85">
        <v>268.56</v>
      </c>
      <c r="G366" s="25">
        <f t="shared" si="26"/>
        <v>27600985.440000001</v>
      </c>
      <c r="H366" s="84">
        <v>14</v>
      </c>
      <c r="I366" s="85">
        <v>270.24</v>
      </c>
      <c r="J366" s="25">
        <f t="shared" si="27"/>
        <v>3783.36</v>
      </c>
      <c r="K366" s="84">
        <v>391</v>
      </c>
      <c r="L366" s="85">
        <v>268.56</v>
      </c>
      <c r="M366" s="25">
        <f t="shared" si="28"/>
        <v>105006.96</v>
      </c>
      <c r="N366" s="86">
        <f t="shared" si="29"/>
        <v>28678315.920000002</v>
      </c>
    </row>
    <row r="367" spans="1:14" x14ac:dyDescent="0.25">
      <c r="A367" t="s">
        <v>964</v>
      </c>
      <c r="B367" s="84">
        <v>1089</v>
      </c>
      <c r="C367" s="85">
        <v>258.79000000000002</v>
      </c>
      <c r="D367" s="25">
        <f t="shared" si="25"/>
        <v>281822.31</v>
      </c>
      <c r="E367" s="84">
        <v>69423</v>
      </c>
      <c r="F367" s="85">
        <v>256.95</v>
      </c>
      <c r="G367" s="25">
        <f t="shared" si="26"/>
        <v>17838239.849999998</v>
      </c>
      <c r="H367" s="84">
        <v>0</v>
      </c>
      <c r="I367" s="85">
        <v>258.79000000000002</v>
      </c>
      <c r="J367" s="25">
        <f t="shared" si="27"/>
        <v>0</v>
      </c>
      <c r="K367" s="84">
        <v>0</v>
      </c>
      <c r="L367" s="85">
        <v>256.95</v>
      </c>
      <c r="M367" s="25">
        <f t="shared" si="28"/>
        <v>0</v>
      </c>
      <c r="N367" s="86">
        <f t="shared" si="29"/>
        <v>18120062.159999996</v>
      </c>
    </row>
    <row r="368" spans="1:14" x14ac:dyDescent="0.25">
      <c r="A368" t="s">
        <v>965</v>
      </c>
      <c r="B368" s="84">
        <v>0</v>
      </c>
      <c r="C368" s="85">
        <v>254.02</v>
      </c>
      <c r="D368" s="25">
        <f t="shared" si="25"/>
        <v>0</v>
      </c>
      <c r="E368" s="84">
        <v>15315</v>
      </c>
      <c r="F368" s="85">
        <v>252.32</v>
      </c>
      <c r="G368" s="25">
        <f t="shared" si="26"/>
        <v>3864280.8</v>
      </c>
      <c r="H368" s="84">
        <v>0</v>
      </c>
      <c r="I368" s="85">
        <v>254.02</v>
      </c>
      <c r="J368" s="25">
        <f t="shared" si="27"/>
        <v>0</v>
      </c>
      <c r="K368" s="84">
        <v>0</v>
      </c>
      <c r="L368" s="85">
        <v>252.32</v>
      </c>
      <c r="M368" s="25">
        <f t="shared" si="28"/>
        <v>0</v>
      </c>
      <c r="N368" s="86">
        <f t="shared" si="29"/>
        <v>3864280.8</v>
      </c>
    </row>
    <row r="369" spans="1:14" x14ac:dyDescent="0.25">
      <c r="A369" t="s">
        <v>966</v>
      </c>
      <c r="B369" s="84">
        <v>3985</v>
      </c>
      <c r="C369" s="85">
        <v>264.54000000000002</v>
      </c>
      <c r="D369" s="25">
        <f t="shared" si="25"/>
        <v>1054191.9000000001</v>
      </c>
      <c r="E369" s="84">
        <v>43995</v>
      </c>
      <c r="F369" s="85">
        <v>262.47000000000003</v>
      </c>
      <c r="G369" s="25">
        <f t="shared" si="26"/>
        <v>11547367.65</v>
      </c>
      <c r="H369" s="84">
        <v>43</v>
      </c>
      <c r="I369" s="85">
        <v>264.54000000000002</v>
      </c>
      <c r="J369" s="25">
        <f t="shared" si="27"/>
        <v>11375.220000000001</v>
      </c>
      <c r="K369" s="84">
        <v>469</v>
      </c>
      <c r="L369" s="85">
        <v>262.47000000000003</v>
      </c>
      <c r="M369" s="25">
        <f t="shared" si="28"/>
        <v>123098.43000000001</v>
      </c>
      <c r="N369" s="86">
        <f t="shared" si="29"/>
        <v>12736033.200000001</v>
      </c>
    </row>
    <row r="370" spans="1:14" x14ac:dyDescent="0.25">
      <c r="A370" t="s">
        <v>967</v>
      </c>
      <c r="B370" s="84">
        <v>0</v>
      </c>
      <c r="C370" s="85">
        <v>243.01</v>
      </c>
      <c r="D370" s="25">
        <f t="shared" si="25"/>
        <v>0</v>
      </c>
      <c r="E370" s="84">
        <v>26226</v>
      </c>
      <c r="F370" s="85">
        <v>241.09</v>
      </c>
      <c r="G370" s="25">
        <f t="shared" si="26"/>
        <v>6322826.3399999999</v>
      </c>
      <c r="H370" s="84">
        <v>0</v>
      </c>
      <c r="I370" s="85">
        <v>243.01</v>
      </c>
      <c r="J370" s="25">
        <f t="shared" si="27"/>
        <v>0</v>
      </c>
      <c r="K370" s="84">
        <v>0</v>
      </c>
      <c r="L370" s="85">
        <v>241.09</v>
      </c>
      <c r="M370" s="25">
        <f t="shared" si="28"/>
        <v>0</v>
      </c>
      <c r="N370" s="86">
        <f t="shared" si="29"/>
        <v>6322826.3399999999</v>
      </c>
    </row>
    <row r="371" spans="1:14" x14ac:dyDescent="0.25">
      <c r="A371" t="s">
        <v>968</v>
      </c>
      <c r="B371" s="84">
        <v>1216</v>
      </c>
      <c r="C371" s="85">
        <v>239.9</v>
      </c>
      <c r="D371" s="25">
        <f t="shared" si="25"/>
        <v>291718.40000000002</v>
      </c>
      <c r="E371" s="84">
        <v>21201</v>
      </c>
      <c r="F371" s="85">
        <v>238.11</v>
      </c>
      <c r="G371" s="25">
        <f t="shared" si="26"/>
        <v>5048170.1100000003</v>
      </c>
      <c r="H371" s="84">
        <v>0</v>
      </c>
      <c r="I371" s="85">
        <v>239.9</v>
      </c>
      <c r="J371" s="25">
        <f t="shared" si="27"/>
        <v>0</v>
      </c>
      <c r="K371" s="84">
        <v>0</v>
      </c>
      <c r="L371" s="85">
        <v>238.11</v>
      </c>
      <c r="M371" s="25">
        <f t="shared" si="28"/>
        <v>0</v>
      </c>
      <c r="N371" s="86">
        <f t="shared" si="29"/>
        <v>5339888.5100000007</v>
      </c>
    </row>
    <row r="372" spans="1:14" x14ac:dyDescent="0.25">
      <c r="A372" t="s">
        <v>969</v>
      </c>
      <c r="B372" s="84">
        <v>0</v>
      </c>
      <c r="C372" s="85">
        <v>270.75</v>
      </c>
      <c r="D372" s="25">
        <f t="shared" si="25"/>
        <v>0</v>
      </c>
      <c r="E372" s="84">
        <v>111860</v>
      </c>
      <c r="F372" s="85">
        <v>268.92</v>
      </c>
      <c r="G372" s="25">
        <f t="shared" si="26"/>
        <v>30081391.200000003</v>
      </c>
      <c r="H372" s="84">
        <v>0</v>
      </c>
      <c r="I372" s="85">
        <v>270.75</v>
      </c>
      <c r="J372" s="25">
        <f t="shared" si="27"/>
        <v>0</v>
      </c>
      <c r="K372" s="84">
        <v>0</v>
      </c>
      <c r="L372" s="85">
        <v>268.92</v>
      </c>
      <c r="M372" s="25">
        <f t="shared" si="28"/>
        <v>0</v>
      </c>
      <c r="N372" s="86">
        <f t="shared" si="29"/>
        <v>30081391.200000003</v>
      </c>
    </row>
    <row r="373" spans="1:14" x14ac:dyDescent="0.25">
      <c r="A373" t="s">
        <v>970</v>
      </c>
      <c r="B373" s="84">
        <v>0</v>
      </c>
      <c r="C373" s="85">
        <v>218.57</v>
      </c>
      <c r="D373" s="25">
        <f t="shared" si="25"/>
        <v>0</v>
      </c>
      <c r="E373" s="84">
        <v>52909</v>
      </c>
      <c r="F373" s="85">
        <v>217.26</v>
      </c>
      <c r="G373" s="25">
        <f t="shared" si="26"/>
        <v>11495009.34</v>
      </c>
      <c r="H373" s="84">
        <v>0</v>
      </c>
      <c r="I373" s="85">
        <v>218.57</v>
      </c>
      <c r="J373" s="25">
        <f t="shared" si="27"/>
        <v>0</v>
      </c>
      <c r="K373" s="84">
        <v>446</v>
      </c>
      <c r="L373" s="85">
        <v>217.26</v>
      </c>
      <c r="M373" s="25">
        <f t="shared" si="28"/>
        <v>96897.959999999992</v>
      </c>
      <c r="N373" s="86">
        <f t="shared" si="29"/>
        <v>11591907.300000001</v>
      </c>
    </row>
    <row r="374" spans="1:14" x14ac:dyDescent="0.25">
      <c r="A374" t="s">
        <v>971</v>
      </c>
      <c r="B374" s="84">
        <v>10545</v>
      </c>
      <c r="C374" s="85">
        <v>276.67</v>
      </c>
      <c r="D374" s="25">
        <f t="shared" si="25"/>
        <v>2917485.1500000004</v>
      </c>
      <c r="E374" s="84">
        <v>59199</v>
      </c>
      <c r="F374" s="85">
        <v>274.8</v>
      </c>
      <c r="G374" s="25">
        <f t="shared" si="26"/>
        <v>16267885.200000001</v>
      </c>
      <c r="H374" s="84">
        <v>0</v>
      </c>
      <c r="I374" s="85">
        <v>276.67</v>
      </c>
      <c r="J374" s="25">
        <f t="shared" si="27"/>
        <v>0</v>
      </c>
      <c r="K374" s="84">
        <v>0</v>
      </c>
      <c r="L374" s="85">
        <v>274.8</v>
      </c>
      <c r="M374" s="25">
        <f t="shared" si="28"/>
        <v>0</v>
      </c>
      <c r="N374" s="86">
        <f t="shared" si="29"/>
        <v>19185370.350000001</v>
      </c>
    </row>
    <row r="375" spans="1:14" x14ac:dyDescent="0.25">
      <c r="A375" t="s">
        <v>972</v>
      </c>
      <c r="B375" s="84">
        <v>0</v>
      </c>
      <c r="C375" s="85">
        <v>185.41</v>
      </c>
      <c r="D375" s="25">
        <f t="shared" si="25"/>
        <v>0</v>
      </c>
      <c r="E375" s="84">
        <v>22479</v>
      </c>
      <c r="F375" s="85">
        <v>183.89</v>
      </c>
      <c r="G375" s="25">
        <f t="shared" si="26"/>
        <v>4133663.3099999996</v>
      </c>
      <c r="H375" s="84">
        <v>0</v>
      </c>
      <c r="I375" s="85">
        <v>185.41</v>
      </c>
      <c r="J375" s="25">
        <f t="shared" si="27"/>
        <v>0</v>
      </c>
      <c r="K375" s="84">
        <v>0</v>
      </c>
      <c r="L375" s="85">
        <v>183.89</v>
      </c>
      <c r="M375" s="25">
        <f t="shared" si="28"/>
        <v>0</v>
      </c>
      <c r="N375" s="86">
        <f t="shared" si="29"/>
        <v>4133663.3099999996</v>
      </c>
    </row>
    <row r="376" spans="1:14" x14ac:dyDescent="0.25">
      <c r="A376" t="s">
        <v>973</v>
      </c>
      <c r="B376" s="84">
        <v>118</v>
      </c>
      <c r="C376" s="85">
        <v>216.37</v>
      </c>
      <c r="D376" s="25">
        <f t="shared" si="25"/>
        <v>25531.66</v>
      </c>
      <c r="E376" s="84">
        <v>42522</v>
      </c>
      <c r="F376" s="85">
        <v>214.61</v>
      </c>
      <c r="G376" s="25">
        <f t="shared" si="26"/>
        <v>9125646.4199999999</v>
      </c>
      <c r="H376" s="84">
        <v>0</v>
      </c>
      <c r="I376" s="85">
        <v>216.37</v>
      </c>
      <c r="J376" s="25">
        <f t="shared" si="27"/>
        <v>0</v>
      </c>
      <c r="K376" s="84">
        <v>0</v>
      </c>
      <c r="L376" s="85">
        <v>214.61</v>
      </c>
      <c r="M376" s="25">
        <f t="shared" si="28"/>
        <v>0</v>
      </c>
      <c r="N376" s="86">
        <f t="shared" si="29"/>
        <v>9151178.0800000001</v>
      </c>
    </row>
    <row r="377" spans="1:14" x14ac:dyDescent="0.25">
      <c r="A377" t="s">
        <v>974</v>
      </c>
      <c r="B377" s="84">
        <v>4293</v>
      </c>
      <c r="C377" s="85">
        <v>231.38</v>
      </c>
      <c r="D377" s="25">
        <f t="shared" si="25"/>
        <v>993314.34</v>
      </c>
      <c r="E377" s="84">
        <v>30413</v>
      </c>
      <c r="F377" s="85">
        <v>229.67</v>
      </c>
      <c r="G377" s="25">
        <f t="shared" si="26"/>
        <v>6984953.71</v>
      </c>
      <c r="H377" s="84">
        <v>0</v>
      </c>
      <c r="I377" s="85">
        <v>231.38</v>
      </c>
      <c r="J377" s="25">
        <f t="shared" si="27"/>
        <v>0</v>
      </c>
      <c r="K377" s="84">
        <v>0</v>
      </c>
      <c r="L377" s="85">
        <v>229.67</v>
      </c>
      <c r="M377" s="25">
        <f t="shared" si="28"/>
        <v>0</v>
      </c>
      <c r="N377" s="86">
        <f t="shared" si="29"/>
        <v>7978268.0499999998</v>
      </c>
    </row>
    <row r="378" spans="1:14" x14ac:dyDescent="0.25">
      <c r="A378" t="s">
        <v>975</v>
      </c>
      <c r="B378" s="84">
        <v>0</v>
      </c>
      <c r="C378" s="85">
        <v>310.37</v>
      </c>
      <c r="D378" s="25">
        <f t="shared" si="25"/>
        <v>0</v>
      </c>
      <c r="E378" s="84">
        <v>2485</v>
      </c>
      <c r="F378" s="85">
        <v>308.87</v>
      </c>
      <c r="G378" s="25">
        <f t="shared" si="26"/>
        <v>767541.95</v>
      </c>
      <c r="H378" s="84">
        <v>0</v>
      </c>
      <c r="I378" s="85">
        <v>310.37</v>
      </c>
      <c r="J378" s="25">
        <f t="shared" si="27"/>
        <v>0</v>
      </c>
      <c r="K378" s="84">
        <v>0</v>
      </c>
      <c r="L378" s="85">
        <v>308.87</v>
      </c>
      <c r="M378" s="25">
        <f t="shared" si="28"/>
        <v>0</v>
      </c>
      <c r="N378" s="86">
        <f t="shared" si="29"/>
        <v>767541.95</v>
      </c>
    </row>
    <row r="379" spans="1:14" x14ac:dyDescent="0.25">
      <c r="A379" t="s">
        <v>976</v>
      </c>
      <c r="B379" s="84">
        <v>365</v>
      </c>
      <c r="C379" s="85">
        <v>204.72</v>
      </c>
      <c r="D379" s="25">
        <f t="shared" si="25"/>
        <v>74722.8</v>
      </c>
      <c r="E379" s="84">
        <v>37427</v>
      </c>
      <c r="F379" s="85">
        <v>203.07</v>
      </c>
      <c r="G379" s="25">
        <f t="shared" si="26"/>
        <v>7600300.8899999997</v>
      </c>
      <c r="H379" s="84">
        <v>0</v>
      </c>
      <c r="I379" s="85">
        <v>204.72</v>
      </c>
      <c r="J379" s="25">
        <f t="shared" si="27"/>
        <v>0</v>
      </c>
      <c r="K379" s="84">
        <v>0</v>
      </c>
      <c r="L379" s="85">
        <v>203.07</v>
      </c>
      <c r="M379" s="25">
        <f t="shared" si="28"/>
        <v>0</v>
      </c>
      <c r="N379" s="86">
        <f t="shared" si="29"/>
        <v>7675023.6899999995</v>
      </c>
    </row>
    <row r="380" spans="1:14" x14ac:dyDescent="0.25">
      <c r="A380" t="s">
        <v>977</v>
      </c>
      <c r="B380" s="84">
        <v>4032</v>
      </c>
      <c r="C380" s="85">
        <v>259.05</v>
      </c>
      <c r="D380" s="25">
        <f t="shared" si="25"/>
        <v>1044489.6000000001</v>
      </c>
      <c r="E380" s="84">
        <v>61593</v>
      </c>
      <c r="F380" s="85">
        <v>257.27999999999997</v>
      </c>
      <c r="G380" s="25">
        <f t="shared" si="26"/>
        <v>15846647.039999999</v>
      </c>
      <c r="H380" s="84">
        <v>16</v>
      </c>
      <c r="I380" s="85">
        <v>259.05</v>
      </c>
      <c r="J380" s="25">
        <f t="shared" si="27"/>
        <v>4144.8</v>
      </c>
      <c r="K380" s="84">
        <v>241</v>
      </c>
      <c r="L380" s="85">
        <v>257.27999999999997</v>
      </c>
      <c r="M380" s="25">
        <f t="shared" si="28"/>
        <v>62004.479999999996</v>
      </c>
      <c r="N380" s="86">
        <f t="shared" si="29"/>
        <v>16957285.919999998</v>
      </c>
    </row>
    <row r="381" spans="1:14" x14ac:dyDescent="0.25">
      <c r="A381" t="s">
        <v>978</v>
      </c>
      <c r="B381" s="84">
        <v>260</v>
      </c>
      <c r="C381" s="85">
        <v>233.54</v>
      </c>
      <c r="D381" s="25">
        <f t="shared" si="25"/>
        <v>60720.4</v>
      </c>
      <c r="E381" s="84">
        <v>44437</v>
      </c>
      <c r="F381" s="85">
        <v>231.64</v>
      </c>
      <c r="G381" s="25">
        <f t="shared" si="26"/>
        <v>10293386.68</v>
      </c>
      <c r="H381" s="84">
        <v>0</v>
      </c>
      <c r="I381" s="85">
        <v>233.54</v>
      </c>
      <c r="J381" s="25">
        <f t="shared" si="27"/>
        <v>0</v>
      </c>
      <c r="K381" s="84">
        <v>0</v>
      </c>
      <c r="L381" s="85">
        <v>231.64</v>
      </c>
      <c r="M381" s="25">
        <f t="shared" si="28"/>
        <v>0</v>
      </c>
      <c r="N381" s="86">
        <f t="shared" si="29"/>
        <v>10354107.08</v>
      </c>
    </row>
    <row r="382" spans="1:14" x14ac:dyDescent="0.25">
      <c r="A382" t="s">
        <v>979</v>
      </c>
      <c r="B382" s="84">
        <v>25454</v>
      </c>
      <c r="C382" s="85">
        <v>259.27</v>
      </c>
      <c r="D382" s="25">
        <f t="shared" si="25"/>
        <v>6599458.5799999991</v>
      </c>
      <c r="E382" s="84">
        <v>74616</v>
      </c>
      <c r="F382" s="85">
        <v>257.33999999999997</v>
      </c>
      <c r="G382" s="25">
        <f t="shared" si="26"/>
        <v>19201681.439999998</v>
      </c>
      <c r="H382" s="84">
        <v>0</v>
      </c>
      <c r="I382" s="85">
        <v>259.27</v>
      </c>
      <c r="J382" s="25">
        <f t="shared" si="27"/>
        <v>0</v>
      </c>
      <c r="K382" s="84">
        <v>0</v>
      </c>
      <c r="L382" s="85">
        <v>257.33999999999997</v>
      </c>
      <c r="M382" s="25">
        <f t="shared" si="28"/>
        <v>0</v>
      </c>
      <c r="N382" s="86">
        <f t="shared" si="29"/>
        <v>25801140.019999996</v>
      </c>
    </row>
    <row r="383" spans="1:14" x14ac:dyDescent="0.25">
      <c r="A383" t="s">
        <v>980</v>
      </c>
      <c r="B383" s="84">
        <v>421</v>
      </c>
      <c r="C383" s="85">
        <v>256.45</v>
      </c>
      <c r="D383" s="25">
        <f t="shared" si="25"/>
        <v>107965.45</v>
      </c>
      <c r="E383" s="84">
        <v>31917</v>
      </c>
      <c r="F383" s="85">
        <v>254.76</v>
      </c>
      <c r="G383" s="25">
        <f t="shared" si="26"/>
        <v>8131174.9199999999</v>
      </c>
      <c r="H383" s="84">
        <v>0</v>
      </c>
      <c r="I383" s="85">
        <v>256.45</v>
      </c>
      <c r="J383" s="25">
        <f t="shared" si="27"/>
        <v>0</v>
      </c>
      <c r="K383" s="84">
        <v>0</v>
      </c>
      <c r="L383" s="85">
        <v>254.76</v>
      </c>
      <c r="M383" s="25">
        <f t="shared" si="28"/>
        <v>0</v>
      </c>
      <c r="N383" s="86">
        <f t="shared" si="29"/>
        <v>8239140.3700000001</v>
      </c>
    </row>
    <row r="384" spans="1:14" x14ac:dyDescent="0.25">
      <c r="A384" t="s">
        <v>981</v>
      </c>
      <c r="B384" s="84">
        <v>5273</v>
      </c>
      <c r="C384" s="85">
        <v>245.71</v>
      </c>
      <c r="D384" s="25">
        <f t="shared" si="25"/>
        <v>1295628.83</v>
      </c>
      <c r="E384" s="84">
        <v>58774</v>
      </c>
      <c r="F384" s="85">
        <v>243.99</v>
      </c>
      <c r="G384" s="25">
        <f t="shared" si="26"/>
        <v>14340268.26</v>
      </c>
      <c r="H384" s="84">
        <v>0</v>
      </c>
      <c r="I384" s="85">
        <v>245.71</v>
      </c>
      <c r="J384" s="25">
        <f t="shared" si="27"/>
        <v>0</v>
      </c>
      <c r="K384" s="84">
        <v>0</v>
      </c>
      <c r="L384" s="85">
        <v>243.99</v>
      </c>
      <c r="M384" s="25">
        <f t="shared" si="28"/>
        <v>0</v>
      </c>
      <c r="N384" s="86">
        <f t="shared" si="29"/>
        <v>15635897.09</v>
      </c>
    </row>
    <row r="385" spans="1:14" x14ac:dyDescent="0.25">
      <c r="A385" t="s">
        <v>982</v>
      </c>
      <c r="B385" s="84">
        <v>722</v>
      </c>
      <c r="C385" s="85">
        <v>192.56</v>
      </c>
      <c r="D385" s="25">
        <f t="shared" si="25"/>
        <v>139028.32</v>
      </c>
      <c r="E385" s="84">
        <v>60364</v>
      </c>
      <c r="F385" s="85">
        <v>190.86</v>
      </c>
      <c r="G385" s="25">
        <f t="shared" si="26"/>
        <v>11521073.040000001</v>
      </c>
      <c r="H385" s="84">
        <v>2</v>
      </c>
      <c r="I385" s="85">
        <v>192.56</v>
      </c>
      <c r="J385" s="25">
        <f t="shared" si="27"/>
        <v>385.12</v>
      </c>
      <c r="K385" s="84">
        <v>135</v>
      </c>
      <c r="L385" s="85">
        <v>190.86</v>
      </c>
      <c r="M385" s="25">
        <f t="shared" si="28"/>
        <v>25766.100000000002</v>
      </c>
      <c r="N385" s="86">
        <f t="shared" si="29"/>
        <v>11686252.580000002</v>
      </c>
    </row>
    <row r="386" spans="1:14" x14ac:dyDescent="0.25">
      <c r="A386" t="s">
        <v>983</v>
      </c>
      <c r="B386" s="84">
        <v>1965</v>
      </c>
      <c r="C386" s="85">
        <v>227.43</v>
      </c>
      <c r="D386" s="25">
        <f t="shared" si="25"/>
        <v>446899.95</v>
      </c>
      <c r="E386" s="84">
        <v>47004</v>
      </c>
      <c r="F386" s="85">
        <v>225.74</v>
      </c>
      <c r="G386" s="25">
        <f t="shared" si="26"/>
        <v>10610682.960000001</v>
      </c>
      <c r="H386" s="84">
        <v>4</v>
      </c>
      <c r="I386" s="85">
        <v>227.43</v>
      </c>
      <c r="J386" s="25">
        <f t="shared" si="27"/>
        <v>909.72</v>
      </c>
      <c r="K386" s="84">
        <v>105</v>
      </c>
      <c r="L386" s="85">
        <v>225.74</v>
      </c>
      <c r="M386" s="25">
        <f t="shared" si="28"/>
        <v>23702.7</v>
      </c>
      <c r="N386" s="86">
        <f t="shared" si="29"/>
        <v>11082195.33</v>
      </c>
    </row>
    <row r="387" spans="1:14" x14ac:dyDescent="0.25">
      <c r="A387" t="s">
        <v>984</v>
      </c>
      <c r="B387" s="84">
        <v>741</v>
      </c>
      <c r="C387" s="85">
        <v>209.09</v>
      </c>
      <c r="D387" s="25">
        <f t="shared" si="25"/>
        <v>154935.69</v>
      </c>
      <c r="E387" s="84">
        <v>43188</v>
      </c>
      <c r="F387" s="85">
        <v>207.73</v>
      </c>
      <c r="G387" s="25">
        <f t="shared" si="26"/>
        <v>8971443.2400000002</v>
      </c>
      <c r="H387" s="84">
        <v>0</v>
      </c>
      <c r="I387" s="85">
        <v>209.09</v>
      </c>
      <c r="J387" s="25">
        <f t="shared" si="27"/>
        <v>0</v>
      </c>
      <c r="K387" s="84">
        <v>24</v>
      </c>
      <c r="L387" s="85">
        <v>207.73</v>
      </c>
      <c r="M387" s="25">
        <f t="shared" si="28"/>
        <v>4985.5199999999995</v>
      </c>
      <c r="N387" s="86">
        <f t="shared" si="29"/>
        <v>9131364.4499999993</v>
      </c>
    </row>
    <row r="388" spans="1:14" x14ac:dyDescent="0.25">
      <c r="A388" t="s">
        <v>985</v>
      </c>
      <c r="B388" s="84">
        <v>2790</v>
      </c>
      <c r="C388" s="85">
        <v>188.54</v>
      </c>
      <c r="D388" s="25">
        <f t="shared" si="25"/>
        <v>526026.6</v>
      </c>
      <c r="E388" s="84">
        <v>33890</v>
      </c>
      <c r="F388" s="85">
        <v>187.12</v>
      </c>
      <c r="G388" s="25">
        <f t="shared" si="26"/>
        <v>6341496.7999999998</v>
      </c>
      <c r="H388" s="84">
        <v>0</v>
      </c>
      <c r="I388" s="85">
        <v>188.54</v>
      </c>
      <c r="J388" s="25">
        <f t="shared" si="27"/>
        <v>0</v>
      </c>
      <c r="K388" s="84">
        <v>0</v>
      </c>
      <c r="L388" s="85">
        <v>187.12</v>
      </c>
      <c r="M388" s="25">
        <f t="shared" si="28"/>
        <v>0</v>
      </c>
      <c r="N388" s="86">
        <f t="shared" si="29"/>
        <v>6867523.3999999994</v>
      </c>
    </row>
    <row r="389" spans="1:14" x14ac:dyDescent="0.25">
      <c r="A389" t="s">
        <v>986</v>
      </c>
      <c r="B389" s="84">
        <v>2301</v>
      </c>
      <c r="C389" s="85">
        <v>265.20999999999998</v>
      </c>
      <c r="D389" s="25">
        <f t="shared" si="25"/>
        <v>610248.21</v>
      </c>
      <c r="E389" s="84">
        <v>27214</v>
      </c>
      <c r="F389" s="85">
        <v>263.27999999999997</v>
      </c>
      <c r="G389" s="25">
        <f t="shared" si="26"/>
        <v>7164901.919999999</v>
      </c>
      <c r="H389" s="84">
        <v>41</v>
      </c>
      <c r="I389" s="85">
        <v>265.20999999999998</v>
      </c>
      <c r="J389" s="25">
        <f t="shared" si="27"/>
        <v>10873.609999999999</v>
      </c>
      <c r="K389" s="84">
        <v>491</v>
      </c>
      <c r="L389" s="85">
        <v>263.27999999999997</v>
      </c>
      <c r="M389" s="25">
        <f t="shared" si="28"/>
        <v>129270.47999999998</v>
      </c>
      <c r="N389" s="86">
        <f t="shared" si="29"/>
        <v>7915294.2199999988</v>
      </c>
    </row>
    <row r="390" spans="1:14" x14ac:dyDescent="0.25">
      <c r="A390" t="s">
        <v>987</v>
      </c>
      <c r="B390" s="84">
        <v>1649</v>
      </c>
      <c r="C390" s="85">
        <v>193.36</v>
      </c>
      <c r="D390" s="25">
        <f t="shared" si="25"/>
        <v>318850.64</v>
      </c>
      <c r="E390" s="84">
        <v>21348</v>
      </c>
      <c r="F390" s="85">
        <v>192.09</v>
      </c>
      <c r="G390" s="25">
        <f t="shared" si="26"/>
        <v>4100737.3200000003</v>
      </c>
      <c r="H390" s="84">
        <v>10</v>
      </c>
      <c r="I390" s="85">
        <v>193.36</v>
      </c>
      <c r="J390" s="25">
        <f t="shared" si="27"/>
        <v>1933.6000000000001</v>
      </c>
      <c r="K390" s="84">
        <v>123</v>
      </c>
      <c r="L390" s="85">
        <v>192.09</v>
      </c>
      <c r="M390" s="25">
        <f t="shared" si="28"/>
        <v>23627.07</v>
      </c>
      <c r="N390" s="86">
        <f t="shared" si="29"/>
        <v>4445148.63</v>
      </c>
    </row>
    <row r="391" spans="1:14" x14ac:dyDescent="0.25">
      <c r="A391" t="s">
        <v>988</v>
      </c>
      <c r="B391" s="84">
        <v>13</v>
      </c>
      <c r="C391" s="85">
        <v>228.37</v>
      </c>
      <c r="D391" s="25">
        <f t="shared" si="25"/>
        <v>2968.81</v>
      </c>
      <c r="E391" s="84">
        <v>15946</v>
      </c>
      <c r="F391" s="85">
        <v>226.88</v>
      </c>
      <c r="G391" s="25">
        <f t="shared" si="26"/>
        <v>3617828.48</v>
      </c>
      <c r="H391" s="84">
        <v>0</v>
      </c>
      <c r="I391" s="85">
        <v>228.37</v>
      </c>
      <c r="J391" s="25">
        <f t="shared" si="27"/>
        <v>0</v>
      </c>
      <c r="K391" s="84">
        <v>0</v>
      </c>
      <c r="L391" s="85">
        <v>226.88</v>
      </c>
      <c r="M391" s="25">
        <f t="shared" si="28"/>
        <v>0</v>
      </c>
      <c r="N391" s="86">
        <f t="shared" si="29"/>
        <v>3620797.29</v>
      </c>
    </row>
    <row r="392" spans="1:14" x14ac:dyDescent="0.25">
      <c r="A392" t="s">
        <v>989</v>
      </c>
      <c r="B392" s="84">
        <v>314</v>
      </c>
      <c r="C392" s="85">
        <v>169.68</v>
      </c>
      <c r="D392" s="25">
        <f t="shared" ref="D392:D455" si="30">C392*B392</f>
        <v>53279.520000000004</v>
      </c>
      <c r="E392" s="84">
        <v>23293</v>
      </c>
      <c r="F392" s="85">
        <v>168.37</v>
      </c>
      <c r="G392" s="25">
        <f t="shared" ref="G392:G455" si="31">F392*E392</f>
        <v>3921842.41</v>
      </c>
      <c r="H392" s="84">
        <v>0</v>
      </c>
      <c r="I392" s="85">
        <v>169.68</v>
      </c>
      <c r="J392" s="25">
        <f t="shared" ref="J392:J455" si="32">I392*H392</f>
        <v>0</v>
      </c>
      <c r="K392" s="84">
        <v>0</v>
      </c>
      <c r="L392" s="85">
        <v>168.37</v>
      </c>
      <c r="M392" s="25">
        <f t="shared" ref="M392:M455" si="33">L392*K392</f>
        <v>0</v>
      </c>
      <c r="N392" s="86">
        <f t="shared" ref="N392:N455" si="34">M392+J392+G392+D392</f>
        <v>3975121.93</v>
      </c>
    </row>
    <row r="393" spans="1:14" x14ac:dyDescent="0.25">
      <c r="A393" t="s">
        <v>990</v>
      </c>
      <c r="B393" s="84">
        <v>825</v>
      </c>
      <c r="C393" s="85">
        <v>156.87</v>
      </c>
      <c r="D393" s="25">
        <f t="shared" si="30"/>
        <v>129417.75</v>
      </c>
      <c r="E393" s="84">
        <v>19805</v>
      </c>
      <c r="F393" s="85">
        <v>155.63999999999999</v>
      </c>
      <c r="G393" s="25">
        <f t="shared" si="31"/>
        <v>3082450.1999999997</v>
      </c>
      <c r="H393" s="84">
        <v>12</v>
      </c>
      <c r="I393" s="85">
        <v>156.87</v>
      </c>
      <c r="J393" s="25">
        <f t="shared" si="32"/>
        <v>1882.44</v>
      </c>
      <c r="K393" s="84">
        <v>286</v>
      </c>
      <c r="L393" s="85">
        <v>155.63999999999999</v>
      </c>
      <c r="M393" s="25">
        <f t="shared" si="33"/>
        <v>44513.039999999994</v>
      </c>
      <c r="N393" s="86">
        <f t="shared" si="34"/>
        <v>3258263.4299999997</v>
      </c>
    </row>
    <row r="394" spans="1:14" x14ac:dyDescent="0.25">
      <c r="A394" t="s">
        <v>991</v>
      </c>
      <c r="B394" s="84">
        <v>117</v>
      </c>
      <c r="C394" s="85">
        <v>137.87</v>
      </c>
      <c r="D394" s="25">
        <f t="shared" si="30"/>
        <v>16130.79</v>
      </c>
      <c r="E394" s="84">
        <v>23506</v>
      </c>
      <c r="F394" s="85">
        <v>136.97999999999999</v>
      </c>
      <c r="G394" s="25">
        <f t="shared" si="31"/>
        <v>3219851.88</v>
      </c>
      <c r="H394" s="84">
        <v>0</v>
      </c>
      <c r="I394" s="85">
        <v>137.87</v>
      </c>
      <c r="J394" s="25">
        <f t="shared" si="32"/>
        <v>0</v>
      </c>
      <c r="K394" s="84">
        <v>0</v>
      </c>
      <c r="L394" s="85">
        <v>136.97999999999999</v>
      </c>
      <c r="M394" s="25">
        <f t="shared" si="33"/>
        <v>0</v>
      </c>
      <c r="N394" s="86">
        <f t="shared" si="34"/>
        <v>3235982.67</v>
      </c>
    </row>
    <row r="395" spans="1:14" x14ac:dyDescent="0.25">
      <c r="A395" t="s">
        <v>992</v>
      </c>
      <c r="B395" s="84">
        <v>0</v>
      </c>
      <c r="C395" s="85">
        <v>145.13999999999999</v>
      </c>
      <c r="D395" s="25">
        <f t="shared" si="30"/>
        <v>0</v>
      </c>
      <c r="E395" s="84">
        <v>0</v>
      </c>
      <c r="F395" s="85">
        <v>143.9</v>
      </c>
      <c r="G395" s="25">
        <f t="shared" si="31"/>
        <v>0</v>
      </c>
      <c r="H395" s="84">
        <v>0</v>
      </c>
      <c r="I395" s="85">
        <v>145.13999999999999</v>
      </c>
      <c r="J395" s="25">
        <f t="shared" si="32"/>
        <v>0</v>
      </c>
      <c r="K395" s="84">
        <v>0</v>
      </c>
      <c r="L395" s="85">
        <v>143.9</v>
      </c>
      <c r="M395" s="25">
        <f t="shared" si="33"/>
        <v>0</v>
      </c>
      <c r="N395" s="86">
        <f t="shared" si="34"/>
        <v>0</v>
      </c>
    </row>
    <row r="396" spans="1:14" x14ac:dyDescent="0.25">
      <c r="A396" t="s">
        <v>993</v>
      </c>
      <c r="B396" s="84">
        <v>0</v>
      </c>
      <c r="C396" s="85">
        <v>151.9</v>
      </c>
      <c r="D396" s="25">
        <f t="shared" si="30"/>
        <v>0</v>
      </c>
      <c r="E396" s="84">
        <v>6440</v>
      </c>
      <c r="F396" s="85">
        <v>150.97</v>
      </c>
      <c r="G396" s="25">
        <f t="shared" si="31"/>
        <v>972246.8</v>
      </c>
      <c r="H396" s="84">
        <v>0</v>
      </c>
      <c r="I396" s="85">
        <v>151.9</v>
      </c>
      <c r="J396" s="25">
        <f t="shared" si="32"/>
        <v>0</v>
      </c>
      <c r="K396" s="84">
        <v>0</v>
      </c>
      <c r="L396" s="85">
        <v>150.97</v>
      </c>
      <c r="M396" s="25">
        <f t="shared" si="33"/>
        <v>0</v>
      </c>
      <c r="N396" s="86">
        <f t="shared" si="34"/>
        <v>972246.8</v>
      </c>
    </row>
    <row r="397" spans="1:14" x14ac:dyDescent="0.25">
      <c r="A397" t="s">
        <v>994</v>
      </c>
      <c r="B397" s="84">
        <v>0</v>
      </c>
      <c r="C397" s="85">
        <v>153.30000000000001</v>
      </c>
      <c r="D397" s="25">
        <f t="shared" si="30"/>
        <v>0</v>
      </c>
      <c r="E397" s="84">
        <v>47255</v>
      </c>
      <c r="F397" s="85">
        <v>152.28</v>
      </c>
      <c r="G397" s="25">
        <f t="shared" si="31"/>
        <v>7195991.4000000004</v>
      </c>
      <c r="H397" s="84">
        <v>0</v>
      </c>
      <c r="I397" s="85">
        <v>153.30000000000001</v>
      </c>
      <c r="J397" s="25">
        <f t="shared" si="32"/>
        <v>0</v>
      </c>
      <c r="K397" s="84">
        <v>26</v>
      </c>
      <c r="L397" s="85">
        <v>152.28</v>
      </c>
      <c r="M397" s="25">
        <f t="shared" si="33"/>
        <v>3959.28</v>
      </c>
      <c r="N397" s="86">
        <f t="shared" si="34"/>
        <v>7199950.6800000006</v>
      </c>
    </row>
    <row r="398" spans="1:14" x14ac:dyDescent="0.25">
      <c r="A398" t="s">
        <v>995</v>
      </c>
      <c r="B398" s="84">
        <v>435</v>
      </c>
      <c r="C398" s="85">
        <v>145.72</v>
      </c>
      <c r="D398" s="25">
        <f t="shared" si="30"/>
        <v>63388.2</v>
      </c>
      <c r="E398" s="84">
        <v>28445</v>
      </c>
      <c r="F398" s="85">
        <v>144.79</v>
      </c>
      <c r="G398" s="25">
        <f t="shared" si="31"/>
        <v>4118551.55</v>
      </c>
      <c r="H398" s="84">
        <v>0</v>
      </c>
      <c r="I398" s="85">
        <v>145.72</v>
      </c>
      <c r="J398" s="25">
        <f t="shared" si="32"/>
        <v>0</v>
      </c>
      <c r="K398" s="84">
        <v>0</v>
      </c>
      <c r="L398" s="85">
        <v>144.79</v>
      </c>
      <c r="M398" s="25">
        <f t="shared" si="33"/>
        <v>0</v>
      </c>
      <c r="N398" s="86">
        <f t="shared" si="34"/>
        <v>4181939.75</v>
      </c>
    </row>
    <row r="399" spans="1:14" x14ac:dyDescent="0.25">
      <c r="A399" t="s">
        <v>996</v>
      </c>
      <c r="B399" s="84">
        <v>250</v>
      </c>
      <c r="C399" s="85">
        <v>189.09</v>
      </c>
      <c r="D399" s="25">
        <f t="shared" si="30"/>
        <v>47272.5</v>
      </c>
      <c r="E399" s="84">
        <v>37202</v>
      </c>
      <c r="F399" s="85">
        <v>187.83</v>
      </c>
      <c r="G399" s="25">
        <f t="shared" si="31"/>
        <v>6987651.6600000001</v>
      </c>
      <c r="H399" s="84">
        <v>1</v>
      </c>
      <c r="I399" s="85">
        <v>189.09</v>
      </c>
      <c r="J399" s="25">
        <f t="shared" si="32"/>
        <v>189.09</v>
      </c>
      <c r="K399" s="84">
        <v>93</v>
      </c>
      <c r="L399" s="85">
        <v>187.83</v>
      </c>
      <c r="M399" s="25">
        <f t="shared" si="33"/>
        <v>17468.190000000002</v>
      </c>
      <c r="N399" s="86">
        <f t="shared" si="34"/>
        <v>7052581.4400000004</v>
      </c>
    </row>
    <row r="400" spans="1:14" x14ac:dyDescent="0.25">
      <c r="A400" t="s">
        <v>997</v>
      </c>
      <c r="B400" s="84">
        <v>1544</v>
      </c>
      <c r="C400" s="85">
        <v>194.07</v>
      </c>
      <c r="D400" s="25">
        <f t="shared" si="30"/>
        <v>299644.08</v>
      </c>
      <c r="E400" s="84">
        <v>17299</v>
      </c>
      <c r="F400" s="85">
        <v>192.83</v>
      </c>
      <c r="G400" s="25">
        <f t="shared" si="31"/>
        <v>3335766.1700000004</v>
      </c>
      <c r="H400" s="84">
        <v>7</v>
      </c>
      <c r="I400" s="85">
        <v>194.07</v>
      </c>
      <c r="J400" s="25">
        <f t="shared" si="32"/>
        <v>1358.49</v>
      </c>
      <c r="K400" s="84">
        <v>83</v>
      </c>
      <c r="L400" s="85">
        <v>192.83</v>
      </c>
      <c r="M400" s="25">
        <f t="shared" si="33"/>
        <v>16004.890000000001</v>
      </c>
      <c r="N400" s="86">
        <f t="shared" si="34"/>
        <v>3652773.6300000004</v>
      </c>
    </row>
    <row r="401" spans="1:14" x14ac:dyDescent="0.25">
      <c r="A401" t="s">
        <v>998</v>
      </c>
      <c r="B401" s="84">
        <v>0</v>
      </c>
      <c r="C401" s="85">
        <v>192.92</v>
      </c>
      <c r="D401" s="25">
        <f t="shared" si="30"/>
        <v>0</v>
      </c>
      <c r="E401" s="84">
        <v>0</v>
      </c>
      <c r="F401" s="85">
        <v>191.57</v>
      </c>
      <c r="G401" s="25">
        <f t="shared" si="31"/>
        <v>0</v>
      </c>
      <c r="H401" s="84">
        <v>0</v>
      </c>
      <c r="I401" s="85">
        <v>192.92</v>
      </c>
      <c r="J401" s="25">
        <f t="shared" si="32"/>
        <v>0</v>
      </c>
      <c r="K401" s="84">
        <v>0</v>
      </c>
      <c r="L401" s="85">
        <v>191.57</v>
      </c>
      <c r="M401" s="25">
        <f t="shared" si="33"/>
        <v>0</v>
      </c>
      <c r="N401" s="86">
        <f t="shared" si="34"/>
        <v>0</v>
      </c>
    </row>
    <row r="402" spans="1:14" x14ac:dyDescent="0.25">
      <c r="A402" t="s">
        <v>999</v>
      </c>
      <c r="B402" s="84">
        <v>143</v>
      </c>
      <c r="C402" s="85">
        <v>204.83</v>
      </c>
      <c r="D402" s="25">
        <f t="shared" si="30"/>
        <v>29290.690000000002</v>
      </c>
      <c r="E402" s="84">
        <v>23719</v>
      </c>
      <c r="F402" s="85">
        <v>203.48</v>
      </c>
      <c r="G402" s="25">
        <f t="shared" si="31"/>
        <v>4826342.12</v>
      </c>
      <c r="H402" s="84">
        <v>0</v>
      </c>
      <c r="I402" s="85">
        <v>204.83</v>
      </c>
      <c r="J402" s="25">
        <f t="shared" si="32"/>
        <v>0</v>
      </c>
      <c r="K402" s="84">
        <v>0</v>
      </c>
      <c r="L402" s="85">
        <v>203.48</v>
      </c>
      <c r="M402" s="25">
        <f t="shared" si="33"/>
        <v>0</v>
      </c>
      <c r="N402" s="86">
        <f t="shared" si="34"/>
        <v>4855632.8100000005</v>
      </c>
    </row>
    <row r="403" spans="1:14" x14ac:dyDescent="0.25">
      <c r="A403" t="s">
        <v>1000</v>
      </c>
      <c r="B403" s="84">
        <v>2998</v>
      </c>
      <c r="C403" s="85">
        <v>172.4</v>
      </c>
      <c r="D403" s="25">
        <f t="shared" si="30"/>
        <v>516855.2</v>
      </c>
      <c r="E403" s="84">
        <v>47475</v>
      </c>
      <c r="F403" s="85">
        <v>171</v>
      </c>
      <c r="G403" s="25">
        <f t="shared" si="31"/>
        <v>8118225</v>
      </c>
      <c r="H403" s="84">
        <v>0</v>
      </c>
      <c r="I403" s="85">
        <v>172.4</v>
      </c>
      <c r="J403" s="25">
        <f t="shared" si="32"/>
        <v>0</v>
      </c>
      <c r="K403" s="84">
        <v>0</v>
      </c>
      <c r="L403" s="85">
        <v>171</v>
      </c>
      <c r="M403" s="25">
        <f t="shared" si="33"/>
        <v>0</v>
      </c>
      <c r="N403" s="86">
        <f t="shared" si="34"/>
        <v>8635080.1999999993</v>
      </c>
    </row>
    <row r="404" spans="1:14" x14ac:dyDescent="0.25">
      <c r="A404" t="s">
        <v>1001</v>
      </c>
      <c r="B404" s="84">
        <v>2148</v>
      </c>
      <c r="C404" s="85">
        <v>190.39</v>
      </c>
      <c r="D404" s="25">
        <f t="shared" si="30"/>
        <v>408957.72</v>
      </c>
      <c r="E404" s="84">
        <v>71128</v>
      </c>
      <c r="F404" s="85">
        <v>188.87</v>
      </c>
      <c r="G404" s="25">
        <f t="shared" si="31"/>
        <v>13433945.359999999</v>
      </c>
      <c r="H404" s="84">
        <v>0</v>
      </c>
      <c r="I404" s="85">
        <v>190.39</v>
      </c>
      <c r="J404" s="25">
        <f t="shared" si="32"/>
        <v>0</v>
      </c>
      <c r="K404" s="84">
        <v>0</v>
      </c>
      <c r="L404" s="85">
        <v>188.87</v>
      </c>
      <c r="M404" s="25">
        <f t="shared" si="33"/>
        <v>0</v>
      </c>
      <c r="N404" s="86">
        <f t="shared" si="34"/>
        <v>13842903.08</v>
      </c>
    </row>
    <row r="405" spans="1:14" x14ac:dyDescent="0.25">
      <c r="A405" t="s">
        <v>1002</v>
      </c>
      <c r="B405" s="84">
        <v>5870</v>
      </c>
      <c r="C405" s="85">
        <v>287.54000000000002</v>
      </c>
      <c r="D405" s="25">
        <f t="shared" si="30"/>
        <v>1687859.8</v>
      </c>
      <c r="E405" s="84">
        <v>6370</v>
      </c>
      <c r="F405" s="85">
        <v>286.27999999999997</v>
      </c>
      <c r="G405" s="25">
        <f t="shared" si="31"/>
        <v>1823603.5999999999</v>
      </c>
      <c r="H405" s="84">
        <v>113</v>
      </c>
      <c r="I405" s="85">
        <v>287.54000000000002</v>
      </c>
      <c r="J405" s="25">
        <f t="shared" si="32"/>
        <v>32492.020000000004</v>
      </c>
      <c r="K405" s="84">
        <v>123</v>
      </c>
      <c r="L405" s="85">
        <v>286.27999999999997</v>
      </c>
      <c r="M405" s="25">
        <f t="shared" si="33"/>
        <v>35212.439999999995</v>
      </c>
      <c r="N405" s="86">
        <f t="shared" si="34"/>
        <v>3579167.86</v>
      </c>
    </row>
    <row r="406" spans="1:14" x14ac:dyDescent="0.25">
      <c r="A406" t="s">
        <v>1003</v>
      </c>
      <c r="B406" s="84">
        <v>360</v>
      </c>
      <c r="C406" s="85">
        <v>140.49</v>
      </c>
      <c r="D406" s="25">
        <f t="shared" si="30"/>
        <v>50576.4</v>
      </c>
      <c r="E406" s="84">
        <v>23920</v>
      </c>
      <c r="F406" s="85">
        <v>139.47</v>
      </c>
      <c r="G406" s="25">
        <f t="shared" si="31"/>
        <v>3336122.4</v>
      </c>
      <c r="H406" s="84">
        <v>0</v>
      </c>
      <c r="I406" s="85">
        <v>140.49</v>
      </c>
      <c r="J406" s="25">
        <f t="shared" si="32"/>
        <v>0</v>
      </c>
      <c r="K406" s="84">
        <v>0</v>
      </c>
      <c r="L406" s="85">
        <v>139.47</v>
      </c>
      <c r="M406" s="25">
        <f t="shared" si="33"/>
        <v>0</v>
      </c>
      <c r="N406" s="86">
        <f t="shared" si="34"/>
        <v>3386698.8</v>
      </c>
    </row>
    <row r="407" spans="1:14" x14ac:dyDescent="0.25">
      <c r="A407" t="s">
        <v>1004</v>
      </c>
      <c r="B407" s="84">
        <v>74</v>
      </c>
      <c r="C407" s="85">
        <v>170.93</v>
      </c>
      <c r="D407" s="25">
        <f t="shared" si="30"/>
        <v>12648.82</v>
      </c>
      <c r="E407" s="84">
        <v>22997</v>
      </c>
      <c r="F407" s="85">
        <v>169.62</v>
      </c>
      <c r="G407" s="25">
        <f t="shared" si="31"/>
        <v>3900751.14</v>
      </c>
      <c r="H407" s="84">
        <v>0</v>
      </c>
      <c r="I407" s="85">
        <v>170.93</v>
      </c>
      <c r="J407" s="25">
        <f t="shared" si="32"/>
        <v>0</v>
      </c>
      <c r="K407" s="84">
        <v>0</v>
      </c>
      <c r="L407" s="85">
        <v>169.62</v>
      </c>
      <c r="M407" s="25">
        <f t="shared" si="33"/>
        <v>0</v>
      </c>
      <c r="N407" s="86">
        <f t="shared" si="34"/>
        <v>3913399.96</v>
      </c>
    </row>
    <row r="408" spans="1:14" x14ac:dyDescent="0.25">
      <c r="A408" t="s">
        <v>1005</v>
      </c>
      <c r="B408" s="84">
        <v>0</v>
      </c>
      <c r="C408" s="85">
        <v>158.54</v>
      </c>
      <c r="D408" s="25">
        <f t="shared" si="30"/>
        <v>0</v>
      </c>
      <c r="E408" s="84">
        <v>22564</v>
      </c>
      <c r="F408" s="85">
        <v>157.52000000000001</v>
      </c>
      <c r="G408" s="25">
        <f t="shared" si="31"/>
        <v>3554281.2800000003</v>
      </c>
      <c r="H408" s="84">
        <v>0</v>
      </c>
      <c r="I408" s="85">
        <v>158.54</v>
      </c>
      <c r="J408" s="25">
        <f t="shared" si="32"/>
        <v>0</v>
      </c>
      <c r="K408" s="84">
        <v>0</v>
      </c>
      <c r="L408" s="85">
        <v>157.52000000000001</v>
      </c>
      <c r="M408" s="25">
        <f t="shared" si="33"/>
        <v>0</v>
      </c>
      <c r="N408" s="86">
        <f t="shared" si="34"/>
        <v>3554281.2800000003</v>
      </c>
    </row>
    <row r="409" spans="1:14" x14ac:dyDescent="0.25">
      <c r="A409" t="s">
        <v>1006</v>
      </c>
      <c r="B409" s="84">
        <v>1835</v>
      </c>
      <c r="C409" s="85">
        <v>167.81</v>
      </c>
      <c r="D409" s="25">
        <f t="shared" si="30"/>
        <v>307931.34999999998</v>
      </c>
      <c r="E409" s="84">
        <v>16576</v>
      </c>
      <c r="F409" s="85">
        <v>166.74</v>
      </c>
      <c r="G409" s="25">
        <f t="shared" si="31"/>
        <v>2763882.24</v>
      </c>
      <c r="H409" s="84">
        <v>0</v>
      </c>
      <c r="I409" s="85">
        <v>167.81</v>
      </c>
      <c r="J409" s="25">
        <f t="shared" si="32"/>
        <v>0</v>
      </c>
      <c r="K409" s="84">
        <v>0</v>
      </c>
      <c r="L409" s="85">
        <v>166.74</v>
      </c>
      <c r="M409" s="25">
        <f t="shared" si="33"/>
        <v>0</v>
      </c>
      <c r="N409" s="86">
        <f t="shared" si="34"/>
        <v>3071813.5900000003</v>
      </c>
    </row>
    <row r="410" spans="1:14" x14ac:dyDescent="0.25">
      <c r="A410" t="s">
        <v>1007</v>
      </c>
      <c r="B410" s="84">
        <v>804</v>
      </c>
      <c r="C410" s="85">
        <v>157.72999999999999</v>
      </c>
      <c r="D410" s="25">
        <f t="shared" si="30"/>
        <v>126814.92</v>
      </c>
      <c r="E410" s="84">
        <v>50493</v>
      </c>
      <c r="F410" s="85">
        <v>156.66</v>
      </c>
      <c r="G410" s="25">
        <f t="shared" si="31"/>
        <v>7910233.3799999999</v>
      </c>
      <c r="H410" s="84">
        <v>0</v>
      </c>
      <c r="I410" s="85">
        <v>157.72999999999999</v>
      </c>
      <c r="J410" s="25">
        <f t="shared" si="32"/>
        <v>0</v>
      </c>
      <c r="K410" s="84">
        <v>0</v>
      </c>
      <c r="L410" s="85">
        <v>156.66</v>
      </c>
      <c r="M410" s="25">
        <f t="shared" si="33"/>
        <v>0</v>
      </c>
      <c r="N410" s="86">
        <f t="shared" si="34"/>
        <v>8037048.2999999998</v>
      </c>
    </row>
    <row r="411" spans="1:14" x14ac:dyDescent="0.25">
      <c r="A411" t="s">
        <v>1008</v>
      </c>
      <c r="B411" s="84">
        <v>838</v>
      </c>
      <c r="C411" s="85">
        <v>144.44</v>
      </c>
      <c r="D411" s="25">
        <f t="shared" si="30"/>
        <v>121040.72</v>
      </c>
      <c r="E411" s="84">
        <v>20172</v>
      </c>
      <c r="F411" s="85">
        <v>143.47999999999999</v>
      </c>
      <c r="G411" s="25">
        <f t="shared" si="31"/>
        <v>2894278.5599999996</v>
      </c>
      <c r="H411" s="84">
        <v>0</v>
      </c>
      <c r="I411" s="85">
        <v>144.44</v>
      </c>
      <c r="J411" s="25">
        <f t="shared" si="32"/>
        <v>0</v>
      </c>
      <c r="K411" s="84">
        <v>0</v>
      </c>
      <c r="L411" s="85">
        <v>143.47999999999999</v>
      </c>
      <c r="M411" s="25">
        <f t="shared" si="33"/>
        <v>0</v>
      </c>
      <c r="N411" s="86">
        <f t="shared" si="34"/>
        <v>3015319.28</v>
      </c>
    </row>
    <row r="412" spans="1:14" x14ac:dyDescent="0.25">
      <c r="A412" t="s">
        <v>1009</v>
      </c>
      <c r="B412" s="84">
        <v>3652</v>
      </c>
      <c r="C412" s="85">
        <v>200.19</v>
      </c>
      <c r="D412" s="25">
        <f t="shared" si="30"/>
        <v>731093.88</v>
      </c>
      <c r="E412" s="84">
        <v>25991</v>
      </c>
      <c r="F412" s="85">
        <v>198.51</v>
      </c>
      <c r="G412" s="25">
        <f t="shared" si="31"/>
        <v>5159473.41</v>
      </c>
      <c r="H412" s="84">
        <v>35</v>
      </c>
      <c r="I412" s="85">
        <v>200.19</v>
      </c>
      <c r="J412" s="25">
        <f t="shared" si="32"/>
        <v>7006.65</v>
      </c>
      <c r="K412" s="84">
        <v>252</v>
      </c>
      <c r="L412" s="85">
        <v>198.51</v>
      </c>
      <c r="M412" s="25">
        <f t="shared" si="33"/>
        <v>50024.52</v>
      </c>
      <c r="N412" s="86">
        <f t="shared" si="34"/>
        <v>5947598.46</v>
      </c>
    </row>
    <row r="413" spans="1:14" x14ac:dyDescent="0.25">
      <c r="A413" t="s">
        <v>1010</v>
      </c>
      <c r="B413" s="84">
        <v>365</v>
      </c>
      <c r="C413" s="85">
        <v>159.88999999999999</v>
      </c>
      <c r="D413" s="25">
        <f t="shared" si="30"/>
        <v>58359.85</v>
      </c>
      <c r="E413" s="84">
        <v>33000</v>
      </c>
      <c r="F413" s="85">
        <v>158.74</v>
      </c>
      <c r="G413" s="25">
        <f t="shared" si="31"/>
        <v>5238420</v>
      </c>
      <c r="H413" s="84">
        <v>0</v>
      </c>
      <c r="I413" s="85">
        <v>159.88999999999999</v>
      </c>
      <c r="J413" s="25">
        <f t="shared" si="32"/>
        <v>0</v>
      </c>
      <c r="K413" s="84">
        <v>0</v>
      </c>
      <c r="L413" s="85">
        <v>158.74</v>
      </c>
      <c r="M413" s="25">
        <f t="shared" si="33"/>
        <v>0</v>
      </c>
      <c r="N413" s="86">
        <f t="shared" si="34"/>
        <v>5296779.8499999996</v>
      </c>
    </row>
    <row r="414" spans="1:14" x14ac:dyDescent="0.25">
      <c r="A414" t="s">
        <v>1011</v>
      </c>
      <c r="B414" s="84">
        <v>30125</v>
      </c>
      <c r="C414" s="85">
        <v>216.86</v>
      </c>
      <c r="D414" s="25">
        <f t="shared" si="30"/>
        <v>6532907.5</v>
      </c>
      <c r="E414" s="84">
        <v>2794</v>
      </c>
      <c r="F414" s="85">
        <v>215.75</v>
      </c>
      <c r="G414" s="25">
        <f t="shared" si="31"/>
        <v>602805.5</v>
      </c>
      <c r="H414" s="84">
        <v>250</v>
      </c>
      <c r="I414" s="85">
        <v>216.86</v>
      </c>
      <c r="J414" s="25">
        <f t="shared" si="32"/>
        <v>54215</v>
      </c>
      <c r="K414" s="84">
        <v>23</v>
      </c>
      <c r="L414" s="85">
        <v>215.75</v>
      </c>
      <c r="M414" s="25">
        <f t="shared" si="33"/>
        <v>4962.25</v>
      </c>
      <c r="N414" s="86">
        <f t="shared" si="34"/>
        <v>7194890.25</v>
      </c>
    </row>
    <row r="415" spans="1:14" x14ac:dyDescent="0.25">
      <c r="A415" t="s">
        <v>1012</v>
      </c>
      <c r="B415" s="84">
        <v>72</v>
      </c>
      <c r="C415" s="85">
        <v>168.09</v>
      </c>
      <c r="D415" s="25">
        <f t="shared" si="30"/>
        <v>12102.48</v>
      </c>
      <c r="E415" s="84">
        <v>13710</v>
      </c>
      <c r="F415" s="85">
        <v>166.98</v>
      </c>
      <c r="G415" s="25">
        <f t="shared" si="31"/>
        <v>2289295.7999999998</v>
      </c>
      <c r="H415" s="84">
        <v>0</v>
      </c>
      <c r="I415" s="85">
        <v>168.09</v>
      </c>
      <c r="J415" s="25">
        <f t="shared" si="32"/>
        <v>0</v>
      </c>
      <c r="K415" s="84">
        <v>0</v>
      </c>
      <c r="L415" s="85">
        <v>166.98</v>
      </c>
      <c r="M415" s="25">
        <f t="shared" si="33"/>
        <v>0</v>
      </c>
      <c r="N415" s="86">
        <f t="shared" si="34"/>
        <v>2301398.2799999998</v>
      </c>
    </row>
    <row r="416" spans="1:14" x14ac:dyDescent="0.25">
      <c r="A416" t="s">
        <v>1013</v>
      </c>
      <c r="B416" s="84">
        <v>1724</v>
      </c>
      <c r="C416" s="85">
        <v>225.44</v>
      </c>
      <c r="D416" s="25">
        <f t="shared" si="30"/>
        <v>388658.56</v>
      </c>
      <c r="E416" s="84">
        <v>47352</v>
      </c>
      <c r="F416" s="85">
        <v>224.11</v>
      </c>
      <c r="G416" s="25">
        <f t="shared" si="31"/>
        <v>10612056.720000001</v>
      </c>
      <c r="H416" s="84">
        <v>0</v>
      </c>
      <c r="I416" s="85">
        <v>225.44</v>
      </c>
      <c r="J416" s="25">
        <f t="shared" si="32"/>
        <v>0</v>
      </c>
      <c r="K416" s="84">
        <v>8</v>
      </c>
      <c r="L416" s="85">
        <v>224.11</v>
      </c>
      <c r="M416" s="25">
        <f t="shared" si="33"/>
        <v>1792.88</v>
      </c>
      <c r="N416" s="86">
        <f t="shared" si="34"/>
        <v>11002508.160000002</v>
      </c>
    </row>
    <row r="417" spans="1:14" x14ac:dyDescent="0.25">
      <c r="A417" t="s">
        <v>1014</v>
      </c>
      <c r="B417" s="84">
        <v>1054</v>
      </c>
      <c r="C417" s="85">
        <v>166.24</v>
      </c>
      <c r="D417" s="25">
        <f t="shared" si="30"/>
        <v>175216.96000000002</v>
      </c>
      <c r="E417" s="84">
        <v>27246</v>
      </c>
      <c r="F417" s="85">
        <v>165.01</v>
      </c>
      <c r="G417" s="25">
        <f t="shared" si="31"/>
        <v>4495862.46</v>
      </c>
      <c r="H417" s="84">
        <v>1</v>
      </c>
      <c r="I417" s="85">
        <v>166.24</v>
      </c>
      <c r="J417" s="25">
        <f t="shared" si="32"/>
        <v>166.24</v>
      </c>
      <c r="K417" s="84">
        <v>14</v>
      </c>
      <c r="L417" s="85">
        <v>165.01</v>
      </c>
      <c r="M417" s="25">
        <f t="shared" si="33"/>
        <v>2310.14</v>
      </c>
      <c r="N417" s="86">
        <f t="shared" si="34"/>
        <v>4673555.8</v>
      </c>
    </row>
    <row r="418" spans="1:14" x14ac:dyDescent="0.25">
      <c r="A418" t="s">
        <v>1015</v>
      </c>
      <c r="B418" s="84">
        <v>3768</v>
      </c>
      <c r="C418" s="85">
        <v>231.74</v>
      </c>
      <c r="D418" s="25">
        <f t="shared" si="30"/>
        <v>873196.32000000007</v>
      </c>
      <c r="E418" s="84">
        <v>36358</v>
      </c>
      <c r="F418" s="85">
        <v>230.1</v>
      </c>
      <c r="G418" s="25">
        <f t="shared" si="31"/>
        <v>8365975.7999999998</v>
      </c>
      <c r="H418" s="84">
        <v>0</v>
      </c>
      <c r="I418" s="85">
        <v>231.74</v>
      </c>
      <c r="J418" s="25">
        <f t="shared" si="32"/>
        <v>0</v>
      </c>
      <c r="K418" s="84">
        <v>0</v>
      </c>
      <c r="L418" s="85">
        <v>230.1</v>
      </c>
      <c r="M418" s="25">
        <f t="shared" si="33"/>
        <v>0</v>
      </c>
      <c r="N418" s="86">
        <f t="shared" si="34"/>
        <v>9239172.1199999992</v>
      </c>
    </row>
    <row r="419" spans="1:14" x14ac:dyDescent="0.25">
      <c r="A419" t="s">
        <v>1016</v>
      </c>
      <c r="B419" s="84">
        <v>623</v>
      </c>
      <c r="C419" s="85">
        <v>208.32</v>
      </c>
      <c r="D419" s="25">
        <f t="shared" si="30"/>
        <v>129783.36</v>
      </c>
      <c r="E419" s="84">
        <v>22302</v>
      </c>
      <c r="F419" s="85">
        <v>206.81</v>
      </c>
      <c r="G419" s="25">
        <f t="shared" si="31"/>
        <v>4612276.62</v>
      </c>
      <c r="H419" s="84">
        <v>16</v>
      </c>
      <c r="I419" s="85">
        <v>208.32</v>
      </c>
      <c r="J419" s="25">
        <f t="shared" si="32"/>
        <v>3333.12</v>
      </c>
      <c r="K419" s="84">
        <v>562</v>
      </c>
      <c r="L419" s="85">
        <v>206.81</v>
      </c>
      <c r="M419" s="25">
        <f t="shared" si="33"/>
        <v>116227.22</v>
      </c>
      <c r="N419" s="86">
        <f t="shared" si="34"/>
        <v>4861620.32</v>
      </c>
    </row>
    <row r="420" spans="1:14" x14ac:dyDescent="0.25">
      <c r="A420" t="s">
        <v>1017</v>
      </c>
      <c r="B420" s="84">
        <v>819</v>
      </c>
      <c r="C420" s="85">
        <v>258.86</v>
      </c>
      <c r="D420" s="25">
        <f t="shared" si="30"/>
        <v>212006.34000000003</v>
      </c>
      <c r="E420" s="84">
        <v>27707</v>
      </c>
      <c r="F420" s="85">
        <v>256.79000000000002</v>
      </c>
      <c r="G420" s="25">
        <f t="shared" si="31"/>
        <v>7114880.5300000003</v>
      </c>
      <c r="H420" s="84">
        <v>1</v>
      </c>
      <c r="I420" s="85">
        <v>258.86</v>
      </c>
      <c r="J420" s="25">
        <f t="shared" si="32"/>
        <v>258.86</v>
      </c>
      <c r="K420" s="84">
        <v>21</v>
      </c>
      <c r="L420" s="85">
        <v>256.79000000000002</v>
      </c>
      <c r="M420" s="25">
        <f t="shared" si="33"/>
        <v>5392.59</v>
      </c>
      <c r="N420" s="86">
        <f t="shared" si="34"/>
        <v>7332538.3200000003</v>
      </c>
    </row>
    <row r="421" spans="1:14" x14ac:dyDescent="0.25">
      <c r="A421" t="s">
        <v>1018</v>
      </c>
      <c r="B421" s="84">
        <v>3184</v>
      </c>
      <c r="C421" s="85">
        <v>231.45</v>
      </c>
      <c r="D421" s="25">
        <f t="shared" si="30"/>
        <v>736936.79999999993</v>
      </c>
      <c r="E421" s="84">
        <v>53272</v>
      </c>
      <c r="F421" s="85">
        <v>229.89</v>
      </c>
      <c r="G421" s="25">
        <f t="shared" si="31"/>
        <v>12246700.08</v>
      </c>
      <c r="H421" s="84">
        <v>101</v>
      </c>
      <c r="I421" s="85">
        <v>231.45</v>
      </c>
      <c r="J421" s="25">
        <f t="shared" si="32"/>
        <v>23376.449999999997</v>
      </c>
      <c r="K421" s="84">
        <v>1682</v>
      </c>
      <c r="L421" s="85">
        <v>229.89</v>
      </c>
      <c r="M421" s="25">
        <f t="shared" si="33"/>
        <v>386674.98</v>
      </c>
      <c r="N421" s="86">
        <f t="shared" si="34"/>
        <v>13393688.310000001</v>
      </c>
    </row>
    <row r="422" spans="1:14" x14ac:dyDescent="0.25">
      <c r="A422" t="s">
        <v>1019</v>
      </c>
      <c r="B422" s="84">
        <v>2624</v>
      </c>
      <c r="C422" s="85">
        <v>251.73</v>
      </c>
      <c r="D422" s="25">
        <f t="shared" si="30"/>
        <v>660539.52</v>
      </c>
      <c r="E422" s="84">
        <v>15765</v>
      </c>
      <c r="F422" s="85">
        <v>249.97</v>
      </c>
      <c r="G422" s="25">
        <f t="shared" si="31"/>
        <v>3940777.05</v>
      </c>
      <c r="H422" s="84">
        <v>71</v>
      </c>
      <c r="I422" s="85">
        <v>251.73</v>
      </c>
      <c r="J422" s="25">
        <f t="shared" si="32"/>
        <v>17872.829999999998</v>
      </c>
      <c r="K422" s="84">
        <v>430</v>
      </c>
      <c r="L422" s="85">
        <v>249.97</v>
      </c>
      <c r="M422" s="25">
        <f t="shared" si="33"/>
        <v>107487.1</v>
      </c>
      <c r="N422" s="86">
        <f t="shared" si="34"/>
        <v>4726676.5</v>
      </c>
    </row>
    <row r="423" spans="1:14" x14ac:dyDescent="0.25">
      <c r="A423" t="s">
        <v>1020</v>
      </c>
      <c r="B423" s="84">
        <v>1095</v>
      </c>
      <c r="C423" s="85">
        <v>244</v>
      </c>
      <c r="D423" s="25">
        <f t="shared" si="30"/>
        <v>267180</v>
      </c>
      <c r="E423" s="84">
        <v>53478</v>
      </c>
      <c r="F423" s="85">
        <v>242.45</v>
      </c>
      <c r="G423" s="25">
        <f t="shared" si="31"/>
        <v>12965741.1</v>
      </c>
      <c r="H423" s="84">
        <v>0</v>
      </c>
      <c r="I423" s="85">
        <v>244</v>
      </c>
      <c r="J423" s="25">
        <f t="shared" si="32"/>
        <v>0</v>
      </c>
      <c r="K423" s="84">
        <v>0</v>
      </c>
      <c r="L423" s="85">
        <v>242.45</v>
      </c>
      <c r="M423" s="25">
        <f t="shared" si="33"/>
        <v>0</v>
      </c>
      <c r="N423" s="86">
        <f t="shared" si="34"/>
        <v>13232921.1</v>
      </c>
    </row>
    <row r="424" spans="1:14" x14ac:dyDescent="0.25">
      <c r="A424" t="s">
        <v>1021</v>
      </c>
      <c r="B424" s="84">
        <v>9165</v>
      </c>
      <c r="C424" s="85">
        <v>191.95</v>
      </c>
      <c r="D424" s="25">
        <f t="shared" si="30"/>
        <v>1759221.75</v>
      </c>
      <c r="E424" s="84">
        <v>33256</v>
      </c>
      <c r="F424" s="85">
        <v>190.41</v>
      </c>
      <c r="G424" s="25">
        <f t="shared" si="31"/>
        <v>6332274.96</v>
      </c>
      <c r="H424" s="84">
        <v>33</v>
      </c>
      <c r="I424" s="85">
        <v>191.95</v>
      </c>
      <c r="J424" s="25">
        <f t="shared" si="32"/>
        <v>6334.3499999999995</v>
      </c>
      <c r="K424" s="84">
        <v>120</v>
      </c>
      <c r="L424" s="85">
        <v>190.41</v>
      </c>
      <c r="M424" s="25">
        <f t="shared" si="33"/>
        <v>22849.200000000001</v>
      </c>
      <c r="N424" s="86">
        <f t="shared" si="34"/>
        <v>8120680.2599999998</v>
      </c>
    </row>
    <row r="425" spans="1:14" x14ac:dyDescent="0.25">
      <c r="A425" t="s">
        <v>1022</v>
      </c>
      <c r="B425" s="84">
        <v>2190</v>
      </c>
      <c r="C425" s="85">
        <v>247.08</v>
      </c>
      <c r="D425" s="25">
        <f t="shared" si="30"/>
        <v>541105.20000000007</v>
      </c>
      <c r="E425" s="84">
        <v>72487</v>
      </c>
      <c r="F425" s="85">
        <v>245.58</v>
      </c>
      <c r="G425" s="25">
        <f t="shared" si="31"/>
        <v>17801357.460000001</v>
      </c>
      <c r="H425" s="84">
        <v>0</v>
      </c>
      <c r="I425" s="85">
        <v>247.08</v>
      </c>
      <c r="J425" s="25">
        <f t="shared" si="32"/>
        <v>0</v>
      </c>
      <c r="K425" s="84">
        <v>0</v>
      </c>
      <c r="L425" s="85">
        <v>245.58</v>
      </c>
      <c r="M425" s="25">
        <f t="shared" si="33"/>
        <v>0</v>
      </c>
      <c r="N425" s="86">
        <f t="shared" si="34"/>
        <v>18342462.66</v>
      </c>
    </row>
    <row r="426" spans="1:14" x14ac:dyDescent="0.25">
      <c r="A426" t="s">
        <v>1023</v>
      </c>
      <c r="B426" s="84">
        <v>0</v>
      </c>
      <c r="C426" s="85">
        <v>186.05</v>
      </c>
      <c r="D426" s="25">
        <f t="shared" si="30"/>
        <v>0</v>
      </c>
      <c r="E426" s="84">
        <v>9218</v>
      </c>
      <c r="F426" s="85">
        <v>184.66</v>
      </c>
      <c r="G426" s="25">
        <f t="shared" si="31"/>
        <v>1702195.88</v>
      </c>
      <c r="H426" s="84">
        <v>0</v>
      </c>
      <c r="I426" s="85">
        <v>186.05</v>
      </c>
      <c r="J426" s="25">
        <f t="shared" si="32"/>
        <v>0</v>
      </c>
      <c r="K426" s="84">
        <v>0</v>
      </c>
      <c r="L426" s="85">
        <v>184.66</v>
      </c>
      <c r="M426" s="25">
        <f t="shared" si="33"/>
        <v>0</v>
      </c>
      <c r="N426" s="86">
        <f t="shared" si="34"/>
        <v>1702195.88</v>
      </c>
    </row>
    <row r="427" spans="1:14" x14ac:dyDescent="0.25">
      <c r="A427" t="s">
        <v>1024</v>
      </c>
      <c r="B427" s="84">
        <v>6610</v>
      </c>
      <c r="C427" s="85">
        <v>215.69</v>
      </c>
      <c r="D427" s="25">
        <f t="shared" si="30"/>
        <v>1425710.9</v>
      </c>
      <c r="E427" s="84">
        <v>43260</v>
      </c>
      <c r="F427" s="85">
        <v>214.35</v>
      </c>
      <c r="G427" s="25">
        <f t="shared" si="31"/>
        <v>9272781</v>
      </c>
      <c r="H427" s="84">
        <v>86</v>
      </c>
      <c r="I427" s="85">
        <v>215.69</v>
      </c>
      <c r="J427" s="25">
        <f t="shared" si="32"/>
        <v>18549.34</v>
      </c>
      <c r="K427" s="84">
        <v>562</v>
      </c>
      <c r="L427" s="85">
        <v>214.35</v>
      </c>
      <c r="M427" s="25">
        <f t="shared" si="33"/>
        <v>120464.7</v>
      </c>
      <c r="N427" s="86">
        <f t="shared" si="34"/>
        <v>10837505.939999999</v>
      </c>
    </row>
    <row r="428" spans="1:14" x14ac:dyDescent="0.25">
      <c r="A428" t="s">
        <v>1025</v>
      </c>
      <c r="B428" s="84">
        <v>1166</v>
      </c>
      <c r="C428" s="85">
        <v>209.15</v>
      </c>
      <c r="D428" s="25">
        <f t="shared" si="30"/>
        <v>243868.9</v>
      </c>
      <c r="E428" s="84">
        <v>34682</v>
      </c>
      <c r="F428" s="85">
        <v>207.65</v>
      </c>
      <c r="G428" s="25">
        <f t="shared" si="31"/>
        <v>7201717.2999999998</v>
      </c>
      <c r="H428" s="84">
        <v>0</v>
      </c>
      <c r="I428" s="85">
        <v>209.15</v>
      </c>
      <c r="J428" s="25">
        <f t="shared" si="32"/>
        <v>0</v>
      </c>
      <c r="K428" s="84">
        <v>0</v>
      </c>
      <c r="L428" s="85">
        <v>207.65</v>
      </c>
      <c r="M428" s="25">
        <f t="shared" si="33"/>
        <v>0</v>
      </c>
      <c r="N428" s="86">
        <f t="shared" si="34"/>
        <v>7445586.2000000002</v>
      </c>
    </row>
    <row r="429" spans="1:14" x14ac:dyDescent="0.25">
      <c r="A429" t="s">
        <v>1026</v>
      </c>
      <c r="B429" s="84">
        <v>9528</v>
      </c>
      <c r="C429" s="85">
        <v>226.14</v>
      </c>
      <c r="D429" s="25">
        <f t="shared" si="30"/>
        <v>2154661.92</v>
      </c>
      <c r="E429" s="84">
        <v>39255</v>
      </c>
      <c r="F429" s="85">
        <v>224.22</v>
      </c>
      <c r="G429" s="25">
        <f t="shared" si="31"/>
        <v>8801756.0999999996</v>
      </c>
      <c r="H429" s="84">
        <v>206</v>
      </c>
      <c r="I429" s="85">
        <v>226.14</v>
      </c>
      <c r="J429" s="25">
        <f t="shared" si="32"/>
        <v>46584.84</v>
      </c>
      <c r="K429" s="84">
        <v>847</v>
      </c>
      <c r="L429" s="85">
        <v>224.22</v>
      </c>
      <c r="M429" s="25">
        <f t="shared" si="33"/>
        <v>189914.34</v>
      </c>
      <c r="N429" s="86">
        <f t="shared" si="34"/>
        <v>11192917.199999999</v>
      </c>
    </row>
    <row r="430" spans="1:14" x14ac:dyDescent="0.25">
      <c r="A430" t="s">
        <v>1027</v>
      </c>
      <c r="B430" s="84">
        <v>1393</v>
      </c>
      <c r="C430" s="85">
        <v>288.25</v>
      </c>
      <c r="D430" s="25">
        <f t="shared" si="30"/>
        <v>401532.25</v>
      </c>
      <c r="E430" s="84">
        <v>33292</v>
      </c>
      <c r="F430" s="85">
        <v>286.33999999999997</v>
      </c>
      <c r="G430" s="25">
        <f t="shared" si="31"/>
        <v>9532831.2799999993</v>
      </c>
      <c r="H430" s="84">
        <v>10</v>
      </c>
      <c r="I430" s="85">
        <v>288.25</v>
      </c>
      <c r="J430" s="25">
        <f t="shared" si="32"/>
        <v>2882.5</v>
      </c>
      <c r="K430" s="84">
        <v>245</v>
      </c>
      <c r="L430" s="85">
        <v>286.33999999999997</v>
      </c>
      <c r="M430" s="25">
        <f t="shared" si="33"/>
        <v>70153.299999999988</v>
      </c>
      <c r="N430" s="86">
        <f t="shared" si="34"/>
        <v>10007399.33</v>
      </c>
    </row>
    <row r="431" spans="1:14" x14ac:dyDescent="0.25">
      <c r="A431" t="s">
        <v>1028</v>
      </c>
      <c r="B431" s="84">
        <v>220</v>
      </c>
      <c r="C431" s="85">
        <v>236.29</v>
      </c>
      <c r="D431" s="25">
        <f t="shared" si="30"/>
        <v>51983.799999999996</v>
      </c>
      <c r="E431" s="84">
        <v>10653</v>
      </c>
      <c r="F431" s="85">
        <v>234.84</v>
      </c>
      <c r="G431" s="25">
        <f t="shared" si="31"/>
        <v>2501750.52</v>
      </c>
      <c r="H431" s="84">
        <v>0</v>
      </c>
      <c r="I431" s="85">
        <v>236.29</v>
      </c>
      <c r="J431" s="25">
        <f t="shared" si="32"/>
        <v>0</v>
      </c>
      <c r="K431" s="84">
        <v>0</v>
      </c>
      <c r="L431" s="85">
        <v>234.84</v>
      </c>
      <c r="M431" s="25">
        <f t="shared" si="33"/>
        <v>0</v>
      </c>
      <c r="N431" s="86">
        <f t="shared" si="34"/>
        <v>2553734.3199999998</v>
      </c>
    </row>
    <row r="432" spans="1:14" x14ac:dyDescent="0.25">
      <c r="A432" t="s">
        <v>1029</v>
      </c>
      <c r="B432" s="84">
        <v>365</v>
      </c>
      <c r="C432" s="85">
        <v>243.84</v>
      </c>
      <c r="D432" s="25">
        <f t="shared" si="30"/>
        <v>89001.600000000006</v>
      </c>
      <c r="E432" s="84">
        <v>12739</v>
      </c>
      <c r="F432" s="85">
        <v>242.38</v>
      </c>
      <c r="G432" s="25">
        <f t="shared" si="31"/>
        <v>3087678.82</v>
      </c>
      <c r="H432" s="84">
        <v>0</v>
      </c>
      <c r="I432" s="85">
        <v>243.84</v>
      </c>
      <c r="J432" s="25">
        <f t="shared" si="32"/>
        <v>0</v>
      </c>
      <c r="K432" s="84">
        <v>0</v>
      </c>
      <c r="L432" s="85">
        <v>242.38</v>
      </c>
      <c r="M432" s="25">
        <f t="shared" si="33"/>
        <v>0</v>
      </c>
      <c r="N432" s="86">
        <f t="shared" si="34"/>
        <v>3176680.42</v>
      </c>
    </row>
    <row r="433" spans="1:14" x14ac:dyDescent="0.25">
      <c r="A433" t="s">
        <v>1030</v>
      </c>
      <c r="B433" s="84">
        <v>1022</v>
      </c>
      <c r="C433" s="85">
        <v>195.42</v>
      </c>
      <c r="D433" s="25">
        <f t="shared" si="30"/>
        <v>199719.24</v>
      </c>
      <c r="E433" s="84">
        <v>28933</v>
      </c>
      <c r="F433" s="85">
        <v>193.83</v>
      </c>
      <c r="G433" s="25">
        <f t="shared" si="31"/>
        <v>5608083.3900000006</v>
      </c>
      <c r="H433" s="84">
        <v>0</v>
      </c>
      <c r="I433" s="85">
        <v>195.42</v>
      </c>
      <c r="J433" s="25">
        <f t="shared" si="32"/>
        <v>0</v>
      </c>
      <c r="K433" s="84">
        <v>0</v>
      </c>
      <c r="L433" s="85">
        <v>193.83</v>
      </c>
      <c r="M433" s="25">
        <f t="shared" si="33"/>
        <v>0</v>
      </c>
      <c r="N433" s="86">
        <f t="shared" si="34"/>
        <v>5807802.6300000008</v>
      </c>
    </row>
    <row r="434" spans="1:14" x14ac:dyDescent="0.25">
      <c r="A434" t="s">
        <v>1031</v>
      </c>
      <c r="B434" s="84">
        <v>0</v>
      </c>
      <c r="C434" s="85">
        <v>176.15</v>
      </c>
      <c r="D434" s="25">
        <f t="shared" si="30"/>
        <v>0</v>
      </c>
      <c r="E434" s="84">
        <v>3183</v>
      </c>
      <c r="F434" s="85">
        <v>174.97</v>
      </c>
      <c r="G434" s="25">
        <f t="shared" si="31"/>
        <v>556929.51</v>
      </c>
      <c r="H434" s="84">
        <v>0</v>
      </c>
      <c r="I434" s="85">
        <v>176.15</v>
      </c>
      <c r="J434" s="25">
        <f t="shared" si="32"/>
        <v>0</v>
      </c>
      <c r="K434" s="84">
        <v>0</v>
      </c>
      <c r="L434" s="85">
        <v>174.97</v>
      </c>
      <c r="M434" s="25">
        <f t="shared" si="33"/>
        <v>0</v>
      </c>
      <c r="N434" s="86">
        <f t="shared" si="34"/>
        <v>556929.51</v>
      </c>
    </row>
    <row r="435" spans="1:14" x14ac:dyDescent="0.25">
      <c r="A435" t="s">
        <v>1032</v>
      </c>
      <c r="B435" s="84">
        <v>730</v>
      </c>
      <c r="C435" s="85">
        <v>199</v>
      </c>
      <c r="D435" s="25">
        <f t="shared" si="30"/>
        <v>145270</v>
      </c>
      <c r="E435" s="84">
        <v>42157</v>
      </c>
      <c r="F435" s="85">
        <v>197.61</v>
      </c>
      <c r="G435" s="25">
        <f t="shared" si="31"/>
        <v>8330644.7700000005</v>
      </c>
      <c r="H435" s="84">
        <v>31</v>
      </c>
      <c r="I435" s="85">
        <v>199</v>
      </c>
      <c r="J435" s="25">
        <f t="shared" si="32"/>
        <v>6169</v>
      </c>
      <c r="K435" s="84">
        <v>1790</v>
      </c>
      <c r="L435" s="85">
        <v>197.61</v>
      </c>
      <c r="M435" s="25">
        <f t="shared" si="33"/>
        <v>353721.9</v>
      </c>
      <c r="N435" s="86">
        <f t="shared" si="34"/>
        <v>8835805.6699999999</v>
      </c>
    </row>
    <row r="436" spans="1:14" x14ac:dyDescent="0.25">
      <c r="A436" t="s">
        <v>1033</v>
      </c>
      <c r="B436" s="84">
        <v>11283</v>
      </c>
      <c r="C436" s="85">
        <v>228.43</v>
      </c>
      <c r="D436" s="25">
        <f t="shared" si="30"/>
        <v>2577375.69</v>
      </c>
      <c r="E436" s="84">
        <v>43549</v>
      </c>
      <c r="F436" s="85">
        <v>226.78</v>
      </c>
      <c r="G436" s="25">
        <f t="shared" si="31"/>
        <v>9876042.2200000007</v>
      </c>
      <c r="H436" s="84">
        <v>147</v>
      </c>
      <c r="I436" s="85">
        <v>228.43</v>
      </c>
      <c r="J436" s="25">
        <f t="shared" si="32"/>
        <v>33579.21</v>
      </c>
      <c r="K436" s="84">
        <v>568</v>
      </c>
      <c r="L436" s="85">
        <v>226.78</v>
      </c>
      <c r="M436" s="25">
        <f t="shared" si="33"/>
        <v>128811.04</v>
      </c>
      <c r="N436" s="86">
        <f t="shared" si="34"/>
        <v>12615808.16</v>
      </c>
    </row>
    <row r="437" spans="1:14" x14ac:dyDescent="0.25">
      <c r="A437" t="s">
        <v>1034</v>
      </c>
      <c r="B437" s="84">
        <v>28827</v>
      </c>
      <c r="C437" s="85">
        <v>217.38</v>
      </c>
      <c r="D437" s="25">
        <f t="shared" si="30"/>
        <v>6266413.2599999998</v>
      </c>
      <c r="E437" s="84">
        <v>72775</v>
      </c>
      <c r="F437" s="85">
        <v>215.47</v>
      </c>
      <c r="G437" s="25">
        <f t="shared" si="31"/>
        <v>15680829.25</v>
      </c>
      <c r="H437" s="84">
        <v>428</v>
      </c>
      <c r="I437" s="85">
        <v>217.38</v>
      </c>
      <c r="J437" s="25">
        <f t="shared" si="32"/>
        <v>93038.64</v>
      </c>
      <c r="K437" s="84">
        <v>1082</v>
      </c>
      <c r="L437" s="85">
        <v>215.47</v>
      </c>
      <c r="M437" s="25">
        <f t="shared" si="33"/>
        <v>233138.54</v>
      </c>
      <c r="N437" s="86">
        <f t="shared" si="34"/>
        <v>22273419.689999998</v>
      </c>
    </row>
    <row r="438" spans="1:14" x14ac:dyDescent="0.25">
      <c r="A438" t="s">
        <v>1035</v>
      </c>
      <c r="B438" s="84">
        <v>1443</v>
      </c>
      <c r="C438" s="85">
        <v>207.58</v>
      </c>
      <c r="D438" s="25">
        <f t="shared" si="30"/>
        <v>299537.94</v>
      </c>
      <c r="E438" s="84">
        <v>23536</v>
      </c>
      <c r="F438" s="85">
        <v>205.95</v>
      </c>
      <c r="G438" s="25">
        <f t="shared" si="31"/>
        <v>4847239.2</v>
      </c>
      <c r="H438" s="84">
        <v>79</v>
      </c>
      <c r="I438" s="85">
        <v>207.58</v>
      </c>
      <c r="J438" s="25">
        <f t="shared" si="32"/>
        <v>16398.82</v>
      </c>
      <c r="K438" s="84">
        <v>1287</v>
      </c>
      <c r="L438" s="85">
        <v>205.95</v>
      </c>
      <c r="M438" s="25">
        <f t="shared" si="33"/>
        <v>265057.64999999997</v>
      </c>
      <c r="N438" s="86">
        <f t="shared" si="34"/>
        <v>5428233.6100000003</v>
      </c>
    </row>
    <row r="439" spans="1:14" x14ac:dyDescent="0.25">
      <c r="A439" t="s">
        <v>1036</v>
      </c>
      <c r="B439" s="84">
        <v>353</v>
      </c>
      <c r="C439" s="85">
        <v>251.33</v>
      </c>
      <c r="D439" s="25">
        <f t="shared" si="30"/>
        <v>88719.49</v>
      </c>
      <c r="E439" s="84">
        <v>24846</v>
      </c>
      <c r="F439" s="85">
        <v>249.82</v>
      </c>
      <c r="G439" s="25">
        <f t="shared" si="31"/>
        <v>6207027.7199999997</v>
      </c>
      <c r="H439" s="84">
        <v>2</v>
      </c>
      <c r="I439" s="85">
        <v>251.33</v>
      </c>
      <c r="J439" s="25">
        <f t="shared" si="32"/>
        <v>502.66</v>
      </c>
      <c r="K439" s="84">
        <v>176</v>
      </c>
      <c r="L439" s="85">
        <v>249.82</v>
      </c>
      <c r="M439" s="25">
        <f t="shared" si="33"/>
        <v>43968.32</v>
      </c>
      <c r="N439" s="86">
        <f t="shared" si="34"/>
        <v>6340218.1900000004</v>
      </c>
    </row>
    <row r="440" spans="1:14" x14ac:dyDescent="0.25">
      <c r="A440" t="s">
        <v>1037</v>
      </c>
      <c r="B440" s="84">
        <v>1262</v>
      </c>
      <c r="C440" s="85">
        <v>296.45</v>
      </c>
      <c r="D440" s="25">
        <f t="shared" si="30"/>
        <v>374119.89999999997</v>
      </c>
      <c r="E440" s="84">
        <v>68816</v>
      </c>
      <c r="F440" s="85">
        <v>294.70999999999998</v>
      </c>
      <c r="G440" s="25">
        <f t="shared" si="31"/>
        <v>20280763.359999999</v>
      </c>
      <c r="H440" s="84">
        <v>86</v>
      </c>
      <c r="I440" s="85">
        <v>296.45</v>
      </c>
      <c r="J440" s="25">
        <f t="shared" si="32"/>
        <v>25494.7</v>
      </c>
      <c r="K440" s="84">
        <v>4695</v>
      </c>
      <c r="L440" s="85">
        <v>294.70999999999998</v>
      </c>
      <c r="M440" s="25">
        <f t="shared" si="33"/>
        <v>1383663.45</v>
      </c>
      <c r="N440" s="86">
        <f t="shared" si="34"/>
        <v>22064041.409999996</v>
      </c>
    </row>
    <row r="441" spans="1:14" x14ac:dyDescent="0.25">
      <c r="A441" t="s">
        <v>1038</v>
      </c>
      <c r="B441" s="84">
        <v>1200</v>
      </c>
      <c r="C441" s="85">
        <v>236.56</v>
      </c>
      <c r="D441" s="25">
        <f t="shared" si="30"/>
        <v>283872</v>
      </c>
      <c r="E441" s="84">
        <v>20053</v>
      </c>
      <c r="F441" s="85">
        <v>234.47</v>
      </c>
      <c r="G441" s="25">
        <f t="shared" si="31"/>
        <v>4701826.91</v>
      </c>
      <c r="H441" s="84">
        <v>19</v>
      </c>
      <c r="I441" s="85">
        <v>236.56</v>
      </c>
      <c r="J441" s="25">
        <f t="shared" si="32"/>
        <v>4494.6400000000003</v>
      </c>
      <c r="K441" s="84">
        <v>317</v>
      </c>
      <c r="L441" s="85">
        <v>234.47</v>
      </c>
      <c r="M441" s="25">
        <f t="shared" si="33"/>
        <v>74326.990000000005</v>
      </c>
      <c r="N441" s="86">
        <f t="shared" si="34"/>
        <v>5064520.54</v>
      </c>
    </row>
    <row r="442" spans="1:14" x14ac:dyDescent="0.25">
      <c r="A442" t="s">
        <v>1039</v>
      </c>
      <c r="B442" s="84">
        <v>2594</v>
      </c>
      <c r="C442" s="85">
        <v>233.74</v>
      </c>
      <c r="D442" s="25">
        <f t="shared" si="30"/>
        <v>606321.56000000006</v>
      </c>
      <c r="E442" s="84">
        <v>26146</v>
      </c>
      <c r="F442" s="85">
        <v>232.17</v>
      </c>
      <c r="G442" s="25">
        <f t="shared" si="31"/>
        <v>6070316.8199999994</v>
      </c>
      <c r="H442" s="84">
        <v>0</v>
      </c>
      <c r="I442" s="85">
        <v>233.74</v>
      </c>
      <c r="J442" s="25">
        <f t="shared" si="32"/>
        <v>0</v>
      </c>
      <c r="K442" s="84">
        <v>0</v>
      </c>
      <c r="L442" s="85">
        <v>232.17</v>
      </c>
      <c r="M442" s="25">
        <f t="shared" si="33"/>
        <v>0</v>
      </c>
      <c r="N442" s="86">
        <f t="shared" si="34"/>
        <v>6676638.379999999</v>
      </c>
    </row>
    <row r="443" spans="1:14" x14ac:dyDescent="0.25">
      <c r="A443" t="s">
        <v>1040</v>
      </c>
      <c r="B443" s="84">
        <v>991</v>
      </c>
      <c r="C443" s="85">
        <v>233.27</v>
      </c>
      <c r="D443" s="25">
        <f t="shared" si="30"/>
        <v>231170.57</v>
      </c>
      <c r="E443" s="84">
        <v>45437</v>
      </c>
      <c r="F443" s="85">
        <v>231.9</v>
      </c>
      <c r="G443" s="25">
        <f t="shared" si="31"/>
        <v>10536840.300000001</v>
      </c>
      <c r="H443" s="84">
        <v>2</v>
      </c>
      <c r="I443" s="85">
        <v>233.27</v>
      </c>
      <c r="J443" s="25">
        <f t="shared" si="32"/>
        <v>466.54</v>
      </c>
      <c r="K443" s="84">
        <v>94</v>
      </c>
      <c r="L443" s="85">
        <v>231.9</v>
      </c>
      <c r="M443" s="25">
        <f t="shared" si="33"/>
        <v>21798.600000000002</v>
      </c>
      <c r="N443" s="86">
        <f t="shared" si="34"/>
        <v>10790276.010000002</v>
      </c>
    </row>
    <row r="444" spans="1:14" x14ac:dyDescent="0.25">
      <c r="A444" t="s">
        <v>1041</v>
      </c>
      <c r="B444" s="84">
        <v>91</v>
      </c>
      <c r="C444" s="85">
        <v>237.11</v>
      </c>
      <c r="D444" s="25">
        <f t="shared" si="30"/>
        <v>21577.010000000002</v>
      </c>
      <c r="E444" s="84">
        <v>51700</v>
      </c>
      <c r="F444" s="85">
        <v>235.45</v>
      </c>
      <c r="G444" s="25">
        <f t="shared" si="31"/>
        <v>12172765</v>
      </c>
      <c r="H444" s="84">
        <v>0</v>
      </c>
      <c r="I444" s="85">
        <v>237.11</v>
      </c>
      <c r="J444" s="25">
        <f t="shared" si="32"/>
        <v>0</v>
      </c>
      <c r="K444" s="84">
        <v>107</v>
      </c>
      <c r="L444" s="85">
        <v>235.45</v>
      </c>
      <c r="M444" s="25">
        <f t="shared" si="33"/>
        <v>25193.149999999998</v>
      </c>
      <c r="N444" s="86">
        <f t="shared" si="34"/>
        <v>12219535.16</v>
      </c>
    </row>
    <row r="445" spans="1:14" x14ac:dyDescent="0.25">
      <c r="A445" t="s">
        <v>1042</v>
      </c>
      <c r="B445" s="84">
        <v>1095</v>
      </c>
      <c r="C445" s="85">
        <v>293.13</v>
      </c>
      <c r="D445" s="25">
        <f t="shared" si="30"/>
        <v>320977.34999999998</v>
      </c>
      <c r="E445" s="84">
        <v>83606</v>
      </c>
      <c r="F445" s="85">
        <v>291.51</v>
      </c>
      <c r="G445" s="25">
        <f t="shared" si="31"/>
        <v>24371985.059999999</v>
      </c>
      <c r="H445" s="84">
        <v>4</v>
      </c>
      <c r="I445" s="85">
        <v>293.13</v>
      </c>
      <c r="J445" s="25">
        <f t="shared" si="32"/>
        <v>1172.52</v>
      </c>
      <c r="K445" s="84">
        <v>280</v>
      </c>
      <c r="L445" s="85">
        <v>291.51</v>
      </c>
      <c r="M445" s="25">
        <f t="shared" si="33"/>
        <v>81622.8</v>
      </c>
      <c r="N445" s="86">
        <f t="shared" si="34"/>
        <v>24775757.73</v>
      </c>
    </row>
    <row r="446" spans="1:14" x14ac:dyDescent="0.25">
      <c r="A446" t="s">
        <v>1043</v>
      </c>
      <c r="B446" s="84">
        <v>183</v>
      </c>
      <c r="C446" s="85">
        <v>182.21</v>
      </c>
      <c r="D446" s="25">
        <f t="shared" si="30"/>
        <v>33344.43</v>
      </c>
      <c r="E446" s="84">
        <v>52427</v>
      </c>
      <c r="F446" s="85">
        <v>180.88</v>
      </c>
      <c r="G446" s="25">
        <f t="shared" si="31"/>
        <v>9482995.7599999998</v>
      </c>
      <c r="H446" s="84">
        <v>0</v>
      </c>
      <c r="I446" s="85">
        <v>182.21</v>
      </c>
      <c r="J446" s="25">
        <f t="shared" si="32"/>
        <v>0</v>
      </c>
      <c r="K446" s="84">
        <v>0</v>
      </c>
      <c r="L446" s="85">
        <v>180.88</v>
      </c>
      <c r="M446" s="25">
        <f t="shared" si="33"/>
        <v>0</v>
      </c>
      <c r="N446" s="86">
        <f t="shared" si="34"/>
        <v>9516340.1899999995</v>
      </c>
    </row>
    <row r="447" spans="1:14" x14ac:dyDescent="0.25">
      <c r="A447" t="s">
        <v>1044</v>
      </c>
      <c r="B447" s="84">
        <v>9354</v>
      </c>
      <c r="C447" s="85">
        <v>212.26</v>
      </c>
      <c r="D447" s="25">
        <f t="shared" si="30"/>
        <v>1985480.0399999998</v>
      </c>
      <c r="E447" s="84">
        <v>21633</v>
      </c>
      <c r="F447" s="85">
        <v>210.95</v>
      </c>
      <c r="G447" s="25">
        <f t="shared" si="31"/>
        <v>4563481.3499999996</v>
      </c>
      <c r="H447" s="84">
        <v>0</v>
      </c>
      <c r="I447" s="85">
        <v>212.26</v>
      </c>
      <c r="J447" s="25">
        <f t="shared" si="32"/>
        <v>0</v>
      </c>
      <c r="K447" s="84">
        <v>0</v>
      </c>
      <c r="L447" s="85">
        <v>210.95</v>
      </c>
      <c r="M447" s="25">
        <f t="shared" si="33"/>
        <v>0</v>
      </c>
      <c r="N447" s="86">
        <f t="shared" si="34"/>
        <v>6548961.3899999997</v>
      </c>
    </row>
    <row r="448" spans="1:14" x14ac:dyDescent="0.25">
      <c r="A448" t="s">
        <v>1045</v>
      </c>
      <c r="B448" s="84">
        <v>0</v>
      </c>
      <c r="C448" s="85">
        <v>161.43</v>
      </c>
      <c r="D448" s="25">
        <f t="shared" si="30"/>
        <v>0</v>
      </c>
      <c r="E448" s="84">
        <v>0</v>
      </c>
      <c r="F448" s="85">
        <v>159.94</v>
      </c>
      <c r="G448" s="25">
        <f t="shared" si="31"/>
        <v>0</v>
      </c>
      <c r="H448" s="84">
        <v>0</v>
      </c>
      <c r="I448" s="85">
        <v>161.43</v>
      </c>
      <c r="J448" s="25">
        <f t="shared" si="32"/>
        <v>0</v>
      </c>
      <c r="K448" s="84">
        <v>0</v>
      </c>
      <c r="L448" s="85">
        <v>159.94</v>
      </c>
      <c r="M448" s="25">
        <f t="shared" si="33"/>
        <v>0</v>
      </c>
      <c r="N448" s="86">
        <f t="shared" si="34"/>
        <v>0</v>
      </c>
    </row>
    <row r="449" spans="1:14" x14ac:dyDescent="0.25">
      <c r="A449" t="s">
        <v>1046</v>
      </c>
      <c r="B449" s="84">
        <v>746</v>
      </c>
      <c r="C449" s="85">
        <v>257.10000000000002</v>
      </c>
      <c r="D449" s="25">
        <f t="shared" si="30"/>
        <v>191796.6</v>
      </c>
      <c r="E449" s="84">
        <v>51293</v>
      </c>
      <c r="F449" s="85">
        <v>255.78</v>
      </c>
      <c r="G449" s="25">
        <f t="shared" si="31"/>
        <v>13119723.540000001</v>
      </c>
      <c r="H449" s="84">
        <v>0</v>
      </c>
      <c r="I449" s="85">
        <v>257.10000000000002</v>
      </c>
      <c r="J449" s="25">
        <f t="shared" si="32"/>
        <v>0</v>
      </c>
      <c r="K449" s="84">
        <v>0</v>
      </c>
      <c r="L449" s="85">
        <v>255.78</v>
      </c>
      <c r="M449" s="25">
        <f t="shared" si="33"/>
        <v>0</v>
      </c>
      <c r="N449" s="86">
        <f t="shared" si="34"/>
        <v>13311520.140000001</v>
      </c>
    </row>
    <row r="450" spans="1:14" x14ac:dyDescent="0.25">
      <c r="A450" t="s">
        <v>1047</v>
      </c>
      <c r="B450" s="84">
        <v>1297</v>
      </c>
      <c r="C450" s="85">
        <v>221.58</v>
      </c>
      <c r="D450" s="25">
        <f t="shared" si="30"/>
        <v>287389.26</v>
      </c>
      <c r="E450" s="84">
        <v>35704</v>
      </c>
      <c r="F450" s="85">
        <v>220.13</v>
      </c>
      <c r="G450" s="25">
        <f t="shared" si="31"/>
        <v>7859521.5199999996</v>
      </c>
      <c r="H450" s="84">
        <v>0</v>
      </c>
      <c r="I450" s="85">
        <v>221.58</v>
      </c>
      <c r="J450" s="25">
        <f t="shared" si="32"/>
        <v>0</v>
      </c>
      <c r="K450" s="84">
        <v>0</v>
      </c>
      <c r="L450" s="85">
        <v>220.13</v>
      </c>
      <c r="M450" s="25">
        <f t="shared" si="33"/>
        <v>0</v>
      </c>
      <c r="N450" s="86">
        <f t="shared" si="34"/>
        <v>8146910.7799999993</v>
      </c>
    </row>
    <row r="451" spans="1:14" x14ac:dyDescent="0.25">
      <c r="A451" t="s">
        <v>1048</v>
      </c>
      <c r="B451" s="84">
        <v>0</v>
      </c>
      <c r="C451" s="85">
        <v>206.68</v>
      </c>
      <c r="D451" s="25">
        <f t="shared" si="30"/>
        <v>0</v>
      </c>
      <c r="E451" s="84">
        <v>0</v>
      </c>
      <c r="F451" s="85">
        <v>204.7</v>
      </c>
      <c r="G451" s="25">
        <f t="shared" si="31"/>
        <v>0</v>
      </c>
      <c r="H451" s="84">
        <v>0</v>
      </c>
      <c r="I451" s="85">
        <v>206.68</v>
      </c>
      <c r="J451" s="25">
        <f t="shared" si="32"/>
        <v>0</v>
      </c>
      <c r="K451" s="84">
        <v>0</v>
      </c>
      <c r="L451" s="85">
        <v>204.7</v>
      </c>
      <c r="M451" s="25">
        <f t="shared" si="33"/>
        <v>0</v>
      </c>
      <c r="N451" s="86">
        <f t="shared" si="34"/>
        <v>0</v>
      </c>
    </row>
    <row r="452" spans="1:14" x14ac:dyDescent="0.25">
      <c r="A452" t="s">
        <v>1049</v>
      </c>
      <c r="B452" s="84">
        <v>0</v>
      </c>
      <c r="C452" s="85">
        <v>203.62</v>
      </c>
      <c r="D452" s="25">
        <f t="shared" si="30"/>
        <v>0</v>
      </c>
      <c r="E452" s="84">
        <v>29759</v>
      </c>
      <c r="F452" s="85">
        <v>202.02</v>
      </c>
      <c r="G452" s="25">
        <f t="shared" si="31"/>
        <v>6011913.1800000006</v>
      </c>
      <c r="H452" s="84">
        <v>0</v>
      </c>
      <c r="I452" s="85">
        <v>203.62</v>
      </c>
      <c r="J452" s="25">
        <f t="shared" si="32"/>
        <v>0</v>
      </c>
      <c r="K452" s="84">
        <v>0</v>
      </c>
      <c r="L452" s="85">
        <v>202.02</v>
      </c>
      <c r="M452" s="25">
        <f t="shared" si="33"/>
        <v>0</v>
      </c>
      <c r="N452" s="86">
        <f t="shared" si="34"/>
        <v>6011913.1800000006</v>
      </c>
    </row>
    <row r="453" spans="1:14" x14ac:dyDescent="0.25">
      <c r="A453" t="s">
        <v>1050</v>
      </c>
      <c r="B453" s="84">
        <v>205</v>
      </c>
      <c r="C453" s="85">
        <v>216.31</v>
      </c>
      <c r="D453" s="25">
        <f t="shared" si="30"/>
        <v>44343.55</v>
      </c>
      <c r="E453" s="84">
        <v>39173</v>
      </c>
      <c r="F453" s="85">
        <v>214.82</v>
      </c>
      <c r="G453" s="25">
        <f t="shared" si="31"/>
        <v>8415143.8599999994</v>
      </c>
      <c r="H453" s="84">
        <v>0</v>
      </c>
      <c r="I453" s="85">
        <v>216.31</v>
      </c>
      <c r="J453" s="25">
        <f t="shared" si="32"/>
        <v>0</v>
      </c>
      <c r="K453" s="84">
        <v>20</v>
      </c>
      <c r="L453" s="85">
        <v>214.82</v>
      </c>
      <c r="M453" s="25">
        <f t="shared" si="33"/>
        <v>4296.3999999999996</v>
      </c>
      <c r="N453" s="86">
        <f t="shared" si="34"/>
        <v>8463783.8100000005</v>
      </c>
    </row>
    <row r="454" spans="1:14" x14ac:dyDescent="0.25">
      <c r="A454" t="s">
        <v>1051</v>
      </c>
      <c r="B454" s="84">
        <v>356</v>
      </c>
      <c r="C454" s="85">
        <v>234.79</v>
      </c>
      <c r="D454" s="25">
        <f t="shared" si="30"/>
        <v>83585.239999999991</v>
      </c>
      <c r="E454" s="84">
        <v>69295</v>
      </c>
      <c r="F454" s="85">
        <v>233.34</v>
      </c>
      <c r="G454" s="25">
        <f t="shared" si="31"/>
        <v>16169295.300000001</v>
      </c>
      <c r="H454" s="84">
        <v>0</v>
      </c>
      <c r="I454" s="85">
        <v>234.79</v>
      </c>
      <c r="J454" s="25">
        <f t="shared" si="32"/>
        <v>0</v>
      </c>
      <c r="K454" s="84">
        <v>0</v>
      </c>
      <c r="L454" s="85">
        <v>233.34</v>
      </c>
      <c r="M454" s="25">
        <f t="shared" si="33"/>
        <v>0</v>
      </c>
      <c r="N454" s="86">
        <f t="shared" si="34"/>
        <v>16252880.540000001</v>
      </c>
    </row>
    <row r="455" spans="1:14" x14ac:dyDescent="0.25">
      <c r="A455" t="s">
        <v>1052</v>
      </c>
      <c r="B455" s="84">
        <v>759</v>
      </c>
      <c r="C455" s="85">
        <v>236.53</v>
      </c>
      <c r="D455" s="25">
        <f t="shared" si="30"/>
        <v>179526.27</v>
      </c>
      <c r="E455" s="84">
        <v>15232</v>
      </c>
      <c r="F455" s="85">
        <v>234.97</v>
      </c>
      <c r="G455" s="25">
        <f t="shared" si="31"/>
        <v>3579063.04</v>
      </c>
      <c r="H455" s="84">
        <v>0</v>
      </c>
      <c r="I455" s="85">
        <v>236.53</v>
      </c>
      <c r="J455" s="25">
        <f t="shared" si="32"/>
        <v>0</v>
      </c>
      <c r="K455" s="84">
        <v>0</v>
      </c>
      <c r="L455" s="85">
        <v>234.97</v>
      </c>
      <c r="M455" s="25">
        <f t="shared" si="33"/>
        <v>0</v>
      </c>
      <c r="N455" s="86">
        <f t="shared" si="34"/>
        <v>3758589.31</v>
      </c>
    </row>
    <row r="456" spans="1:14" x14ac:dyDescent="0.25">
      <c r="A456" t="s">
        <v>1053</v>
      </c>
      <c r="B456" s="84">
        <v>5349</v>
      </c>
      <c r="C456" s="85">
        <v>177.86</v>
      </c>
      <c r="D456" s="25">
        <f t="shared" ref="D456:D519" si="35">C456*B456</f>
        <v>951373.14000000013</v>
      </c>
      <c r="E456" s="84">
        <v>24886</v>
      </c>
      <c r="F456" s="85">
        <v>176.67</v>
      </c>
      <c r="G456" s="25">
        <f t="shared" ref="G456:G519" si="36">F456*E456</f>
        <v>4396609.62</v>
      </c>
      <c r="H456" s="84">
        <v>2</v>
      </c>
      <c r="I456" s="85">
        <v>177.86</v>
      </c>
      <c r="J456" s="25">
        <f t="shared" ref="J456:J519" si="37">I456*H456</f>
        <v>355.72</v>
      </c>
      <c r="K456" s="84">
        <v>12</v>
      </c>
      <c r="L456" s="85">
        <v>176.67</v>
      </c>
      <c r="M456" s="25">
        <f t="shared" ref="M456:M519" si="38">L456*K456</f>
        <v>2120.04</v>
      </c>
      <c r="N456" s="86">
        <f t="shared" ref="N456:N519" si="39">M456+J456+G456+D456</f>
        <v>5350458.5199999996</v>
      </c>
    </row>
    <row r="457" spans="1:14" x14ac:dyDescent="0.25">
      <c r="A457" t="s">
        <v>1054</v>
      </c>
      <c r="B457" s="84">
        <v>3483</v>
      </c>
      <c r="C457" s="85">
        <v>151.84</v>
      </c>
      <c r="D457" s="25">
        <f t="shared" si="35"/>
        <v>528858.72</v>
      </c>
      <c r="E457" s="84">
        <v>15109</v>
      </c>
      <c r="F457" s="85">
        <v>150.84</v>
      </c>
      <c r="G457" s="25">
        <f t="shared" si="36"/>
        <v>2279041.56</v>
      </c>
      <c r="H457" s="84">
        <v>0</v>
      </c>
      <c r="I457" s="85">
        <v>151.84</v>
      </c>
      <c r="J457" s="25">
        <f t="shared" si="37"/>
        <v>0</v>
      </c>
      <c r="K457" s="84">
        <v>0</v>
      </c>
      <c r="L457" s="85">
        <v>150.84</v>
      </c>
      <c r="M457" s="25">
        <f t="shared" si="38"/>
        <v>0</v>
      </c>
      <c r="N457" s="86">
        <f t="shared" si="39"/>
        <v>2807900.2800000003</v>
      </c>
    </row>
    <row r="458" spans="1:14" x14ac:dyDescent="0.25">
      <c r="A458" t="s">
        <v>1055</v>
      </c>
      <c r="B458" s="84">
        <v>1506</v>
      </c>
      <c r="C458" s="85">
        <v>157.32</v>
      </c>
      <c r="D458" s="25">
        <f t="shared" si="35"/>
        <v>236923.91999999998</v>
      </c>
      <c r="E458" s="84">
        <v>37730</v>
      </c>
      <c r="F458" s="85">
        <v>156.38999999999999</v>
      </c>
      <c r="G458" s="25">
        <f t="shared" si="36"/>
        <v>5900594.6999999993</v>
      </c>
      <c r="H458" s="84">
        <v>0</v>
      </c>
      <c r="I458" s="85">
        <v>157.32</v>
      </c>
      <c r="J458" s="25">
        <f t="shared" si="37"/>
        <v>0</v>
      </c>
      <c r="K458" s="84">
        <v>0</v>
      </c>
      <c r="L458" s="85">
        <v>156.38999999999999</v>
      </c>
      <c r="M458" s="25">
        <f t="shared" si="38"/>
        <v>0</v>
      </c>
      <c r="N458" s="86">
        <f t="shared" si="39"/>
        <v>6137518.6199999992</v>
      </c>
    </row>
    <row r="459" spans="1:14" x14ac:dyDescent="0.25">
      <c r="A459" t="s">
        <v>1056</v>
      </c>
      <c r="B459" s="84">
        <v>0</v>
      </c>
      <c r="C459" s="85">
        <v>142.58000000000001</v>
      </c>
      <c r="D459" s="25">
        <f t="shared" si="35"/>
        <v>0</v>
      </c>
      <c r="E459" s="84">
        <v>11720</v>
      </c>
      <c r="F459" s="85">
        <v>141.72999999999999</v>
      </c>
      <c r="G459" s="25">
        <f t="shared" si="36"/>
        <v>1661075.5999999999</v>
      </c>
      <c r="H459" s="84">
        <v>0</v>
      </c>
      <c r="I459" s="85">
        <v>142.58000000000001</v>
      </c>
      <c r="J459" s="25">
        <f t="shared" si="37"/>
        <v>0</v>
      </c>
      <c r="K459" s="84">
        <v>0</v>
      </c>
      <c r="L459" s="85">
        <v>141.72999999999999</v>
      </c>
      <c r="M459" s="25">
        <f t="shared" si="38"/>
        <v>0</v>
      </c>
      <c r="N459" s="86">
        <f t="shared" si="39"/>
        <v>1661075.5999999999</v>
      </c>
    </row>
    <row r="460" spans="1:14" x14ac:dyDescent="0.25">
      <c r="A460" t="s">
        <v>1057</v>
      </c>
      <c r="B460" s="84">
        <v>793</v>
      </c>
      <c r="C460" s="85">
        <v>301.61</v>
      </c>
      <c r="D460" s="25">
        <f t="shared" si="35"/>
        <v>239176.73</v>
      </c>
      <c r="E460" s="84">
        <v>168226</v>
      </c>
      <c r="F460" s="85">
        <v>299.89999999999998</v>
      </c>
      <c r="G460" s="25">
        <f t="shared" si="36"/>
        <v>50450977.399999999</v>
      </c>
      <c r="H460" s="84">
        <v>0</v>
      </c>
      <c r="I460" s="85">
        <v>301.61</v>
      </c>
      <c r="J460" s="25">
        <f t="shared" si="37"/>
        <v>0</v>
      </c>
      <c r="K460" s="84">
        <v>0</v>
      </c>
      <c r="L460" s="85">
        <v>299.89999999999998</v>
      </c>
      <c r="M460" s="25">
        <f t="shared" si="38"/>
        <v>0</v>
      </c>
      <c r="N460" s="86">
        <f t="shared" si="39"/>
        <v>50690154.129999995</v>
      </c>
    </row>
    <row r="461" spans="1:14" x14ac:dyDescent="0.25">
      <c r="A461" t="s">
        <v>1058</v>
      </c>
      <c r="B461" s="84">
        <v>0</v>
      </c>
      <c r="C461" s="85">
        <v>308.69</v>
      </c>
      <c r="D461" s="25">
        <f t="shared" si="35"/>
        <v>0</v>
      </c>
      <c r="E461" s="84">
        <v>50886</v>
      </c>
      <c r="F461" s="85">
        <v>307.14</v>
      </c>
      <c r="G461" s="25">
        <f t="shared" si="36"/>
        <v>15629126.039999999</v>
      </c>
      <c r="H461" s="84">
        <v>0</v>
      </c>
      <c r="I461" s="85">
        <v>308.69</v>
      </c>
      <c r="J461" s="25">
        <f t="shared" si="37"/>
        <v>0</v>
      </c>
      <c r="K461" s="84">
        <v>0</v>
      </c>
      <c r="L461" s="85">
        <v>307.14</v>
      </c>
      <c r="M461" s="25">
        <f t="shared" si="38"/>
        <v>0</v>
      </c>
      <c r="N461" s="86">
        <f t="shared" si="39"/>
        <v>15629126.039999999</v>
      </c>
    </row>
    <row r="462" spans="1:14" x14ac:dyDescent="0.25">
      <c r="A462" t="s">
        <v>1059</v>
      </c>
      <c r="B462" s="84">
        <v>951</v>
      </c>
      <c r="C462" s="85">
        <v>219.31</v>
      </c>
      <c r="D462" s="25">
        <f t="shared" si="35"/>
        <v>208563.81</v>
      </c>
      <c r="E462" s="84">
        <v>66582</v>
      </c>
      <c r="F462" s="85">
        <v>217.82</v>
      </c>
      <c r="G462" s="25">
        <f t="shared" si="36"/>
        <v>14502891.24</v>
      </c>
      <c r="H462" s="84">
        <v>78</v>
      </c>
      <c r="I462" s="85">
        <v>219.31</v>
      </c>
      <c r="J462" s="25">
        <f t="shared" si="37"/>
        <v>17106.18</v>
      </c>
      <c r="K462" s="84">
        <v>5432</v>
      </c>
      <c r="L462" s="85">
        <v>217.82</v>
      </c>
      <c r="M462" s="25">
        <f t="shared" si="38"/>
        <v>1183198.24</v>
      </c>
      <c r="N462" s="86">
        <f t="shared" si="39"/>
        <v>15911759.470000001</v>
      </c>
    </row>
    <row r="463" spans="1:14" x14ac:dyDescent="0.25">
      <c r="A463" t="s">
        <v>1060</v>
      </c>
      <c r="B463" s="84">
        <v>25964</v>
      </c>
      <c r="C463" s="85">
        <v>289.25</v>
      </c>
      <c r="D463" s="25">
        <f t="shared" si="35"/>
        <v>7510087</v>
      </c>
      <c r="E463" s="84">
        <v>91783</v>
      </c>
      <c r="F463" s="85">
        <v>287.58</v>
      </c>
      <c r="G463" s="25">
        <f t="shared" si="36"/>
        <v>26394955.139999997</v>
      </c>
      <c r="H463" s="84">
        <v>5314</v>
      </c>
      <c r="I463" s="85">
        <v>289.25</v>
      </c>
      <c r="J463" s="25">
        <f t="shared" si="37"/>
        <v>1537074.5</v>
      </c>
      <c r="K463" s="84">
        <v>18783</v>
      </c>
      <c r="L463" s="85">
        <v>287.58</v>
      </c>
      <c r="M463" s="25">
        <f t="shared" si="38"/>
        <v>5401615.1399999997</v>
      </c>
      <c r="N463" s="86">
        <f t="shared" si="39"/>
        <v>40843731.780000001</v>
      </c>
    </row>
    <row r="464" spans="1:14" x14ac:dyDescent="0.25">
      <c r="A464" t="s">
        <v>1061</v>
      </c>
      <c r="B464" s="84">
        <v>1107</v>
      </c>
      <c r="C464" s="85">
        <v>219.49</v>
      </c>
      <c r="D464" s="25">
        <f t="shared" si="35"/>
        <v>242975.43000000002</v>
      </c>
      <c r="E464" s="84">
        <v>26653</v>
      </c>
      <c r="F464" s="85">
        <v>217.81</v>
      </c>
      <c r="G464" s="25">
        <f t="shared" si="36"/>
        <v>5805289.9299999997</v>
      </c>
      <c r="H464" s="84">
        <v>0</v>
      </c>
      <c r="I464" s="85">
        <v>219.49</v>
      </c>
      <c r="J464" s="25">
        <f t="shared" si="37"/>
        <v>0</v>
      </c>
      <c r="K464" s="84">
        <v>0</v>
      </c>
      <c r="L464" s="85">
        <v>217.81</v>
      </c>
      <c r="M464" s="25">
        <f t="shared" si="38"/>
        <v>0</v>
      </c>
      <c r="N464" s="86">
        <f t="shared" si="39"/>
        <v>6048265.3599999994</v>
      </c>
    </row>
    <row r="465" spans="1:14" x14ac:dyDescent="0.25">
      <c r="A465" t="s">
        <v>1062</v>
      </c>
      <c r="B465" s="84">
        <v>0</v>
      </c>
      <c r="C465" s="85">
        <v>287.79000000000002</v>
      </c>
      <c r="D465" s="25">
        <f t="shared" si="35"/>
        <v>0</v>
      </c>
      <c r="E465" s="84">
        <v>9571</v>
      </c>
      <c r="F465" s="85">
        <v>286.52</v>
      </c>
      <c r="G465" s="25">
        <f t="shared" si="36"/>
        <v>2742282.92</v>
      </c>
      <c r="H465" s="84">
        <v>0</v>
      </c>
      <c r="I465" s="85">
        <v>287.79000000000002</v>
      </c>
      <c r="J465" s="25">
        <f t="shared" si="37"/>
        <v>0</v>
      </c>
      <c r="K465" s="84">
        <v>0</v>
      </c>
      <c r="L465" s="85">
        <v>286.52</v>
      </c>
      <c r="M465" s="25">
        <f t="shared" si="38"/>
        <v>0</v>
      </c>
      <c r="N465" s="86">
        <f t="shared" si="39"/>
        <v>2742282.92</v>
      </c>
    </row>
    <row r="466" spans="1:14" x14ac:dyDescent="0.25">
      <c r="A466" t="s">
        <v>1063</v>
      </c>
      <c r="B466" s="84">
        <v>3199</v>
      </c>
      <c r="C466" s="85">
        <v>293.39999999999998</v>
      </c>
      <c r="D466" s="25">
        <f t="shared" si="35"/>
        <v>938586.6</v>
      </c>
      <c r="E466" s="84">
        <v>60784</v>
      </c>
      <c r="F466" s="85">
        <v>291.58999999999997</v>
      </c>
      <c r="G466" s="25">
        <f t="shared" si="36"/>
        <v>17724006.559999999</v>
      </c>
      <c r="H466" s="84">
        <v>75</v>
      </c>
      <c r="I466" s="85">
        <v>293.39999999999998</v>
      </c>
      <c r="J466" s="25">
        <f t="shared" si="37"/>
        <v>22005</v>
      </c>
      <c r="K466" s="84">
        <v>1421</v>
      </c>
      <c r="L466" s="85">
        <v>291.58999999999997</v>
      </c>
      <c r="M466" s="25">
        <f t="shared" si="38"/>
        <v>414349.38999999996</v>
      </c>
      <c r="N466" s="86">
        <f t="shared" si="39"/>
        <v>19098947.550000001</v>
      </c>
    </row>
    <row r="467" spans="1:14" x14ac:dyDescent="0.25">
      <c r="A467" t="s">
        <v>1064</v>
      </c>
      <c r="B467" s="84">
        <v>6083</v>
      </c>
      <c r="C467" s="85">
        <v>270.25</v>
      </c>
      <c r="D467" s="25">
        <f t="shared" si="35"/>
        <v>1643930.75</v>
      </c>
      <c r="E467" s="84">
        <v>93301</v>
      </c>
      <c r="F467" s="85">
        <v>268.39</v>
      </c>
      <c r="G467" s="25">
        <f t="shared" si="36"/>
        <v>25041055.389999997</v>
      </c>
      <c r="H467" s="84">
        <v>16</v>
      </c>
      <c r="I467" s="85">
        <v>270.25</v>
      </c>
      <c r="J467" s="25">
        <f t="shared" si="37"/>
        <v>4324</v>
      </c>
      <c r="K467" s="84">
        <v>246</v>
      </c>
      <c r="L467" s="85">
        <v>268.39</v>
      </c>
      <c r="M467" s="25">
        <f t="shared" si="38"/>
        <v>66023.94</v>
      </c>
      <c r="N467" s="86">
        <f t="shared" si="39"/>
        <v>26755334.079999998</v>
      </c>
    </row>
    <row r="468" spans="1:14" x14ac:dyDescent="0.25">
      <c r="A468" t="s">
        <v>1065</v>
      </c>
      <c r="B468" s="84">
        <v>9185</v>
      </c>
      <c r="C468" s="85">
        <v>210.87</v>
      </c>
      <c r="D468" s="25">
        <f t="shared" si="35"/>
        <v>1936840.95</v>
      </c>
      <c r="E468" s="84">
        <v>50324</v>
      </c>
      <c r="F468" s="85">
        <v>209.01</v>
      </c>
      <c r="G468" s="25">
        <f t="shared" si="36"/>
        <v>10518219.24</v>
      </c>
      <c r="H468" s="84">
        <v>64</v>
      </c>
      <c r="I468" s="85">
        <v>210.87</v>
      </c>
      <c r="J468" s="25">
        <f t="shared" si="37"/>
        <v>13495.68</v>
      </c>
      <c r="K468" s="84">
        <v>349</v>
      </c>
      <c r="L468" s="85">
        <v>209.01</v>
      </c>
      <c r="M468" s="25">
        <f t="shared" si="38"/>
        <v>72944.489999999991</v>
      </c>
      <c r="N468" s="86">
        <f t="shared" si="39"/>
        <v>12541500.359999999</v>
      </c>
    </row>
    <row r="469" spans="1:14" x14ac:dyDescent="0.25">
      <c r="A469" t="s">
        <v>1066</v>
      </c>
      <c r="B469" s="84">
        <v>10742</v>
      </c>
      <c r="C469" s="85">
        <v>191.59</v>
      </c>
      <c r="D469" s="25">
        <f t="shared" si="35"/>
        <v>2058059.78</v>
      </c>
      <c r="E469" s="84">
        <v>45185</v>
      </c>
      <c r="F469" s="85">
        <v>190.01</v>
      </c>
      <c r="G469" s="25">
        <f t="shared" si="36"/>
        <v>8585601.8499999996</v>
      </c>
      <c r="H469" s="84">
        <v>119</v>
      </c>
      <c r="I469" s="85">
        <v>191.59</v>
      </c>
      <c r="J469" s="25">
        <f t="shared" si="37"/>
        <v>22799.21</v>
      </c>
      <c r="K469" s="84">
        <v>502</v>
      </c>
      <c r="L469" s="85">
        <v>190.01</v>
      </c>
      <c r="M469" s="25">
        <f t="shared" si="38"/>
        <v>95385.01999999999</v>
      </c>
      <c r="N469" s="86">
        <f t="shared" si="39"/>
        <v>10761845.859999999</v>
      </c>
    </row>
    <row r="470" spans="1:14" x14ac:dyDescent="0.25">
      <c r="A470" t="s">
        <v>1067</v>
      </c>
      <c r="B470" s="84">
        <v>10911</v>
      </c>
      <c r="C470" s="85">
        <v>210.66</v>
      </c>
      <c r="D470" s="25">
        <f t="shared" si="35"/>
        <v>2298511.2599999998</v>
      </c>
      <c r="E470" s="84">
        <v>26769</v>
      </c>
      <c r="F470" s="85">
        <v>208.93</v>
      </c>
      <c r="G470" s="25">
        <f t="shared" si="36"/>
        <v>5592847.1699999999</v>
      </c>
      <c r="H470" s="84">
        <v>132</v>
      </c>
      <c r="I470" s="85">
        <v>210.66</v>
      </c>
      <c r="J470" s="25">
        <f t="shared" si="37"/>
        <v>27807.119999999999</v>
      </c>
      <c r="K470" s="84">
        <v>323</v>
      </c>
      <c r="L470" s="85">
        <v>208.93</v>
      </c>
      <c r="M470" s="25">
        <f t="shared" si="38"/>
        <v>67484.39</v>
      </c>
      <c r="N470" s="86">
        <f t="shared" si="39"/>
        <v>7986649.9399999995</v>
      </c>
    </row>
    <row r="471" spans="1:14" x14ac:dyDescent="0.25">
      <c r="A471" t="s">
        <v>1068</v>
      </c>
      <c r="B471" s="84">
        <v>1787</v>
      </c>
      <c r="C471" s="85">
        <v>218.19</v>
      </c>
      <c r="D471" s="25">
        <f t="shared" si="35"/>
        <v>389905.52999999997</v>
      </c>
      <c r="E471" s="84">
        <v>12210</v>
      </c>
      <c r="F471" s="85">
        <v>216.3</v>
      </c>
      <c r="G471" s="25">
        <f t="shared" si="36"/>
        <v>2641023</v>
      </c>
      <c r="H471" s="84">
        <v>10</v>
      </c>
      <c r="I471" s="85">
        <v>218.19</v>
      </c>
      <c r="J471" s="25">
        <f t="shared" si="37"/>
        <v>2181.9</v>
      </c>
      <c r="K471" s="84">
        <v>70</v>
      </c>
      <c r="L471" s="85">
        <v>216.3</v>
      </c>
      <c r="M471" s="25">
        <f t="shared" si="38"/>
        <v>15141</v>
      </c>
      <c r="N471" s="86">
        <f t="shared" si="39"/>
        <v>3048251.4299999997</v>
      </c>
    </row>
    <row r="472" spans="1:14" x14ac:dyDescent="0.25">
      <c r="A472" t="s">
        <v>1069</v>
      </c>
      <c r="B472" s="84">
        <v>10901</v>
      </c>
      <c r="C472" s="85">
        <v>189.03</v>
      </c>
      <c r="D472" s="25">
        <f t="shared" si="35"/>
        <v>2060616.03</v>
      </c>
      <c r="E472" s="84">
        <v>54308</v>
      </c>
      <c r="F472" s="85">
        <v>187.55</v>
      </c>
      <c r="G472" s="25">
        <f t="shared" si="36"/>
        <v>10185465.4</v>
      </c>
      <c r="H472" s="84">
        <v>0</v>
      </c>
      <c r="I472" s="85">
        <v>189.03</v>
      </c>
      <c r="J472" s="25">
        <f t="shared" si="37"/>
        <v>0</v>
      </c>
      <c r="K472" s="84">
        <v>0</v>
      </c>
      <c r="L472" s="85">
        <v>187.55</v>
      </c>
      <c r="M472" s="25">
        <f t="shared" si="38"/>
        <v>0</v>
      </c>
      <c r="N472" s="86">
        <f t="shared" si="39"/>
        <v>12246081.43</v>
      </c>
    </row>
    <row r="473" spans="1:14" x14ac:dyDescent="0.25">
      <c r="A473" t="s">
        <v>1070</v>
      </c>
      <c r="B473" s="84">
        <v>800</v>
      </c>
      <c r="C473" s="85">
        <v>258.83999999999997</v>
      </c>
      <c r="D473" s="25">
        <f t="shared" si="35"/>
        <v>207071.99999999997</v>
      </c>
      <c r="E473" s="84">
        <v>81070</v>
      </c>
      <c r="F473" s="85">
        <v>257.05</v>
      </c>
      <c r="G473" s="25">
        <f t="shared" si="36"/>
        <v>20839043.5</v>
      </c>
      <c r="H473" s="84">
        <v>0</v>
      </c>
      <c r="I473" s="85">
        <v>258.83999999999997</v>
      </c>
      <c r="J473" s="25">
        <f t="shared" si="37"/>
        <v>0</v>
      </c>
      <c r="K473" s="84">
        <v>0</v>
      </c>
      <c r="L473" s="85">
        <v>257.05</v>
      </c>
      <c r="M473" s="25">
        <f t="shared" si="38"/>
        <v>0</v>
      </c>
      <c r="N473" s="86">
        <f t="shared" si="39"/>
        <v>21046115.5</v>
      </c>
    </row>
    <row r="474" spans="1:14" x14ac:dyDescent="0.25">
      <c r="A474" t="s">
        <v>1071</v>
      </c>
      <c r="B474" s="84">
        <v>17296</v>
      </c>
      <c r="C474" s="85">
        <v>205.4</v>
      </c>
      <c r="D474" s="25">
        <f t="shared" si="35"/>
        <v>3552598.4</v>
      </c>
      <c r="E474" s="84">
        <v>46067</v>
      </c>
      <c r="F474" s="85">
        <v>204</v>
      </c>
      <c r="G474" s="25">
        <f t="shared" si="36"/>
        <v>9397668</v>
      </c>
      <c r="H474" s="84">
        <v>272</v>
      </c>
      <c r="I474" s="85">
        <v>205.4</v>
      </c>
      <c r="J474" s="25">
        <f t="shared" si="37"/>
        <v>55868.800000000003</v>
      </c>
      <c r="K474" s="84">
        <v>723</v>
      </c>
      <c r="L474" s="85">
        <v>204</v>
      </c>
      <c r="M474" s="25">
        <f t="shared" si="38"/>
        <v>147492</v>
      </c>
      <c r="N474" s="86">
        <f t="shared" si="39"/>
        <v>13153627.200000001</v>
      </c>
    </row>
    <row r="475" spans="1:14" x14ac:dyDescent="0.25">
      <c r="A475" t="s">
        <v>1072</v>
      </c>
      <c r="B475" s="84">
        <v>8809</v>
      </c>
      <c r="C475" s="85">
        <v>298.27</v>
      </c>
      <c r="D475" s="25">
        <f t="shared" si="35"/>
        <v>2627460.4299999997</v>
      </c>
      <c r="E475" s="84">
        <v>57369</v>
      </c>
      <c r="F475" s="85">
        <v>296</v>
      </c>
      <c r="G475" s="25">
        <f t="shared" si="36"/>
        <v>16981224</v>
      </c>
      <c r="H475" s="84">
        <v>0</v>
      </c>
      <c r="I475" s="85">
        <v>298.27</v>
      </c>
      <c r="J475" s="25">
        <f t="shared" si="37"/>
        <v>0</v>
      </c>
      <c r="K475" s="84">
        <v>0</v>
      </c>
      <c r="L475" s="85">
        <v>296</v>
      </c>
      <c r="M475" s="25">
        <f t="shared" si="38"/>
        <v>0</v>
      </c>
      <c r="N475" s="86">
        <f t="shared" si="39"/>
        <v>19608684.43</v>
      </c>
    </row>
    <row r="476" spans="1:14" x14ac:dyDescent="0.25">
      <c r="A476" t="s">
        <v>1073</v>
      </c>
      <c r="B476" s="84">
        <v>8002</v>
      </c>
      <c r="C476" s="85">
        <v>179.94</v>
      </c>
      <c r="D476" s="25">
        <f t="shared" si="35"/>
        <v>1439879.88</v>
      </c>
      <c r="E476" s="84">
        <v>34009</v>
      </c>
      <c r="F476" s="85">
        <v>178.42</v>
      </c>
      <c r="G476" s="25">
        <f t="shared" si="36"/>
        <v>6067885.7799999993</v>
      </c>
      <c r="H476" s="84">
        <v>0</v>
      </c>
      <c r="I476" s="85">
        <v>179.94</v>
      </c>
      <c r="J476" s="25">
        <f t="shared" si="37"/>
        <v>0</v>
      </c>
      <c r="K476" s="84">
        <v>0</v>
      </c>
      <c r="L476" s="85">
        <v>178.42</v>
      </c>
      <c r="M476" s="25">
        <f t="shared" si="38"/>
        <v>0</v>
      </c>
      <c r="N476" s="86">
        <f t="shared" si="39"/>
        <v>7507765.6599999992</v>
      </c>
    </row>
    <row r="477" spans="1:14" x14ac:dyDescent="0.25">
      <c r="A477" t="s">
        <v>1074</v>
      </c>
      <c r="B477" s="84">
        <v>15569</v>
      </c>
      <c r="C477" s="85">
        <v>203.91</v>
      </c>
      <c r="D477" s="25">
        <f t="shared" si="35"/>
        <v>3174674.79</v>
      </c>
      <c r="E477" s="84">
        <v>44657</v>
      </c>
      <c r="F477" s="85">
        <v>202.1</v>
      </c>
      <c r="G477" s="25">
        <f t="shared" si="36"/>
        <v>9025179.6999999993</v>
      </c>
      <c r="H477" s="84">
        <v>220</v>
      </c>
      <c r="I477" s="85">
        <v>203.91</v>
      </c>
      <c r="J477" s="25">
        <f t="shared" si="37"/>
        <v>44860.2</v>
      </c>
      <c r="K477" s="84">
        <v>631</v>
      </c>
      <c r="L477" s="85">
        <v>202.1</v>
      </c>
      <c r="M477" s="25">
        <f t="shared" si="38"/>
        <v>127525.09999999999</v>
      </c>
      <c r="N477" s="86">
        <f t="shared" si="39"/>
        <v>12372239.789999999</v>
      </c>
    </row>
    <row r="478" spans="1:14" x14ac:dyDescent="0.25">
      <c r="A478" t="s">
        <v>1075</v>
      </c>
      <c r="B478" s="84">
        <v>11708</v>
      </c>
      <c r="C478" s="85">
        <v>183.04</v>
      </c>
      <c r="D478" s="25">
        <f t="shared" si="35"/>
        <v>2143032.3199999998</v>
      </c>
      <c r="E478" s="84">
        <v>65243</v>
      </c>
      <c r="F478" s="85">
        <v>181.66</v>
      </c>
      <c r="G478" s="25">
        <f t="shared" si="36"/>
        <v>11852043.379999999</v>
      </c>
      <c r="H478" s="84">
        <v>0</v>
      </c>
      <c r="I478" s="85">
        <v>183.04</v>
      </c>
      <c r="J478" s="25">
        <f t="shared" si="37"/>
        <v>0</v>
      </c>
      <c r="K478" s="84">
        <v>0</v>
      </c>
      <c r="L478" s="85">
        <v>181.66</v>
      </c>
      <c r="M478" s="25">
        <f t="shared" si="38"/>
        <v>0</v>
      </c>
      <c r="N478" s="86">
        <f t="shared" si="39"/>
        <v>13995075.699999999</v>
      </c>
    </row>
    <row r="479" spans="1:14" x14ac:dyDescent="0.25">
      <c r="A479" t="s">
        <v>1076</v>
      </c>
      <c r="B479" s="84">
        <v>15414</v>
      </c>
      <c r="C479" s="85">
        <v>244.81</v>
      </c>
      <c r="D479" s="25">
        <f t="shared" si="35"/>
        <v>3773501.34</v>
      </c>
      <c r="E479" s="84">
        <v>22740</v>
      </c>
      <c r="F479" s="85">
        <v>243.35</v>
      </c>
      <c r="G479" s="25">
        <f t="shared" si="36"/>
        <v>5533779</v>
      </c>
      <c r="H479" s="84">
        <v>0</v>
      </c>
      <c r="I479" s="85">
        <v>244.81</v>
      </c>
      <c r="J479" s="25">
        <f t="shared" si="37"/>
        <v>0</v>
      </c>
      <c r="K479" s="84">
        <v>0</v>
      </c>
      <c r="L479" s="85">
        <v>243.35</v>
      </c>
      <c r="M479" s="25">
        <f t="shared" si="38"/>
        <v>0</v>
      </c>
      <c r="N479" s="86">
        <f t="shared" si="39"/>
        <v>9307280.3399999999</v>
      </c>
    </row>
    <row r="480" spans="1:14" x14ac:dyDescent="0.25">
      <c r="A480" t="s">
        <v>1077</v>
      </c>
      <c r="B480" s="84">
        <v>3895</v>
      </c>
      <c r="C480" s="85">
        <v>235.63</v>
      </c>
      <c r="D480" s="25">
        <f t="shared" si="35"/>
        <v>917778.85</v>
      </c>
      <c r="E480" s="84">
        <v>28731</v>
      </c>
      <c r="F480" s="85">
        <v>234.1</v>
      </c>
      <c r="G480" s="25">
        <f t="shared" si="36"/>
        <v>6725927.0999999996</v>
      </c>
      <c r="H480" s="84">
        <v>734</v>
      </c>
      <c r="I480" s="85">
        <v>235.63</v>
      </c>
      <c r="J480" s="25">
        <f t="shared" si="37"/>
        <v>172952.41999999998</v>
      </c>
      <c r="K480" s="84">
        <v>5416</v>
      </c>
      <c r="L480" s="85">
        <v>234.1</v>
      </c>
      <c r="M480" s="25">
        <f t="shared" si="38"/>
        <v>1267885.5999999999</v>
      </c>
      <c r="N480" s="86">
        <f t="shared" si="39"/>
        <v>9084543.9699999988</v>
      </c>
    </row>
    <row r="481" spans="1:14" x14ac:dyDescent="0.25">
      <c r="A481" t="s">
        <v>1078</v>
      </c>
      <c r="B481" s="84">
        <v>14199</v>
      </c>
      <c r="C481" s="85">
        <v>208.4</v>
      </c>
      <c r="D481" s="25">
        <f t="shared" si="35"/>
        <v>2959071.6</v>
      </c>
      <c r="E481" s="84">
        <v>61729</v>
      </c>
      <c r="F481" s="85">
        <v>206.56</v>
      </c>
      <c r="G481" s="25">
        <f t="shared" si="36"/>
        <v>12750742.24</v>
      </c>
      <c r="H481" s="84">
        <v>0</v>
      </c>
      <c r="I481" s="85">
        <v>208.4</v>
      </c>
      <c r="J481" s="25">
        <f t="shared" si="37"/>
        <v>0</v>
      </c>
      <c r="K481" s="84">
        <v>0</v>
      </c>
      <c r="L481" s="85">
        <v>206.56</v>
      </c>
      <c r="M481" s="25">
        <f t="shared" si="38"/>
        <v>0</v>
      </c>
      <c r="N481" s="86">
        <f t="shared" si="39"/>
        <v>15709813.84</v>
      </c>
    </row>
    <row r="482" spans="1:14" x14ac:dyDescent="0.25">
      <c r="A482" t="s">
        <v>1079</v>
      </c>
      <c r="B482" s="84">
        <v>16839</v>
      </c>
      <c r="C482" s="85">
        <v>233.05</v>
      </c>
      <c r="D482" s="25">
        <f t="shared" si="35"/>
        <v>3924328.95</v>
      </c>
      <c r="E482" s="84">
        <v>169972</v>
      </c>
      <c r="F482" s="85">
        <v>231.49</v>
      </c>
      <c r="G482" s="25">
        <f t="shared" si="36"/>
        <v>39346818.280000001</v>
      </c>
      <c r="H482" s="84">
        <v>1822</v>
      </c>
      <c r="I482" s="85">
        <v>233.05</v>
      </c>
      <c r="J482" s="25">
        <f t="shared" si="37"/>
        <v>424617.10000000003</v>
      </c>
      <c r="K482" s="84">
        <v>18396</v>
      </c>
      <c r="L482" s="85">
        <v>231.49</v>
      </c>
      <c r="M482" s="25">
        <f t="shared" si="38"/>
        <v>4258490.04</v>
      </c>
      <c r="N482" s="86">
        <f t="shared" si="39"/>
        <v>47954254.370000005</v>
      </c>
    </row>
    <row r="483" spans="1:14" x14ac:dyDescent="0.25">
      <c r="A483" t="s">
        <v>1080</v>
      </c>
      <c r="B483" s="84">
        <v>10322</v>
      </c>
      <c r="C483" s="85">
        <v>259.73</v>
      </c>
      <c r="D483" s="25">
        <f t="shared" si="35"/>
        <v>2680933.06</v>
      </c>
      <c r="E483" s="84">
        <v>45440</v>
      </c>
      <c r="F483" s="85">
        <v>258.08999999999997</v>
      </c>
      <c r="G483" s="25">
        <f t="shared" si="36"/>
        <v>11727609.6</v>
      </c>
      <c r="H483" s="84">
        <v>0</v>
      </c>
      <c r="I483" s="85">
        <v>259.73</v>
      </c>
      <c r="J483" s="25">
        <f t="shared" si="37"/>
        <v>0</v>
      </c>
      <c r="K483" s="84">
        <v>0</v>
      </c>
      <c r="L483" s="85">
        <v>258.08999999999997</v>
      </c>
      <c r="M483" s="25">
        <f t="shared" si="38"/>
        <v>0</v>
      </c>
      <c r="N483" s="86">
        <f t="shared" si="39"/>
        <v>14408542.66</v>
      </c>
    </row>
    <row r="484" spans="1:14" x14ac:dyDescent="0.25">
      <c r="A484" t="s">
        <v>1081</v>
      </c>
      <c r="B484" s="84">
        <v>0</v>
      </c>
      <c r="C484" s="85">
        <v>206.92</v>
      </c>
      <c r="D484" s="25">
        <f t="shared" si="35"/>
        <v>0</v>
      </c>
      <c r="E484" s="84">
        <v>45174</v>
      </c>
      <c r="F484" s="85">
        <v>205.13</v>
      </c>
      <c r="G484" s="25">
        <f t="shared" si="36"/>
        <v>9266542.6199999992</v>
      </c>
      <c r="H484" s="84">
        <v>0</v>
      </c>
      <c r="I484" s="85">
        <v>206.92</v>
      </c>
      <c r="J484" s="25">
        <f t="shared" si="37"/>
        <v>0</v>
      </c>
      <c r="K484" s="84">
        <v>0</v>
      </c>
      <c r="L484" s="85">
        <v>205.13</v>
      </c>
      <c r="M484" s="25">
        <f t="shared" si="38"/>
        <v>0</v>
      </c>
      <c r="N484" s="86">
        <f t="shared" si="39"/>
        <v>9266542.6199999992</v>
      </c>
    </row>
    <row r="485" spans="1:14" x14ac:dyDescent="0.25">
      <c r="A485" t="s">
        <v>1082</v>
      </c>
      <c r="B485" s="84">
        <v>5566</v>
      </c>
      <c r="C485" s="85">
        <v>233.59</v>
      </c>
      <c r="D485" s="25">
        <f t="shared" si="35"/>
        <v>1300161.94</v>
      </c>
      <c r="E485" s="84">
        <v>16509</v>
      </c>
      <c r="F485" s="85">
        <v>231.46</v>
      </c>
      <c r="G485" s="25">
        <f t="shared" si="36"/>
        <v>3821173.14</v>
      </c>
      <c r="H485" s="84">
        <v>228</v>
      </c>
      <c r="I485" s="85">
        <v>233.59</v>
      </c>
      <c r="J485" s="25">
        <f t="shared" si="37"/>
        <v>53258.520000000004</v>
      </c>
      <c r="K485" s="84">
        <v>677</v>
      </c>
      <c r="L485" s="85">
        <v>231.46</v>
      </c>
      <c r="M485" s="25">
        <f t="shared" si="38"/>
        <v>156698.42000000001</v>
      </c>
      <c r="N485" s="86">
        <f t="shared" si="39"/>
        <v>5331292.0199999996</v>
      </c>
    </row>
    <row r="486" spans="1:14" x14ac:dyDescent="0.25">
      <c r="A486" t="s">
        <v>1083</v>
      </c>
      <c r="B486" s="84">
        <v>17401</v>
      </c>
      <c r="C486" s="85">
        <v>194.98</v>
      </c>
      <c r="D486" s="25">
        <f t="shared" si="35"/>
        <v>3392846.98</v>
      </c>
      <c r="E486" s="84">
        <v>59080</v>
      </c>
      <c r="F486" s="85">
        <v>193.21</v>
      </c>
      <c r="G486" s="25">
        <f t="shared" si="36"/>
        <v>11414846.800000001</v>
      </c>
      <c r="H486" s="84">
        <v>0</v>
      </c>
      <c r="I486" s="85">
        <v>194.98</v>
      </c>
      <c r="J486" s="25">
        <f t="shared" si="37"/>
        <v>0</v>
      </c>
      <c r="K486" s="84">
        <v>0</v>
      </c>
      <c r="L486" s="85">
        <v>193.21</v>
      </c>
      <c r="M486" s="25">
        <f t="shared" si="38"/>
        <v>0</v>
      </c>
      <c r="N486" s="86">
        <f t="shared" si="39"/>
        <v>14807693.780000001</v>
      </c>
    </row>
    <row r="487" spans="1:14" x14ac:dyDescent="0.25">
      <c r="A487" t="s">
        <v>1084</v>
      </c>
      <c r="B487" s="84">
        <v>3435</v>
      </c>
      <c r="C487" s="85">
        <v>271.33</v>
      </c>
      <c r="D487" s="25">
        <f t="shared" si="35"/>
        <v>932018.54999999993</v>
      </c>
      <c r="E487" s="84">
        <v>49897</v>
      </c>
      <c r="F487" s="85">
        <v>269.33</v>
      </c>
      <c r="G487" s="25">
        <f t="shared" si="36"/>
        <v>13438759.01</v>
      </c>
      <c r="H487" s="84">
        <v>107</v>
      </c>
      <c r="I487" s="85">
        <v>271.33</v>
      </c>
      <c r="J487" s="25">
        <f t="shared" si="37"/>
        <v>29032.309999999998</v>
      </c>
      <c r="K487" s="84">
        <v>1551</v>
      </c>
      <c r="L487" s="85">
        <v>269.33</v>
      </c>
      <c r="M487" s="25">
        <f t="shared" si="38"/>
        <v>417730.82999999996</v>
      </c>
      <c r="N487" s="86">
        <f t="shared" si="39"/>
        <v>14817540.700000001</v>
      </c>
    </row>
    <row r="488" spans="1:14" x14ac:dyDescent="0.25">
      <c r="A488" t="s">
        <v>1085</v>
      </c>
      <c r="B488" s="84">
        <v>3094</v>
      </c>
      <c r="C488" s="85">
        <v>225.87</v>
      </c>
      <c r="D488" s="25">
        <f t="shared" si="35"/>
        <v>698841.78</v>
      </c>
      <c r="E488" s="84">
        <v>58945</v>
      </c>
      <c r="F488" s="85">
        <v>224.08</v>
      </c>
      <c r="G488" s="25">
        <f t="shared" si="36"/>
        <v>13208395.600000001</v>
      </c>
      <c r="H488" s="84">
        <v>0</v>
      </c>
      <c r="I488" s="85">
        <v>225.87</v>
      </c>
      <c r="J488" s="25">
        <f t="shared" si="37"/>
        <v>0</v>
      </c>
      <c r="K488" s="84">
        <v>0</v>
      </c>
      <c r="L488" s="85">
        <v>224.08</v>
      </c>
      <c r="M488" s="25">
        <f t="shared" si="38"/>
        <v>0</v>
      </c>
      <c r="N488" s="86">
        <f t="shared" si="39"/>
        <v>13907237.380000001</v>
      </c>
    </row>
    <row r="489" spans="1:14" x14ac:dyDescent="0.25">
      <c r="A489" t="s">
        <v>1086</v>
      </c>
      <c r="B489" s="84">
        <v>17358</v>
      </c>
      <c r="C489" s="85">
        <v>244.18</v>
      </c>
      <c r="D489" s="25">
        <f t="shared" si="35"/>
        <v>4238476.4400000004</v>
      </c>
      <c r="E489" s="84">
        <v>32785</v>
      </c>
      <c r="F489" s="85">
        <v>242.23</v>
      </c>
      <c r="G489" s="25">
        <f t="shared" si="36"/>
        <v>7941510.5499999998</v>
      </c>
      <c r="H489" s="84">
        <v>0</v>
      </c>
      <c r="I489" s="85">
        <v>244.18</v>
      </c>
      <c r="J489" s="25">
        <f t="shared" si="37"/>
        <v>0</v>
      </c>
      <c r="K489" s="84">
        <v>0</v>
      </c>
      <c r="L489" s="85">
        <v>242.23</v>
      </c>
      <c r="M489" s="25">
        <f t="shared" si="38"/>
        <v>0</v>
      </c>
      <c r="N489" s="86">
        <f t="shared" si="39"/>
        <v>12179986.99</v>
      </c>
    </row>
    <row r="490" spans="1:14" x14ac:dyDescent="0.25">
      <c r="A490" t="s">
        <v>1087</v>
      </c>
      <c r="B490" s="84">
        <v>31877</v>
      </c>
      <c r="C490" s="85">
        <v>269.42</v>
      </c>
      <c r="D490" s="25">
        <f t="shared" si="35"/>
        <v>8588301.3399999999</v>
      </c>
      <c r="E490" s="84">
        <v>30354</v>
      </c>
      <c r="F490" s="85">
        <v>267.62</v>
      </c>
      <c r="G490" s="25">
        <f t="shared" si="36"/>
        <v>8123337.4800000004</v>
      </c>
      <c r="H490" s="84">
        <v>2144</v>
      </c>
      <c r="I490" s="85">
        <v>269.42</v>
      </c>
      <c r="J490" s="25">
        <f t="shared" si="37"/>
        <v>577636.48</v>
      </c>
      <c r="K490" s="84">
        <v>2042</v>
      </c>
      <c r="L490" s="85">
        <v>267.62</v>
      </c>
      <c r="M490" s="25">
        <f t="shared" si="38"/>
        <v>546480.04</v>
      </c>
      <c r="N490" s="86">
        <f t="shared" si="39"/>
        <v>17835755.34</v>
      </c>
    </row>
    <row r="491" spans="1:14" x14ac:dyDescent="0.25">
      <c r="A491" t="s">
        <v>1088</v>
      </c>
      <c r="B491" s="84">
        <v>12798</v>
      </c>
      <c r="C491" s="85">
        <v>223.21</v>
      </c>
      <c r="D491" s="25">
        <f t="shared" si="35"/>
        <v>2856641.58</v>
      </c>
      <c r="E491" s="84">
        <v>43317</v>
      </c>
      <c r="F491" s="85">
        <v>221.47</v>
      </c>
      <c r="G491" s="25">
        <f t="shared" si="36"/>
        <v>9593415.9900000002</v>
      </c>
      <c r="H491" s="84">
        <v>0</v>
      </c>
      <c r="I491" s="85">
        <v>223.21</v>
      </c>
      <c r="J491" s="25">
        <f t="shared" si="37"/>
        <v>0</v>
      </c>
      <c r="K491" s="84">
        <v>0</v>
      </c>
      <c r="L491" s="85">
        <v>221.47</v>
      </c>
      <c r="M491" s="25">
        <f t="shared" si="38"/>
        <v>0</v>
      </c>
      <c r="N491" s="86">
        <f t="shared" si="39"/>
        <v>12450057.57</v>
      </c>
    </row>
    <row r="492" spans="1:14" x14ac:dyDescent="0.25">
      <c r="A492" t="s">
        <v>1089</v>
      </c>
      <c r="B492" s="84">
        <v>2968</v>
      </c>
      <c r="C492" s="85">
        <v>259.58999999999997</v>
      </c>
      <c r="D492" s="25">
        <f t="shared" si="35"/>
        <v>770463.11999999988</v>
      </c>
      <c r="E492" s="84">
        <v>50778</v>
      </c>
      <c r="F492" s="85">
        <v>257.76</v>
      </c>
      <c r="G492" s="25">
        <f t="shared" si="36"/>
        <v>13088537.279999999</v>
      </c>
      <c r="H492" s="84">
        <v>25</v>
      </c>
      <c r="I492" s="85">
        <v>259.58999999999997</v>
      </c>
      <c r="J492" s="25">
        <f t="shared" si="37"/>
        <v>6489.7499999999991</v>
      </c>
      <c r="K492" s="84">
        <v>431</v>
      </c>
      <c r="L492" s="85">
        <v>257.76</v>
      </c>
      <c r="M492" s="25">
        <f t="shared" si="38"/>
        <v>111094.56</v>
      </c>
      <c r="N492" s="86">
        <f t="shared" si="39"/>
        <v>13976584.709999999</v>
      </c>
    </row>
    <row r="493" spans="1:14" x14ac:dyDescent="0.25">
      <c r="A493" t="s">
        <v>1090</v>
      </c>
      <c r="B493" s="84">
        <v>7056</v>
      </c>
      <c r="C493" s="85">
        <v>252.79</v>
      </c>
      <c r="D493" s="25">
        <f t="shared" si="35"/>
        <v>1783686.24</v>
      </c>
      <c r="E493" s="84">
        <v>48008</v>
      </c>
      <c r="F493" s="85">
        <v>251.04</v>
      </c>
      <c r="G493" s="25">
        <f t="shared" si="36"/>
        <v>12051928.32</v>
      </c>
      <c r="H493" s="84">
        <v>287</v>
      </c>
      <c r="I493" s="85">
        <v>252.79</v>
      </c>
      <c r="J493" s="25">
        <f t="shared" si="37"/>
        <v>72550.73</v>
      </c>
      <c r="K493" s="84">
        <v>1955</v>
      </c>
      <c r="L493" s="85">
        <v>251.04</v>
      </c>
      <c r="M493" s="25">
        <f t="shared" si="38"/>
        <v>490783.2</v>
      </c>
      <c r="N493" s="86">
        <f t="shared" si="39"/>
        <v>14398948.49</v>
      </c>
    </row>
    <row r="494" spans="1:14" x14ac:dyDescent="0.25">
      <c r="A494" t="s">
        <v>1091</v>
      </c>
      <c r="B494" s="84">
        <v>56050</v>
      </c>
      <c r="C494" s="85">
        <v>254.45</v>
      </c>
      <c r="D494" s="25">
        <f t="shared" si="35"/>
        <v>14261922.5</v>
      </c>
      <c r="E494" s="84">
        <v>92987</v>
      </c>
      <c r="F494" s="85">
        <v>252.79</v>
      </c>
      <c r="G494" s="25">
        <f t="shared" si="36"/>
        <v>23506183.73</v>
      </c>
      <c r="H494" s="84">
        <v>1704</v>
      </c>
      <c r="I494" s="85">
        <v>254.45</v>
      </c>
      <c r="J494" s="25">
        <f t="shared" si="37"/>
        <v>433582.8</v>
      </c>
      <c r="K494" s="84">
        <v>2826</v>
      </c>
      <c r="L494" s="85">
        <v>252.79</v>
      </c>
      <c r="M494" s="25">
        <f t="shared" si="38"/>
        <v>714384.53999999992</v>
      </c>
      <c r="N494" s="86">
        <f t="shared" si="39"/>
        <v>38916073.57</v>
      </c>
    </row>
    <row r="495" spans="1:14" x14ac:dyDescent="0.25">
      <c r="A495" t="s">
        <v>1092</v>
      </c>
      <c r="B495" s="84">
        <v>5062</v>
      </c>
      <c r="C495" s="85">
        <v>324.06</v>
      </c>
      <c r="D495" s="25">
        <f t="shared" si="35"/>
        <v>1640391.72</v>
      </c>
      <c r="E495" s="84">
        <v>50763</v>
      </c>
      <c r="F495" s="85">
        <v>322.35000000000002</v>
      </c>
      <c r="G495" s="25">
        <f t="shared" si="36"/>
        <v>16363453.050000001</v>
      </c>
      <c r="H495" s="84">
        <v>105</v>
      </c>
      <c r="I495" s="85">
        <v>324.06</v>
      </c>
      <c r="J495" s="25">
        <f t="shared" si="37"/>
        <v>34026.300000000003</v>
      </c>
      <c r="K495" s="84">
        <v>1052</v>
      </c>
      <c r="L495" s="85">
        <v>322.35000000000002</v>
      </c>
      <c r="M495" s="25">
        <f t="shared" si="38"/>
        <v>339112.2</v>
      </c>
      <c r="N495" s="86">
        <f t="shared" si="39"/>
        <v>18376983.27</v>
      </c>
    </row>
    <row r="496" spans="1:14" x14ac:dyDescent="0.25">
      <c r="A496" t="s">
        <v>1093</v>
      </c>
      <c r="B496" s="84">
        <v>14457</v>
      </c>
      <c r="C496" s="85">
        <v>269.57</v>
      </c>
      <c r="D496" s="25">
        <f t="shared" si="35"/>
        <v>3897173.4899999998</v>
      </c>
      <c r="E496" s="84">
        <v>74834</v>
      </c>
      <c r="F496" s="85">
        <v>267.82</v>
      </c>
      <c r="G496" s="25">
        <f t="shared" si="36"/>
        <v>20042041.879999999</v>
      </c>
      <c r="H496" s="84">
        <v>1607</v>
      </c>
      <c r="I496" s="85">
        <v>269.57</v>
      </c>
      <c r="J496" s="25">
        <f t="shared" si="37"/>
        <v>433198.99</v>
      </c>
      <c r="K496" s="84">
        <v>8319</v>
      </c>
      <c r="L496" s="85">
        <v>267.82</v>
      </c>
      <c r="M496" s="25">
        <f t="shared" si="38"/>
        <v>2227994.58</v>
      </c>
      <c r="N496" s="86">
        <f t="shared" si="39"/>
        <v>26600408.939999998</v>
      </c>
    </row>
    <row r="497" spans="1:14" x14ac:dyDescent="0.25">
      <c r="A497" t="s">
        <v>1094</v>
      </c>
      <c r="B497" s="84">
        <v>13275</v>
      </c>
      <c r="C497" s="85">
        <v>243.19</v>
      </c>
      <c r="D497" s="25">
        <f t="shared" si="35"/>
        <v>3228347.25</v>
      </c>
      <c r="E497" s="84">
        <v>111124</v>
      </c>
      <c r="F497" s="85">
        <v>241.69</v>
      </c>
      <c r="G497" s="25">
        <f t="shared" si="36"/>
        <v>26857559.559999999</v>
      </c>
      <c r="H497" s="84">
        <v>0</v>
      </c>
      <c r="I497" s="85">
        <v>243.19</v>
      </c>
      <c r="J497" s="25">
        <f t="shared" si="37"/>
        <v>0</v>
      </c>
      <c r="K497" s="84">
        <v>0</v>
      </c>
      <c r="L497" s="85">
        <v>241.69</v>
      </c>
      <c r="M497" s="25">
        <f t="shared" si="38"/>
        <v>0</v>
      </c>
      <c r="N497" s="86">
        <f t="shared" si="39"/>
        <v>30085906.809999999</v>
      </c>
    </row>
    <row r="498" spans="1:14" x14ac:dyDescent="0.25">
      <c r="A498" t="s">
        <v>1095</v>
      </c>
      <c r="B498" s="84">
        <v>5235</v>
      </c>
      <c r="C498" s="85">
        <v>256.52</v>
      </c>
      <c r="D498" s="25">
        <f t="shared" si="35"/>
        <v>1342882.2</v>
      </c>
      <c r="E498" s="84">
        <v>41982</v>
      </c>
      <c r="F498" s="85">
        <v>254.9</v>
      </c>
      <c r="G498" s="25">
        <f t="shared" si="36"/>
        <v>10701211.800000001</v>
      </c>
      <c r="H498" s="84">
        <v>0</v>
      </c>
      <c r="I498" s="85">
        <v>256.52</v>
      </c>
      <c r="J498" s="25">
        <f t="shared" si="37"/>
        <v>0</v>
      </c>
      <c r="K498" s="84">
        <v>0</v>
      </c>
      <c r="L498" s="85">
        <v>254.9</v>
      </c>
      <c r="M498" s="25">
        <f t="shared" si="38"/>
        <v>0</v>
      </c>
      <c r="N498" s="86">
        <f t="shared" si="39"/>
        <v>12044094</v>
      </c>
    </row>
    <row r="499" spans="1:14" x14ac:dyDescent="0.25">
      <c r="A499" t="s">
        <v>1096</v>
      </c>
      <c r="B499" s="84">
        <v>44072</v>
      </c>
      <c r="C499" s="85">
        <v>185.83</v>
      </c>
      <c r="D499" s="25">
        <f t="shared" si="35"/>
        <v>8189899.7600000007</v>
      </c>
      <c r="E499" s="84">
        <v>39706</v>
      </c>
      <c r="F499" s="85">
        <v>184.54</v>
      </c>
      <c r="G499" s="25">
        <f t="shared" si="36"/>
        <v>7327345.2399999993</v>
      </c>
      <c r="H499" s="84">
        <v>0</v>
      </c>
      <c r="I499" s="85">
        <v>185.83</v>
      </c>
      <c r="J499" s="25">
        <f t="shared" si="37"/>
        <v>0</v>
      </c>
      <c r="K499" s="84">
        <v>0</v>
      </c>
      <c r="L499" s="85">
        <v>184.54</v>
      </c>
      <c r="M499" s="25">
        <f t="shared" si="38"/>
        <v>0</v>
      </c>
      <c r="N499" s="86">
        <f t="shared" si="39"/>
        <v>15517245</v>
      </c>
    </row>
    <row r="500" spans="1:14" x14ac:dyDescent="0.25">
      <c r="A500" t="s">
        <v>1097</v>
      </c>
      <c r="B500" s="84">
        <v>21859</v>
      </c>
      <c r="C500" s="85">
        <v>270.5</v>
      </c>
      <c r="D500" s="25">
        <f t="shared" si="35"/>
        <v>5912859.5</v>
      </c>
      <c r="E500" s="84">
        <v>180078</v>
      </c>
      <c r="F500" s="85">
        <v>268.69</v>
      </c>
      <c r="G500" s="25">
        <f t="shared" si="36"/>
        <v>48385157.82</v>
      </c>
      <c r="H500" s="84">
        <v>5625</v>
      </c>
      <c r="I500" s="85">
        <v>270.5</v>
      </c>
      <c r="J500" s="25">
        <f t="shared" si="37"/>
        <v>1521562.5</v>
      </c>
      <c r="K500" s="84">
        <v>46338</v>
      </c>
      <c r="L500" s="85">
        <v>268.69</v>
      </c>
      <c r="M500" s="25">
        <f t="shared" si="38"/>
        <v>12450557.220000001</v>
      </c>
      <c r="N500" s="86">
        <f t="shared" si="39"/>
        <v>68270137.039999992</v>
      </c>
    </row>
    <row r="501" spans="1:14" x14ac:dyDescent="0.25">
      <c r="A501" t="s">
        <v>1098</v>
      </c>
      <c r="B501" s="84">
        <v>7330</v>
      </c>
      <c r="C501" s="85">
        <v>267.86</v>
      </c>
      <c r="D501" s="25">
        <f t="shared" si="35"/>
        <v>1963413.8</v>
      </c>
      <c r="E501" s="84">
        <v>27083</v>
      </c>
      <c r="F501" s="85">
        <v>266.11</v>
      </c>
      <c r="G501" s="25">
        <f t="shared" si="36"/>
        <v>7207057.1300000008</v>
      </c>
      <c r="H501" s="84">
        <v>904</v>
      </c>
      <c r="I501" s="85">
        <v>267.86</v>
      </c>
      <c r="J501" s="25">
        <f t="shared" si="37"/>
        <v>242145.44</v>
      </c>
      <c r="K501" s="84">
        <v>3342</v>
      </c>
      <c r="L501" s="85">
        <v>266.11</v>
      </c>
      <c r="M501" s="25">
        <f t="shared" si="38"/>
        <v>889339.62</v>
      </c>
      <c r="N501" s="86">
        <f t="shared" si="39"/>
        <v>10301955.990000002</v>
      </c>
    </row>
    <row r="502" spans="1:14" x14ac:dyDescent="0.25">
      <c r="A502" t="s">
        <v>1099</v>
      </c>
      <c r="B502" s="84">
        <v>12935</v>
      </c>
      <c r="C502" s="85">
        <v>224.45</v>
      </c>
      <c r="D502" s="25">
        <f t="shared" si="35"/>
        <v>2903260.75</v>
      </c>
      <c r="E502" s="84">
        <v>102563</v>
      </c>
      <c r="F502" s="85">
        <v>222.78</v>
      </c>
      <c r="G502" s="25">
        <f t="shared" si="36"/>
        <v>22848985.140000001</v>
      </c>
      <c r="H502" s="84">
        <v>490</v>
      </c>
      <c r="I502" s="85">
        <v>224.45</v>
      </c>
      <c r="J502" s="25">
        <f t="shared" si="37"/>
        <v>109980.5</v>
      </c>
      <c r="K502" s="84">
        <v>3884</v>
      </c>
      <c r="L502" s="85">
        <v>222.78</v>
      </c>
      <c r="M502" s="25">
        <f t="shared" si="38"/>
        <v>865277.52</v>
      </c>
      <c r="N502" s="86">
        <f t="shared" si="39"/>
        <v>26727503.91</v>
      </c>
    </row>
    <row r="503" spans="1:14" x14ac:dyDescent="0.25">
      <c r="A503" t="s">
        <v>1100</v>
      </c>
      <c r="B503" s="84">
        <v>33305</v>
      </c>
      <c r="C503" s="85">
        <v>360.57</v>
      </c>
      <c r="D503" s="25">
        <f t="shared" si="35"/>
        <v>12008783.85</v>
      </c>
      <c r="E503" s="84">
        <v>94895</v>
      </c>
      <c r="F503" s="85">
        <v>358.62</v>
      </c>
      <c r="G503" s="25">
        <f t="shared" si="36"/>
        <v>34031244.899999999</v>
      </c>
      <c r="H503" s="84">
        <v>0</v>
      </c>
      <c r="I503" s="85">
        <v>360.57</v>
      </c>
      <c r="J503" s="25">
        <f t="shared" si="37"/>
        <v>0</v>
      </c>
      <c r="K503" s="84">
        <v>0</v>
      </c>
      <c r="L503" s="85">
        <v>358.62</v>
      </c>
      <c r="M503" s="25">
        <f t="shared" si="38"/>
        <v>0</v>
      </c>
      <c r="N503" s="86">
        <f t="shared" si="39"/>
        <v>46040028.75</v>
      </c>
    </row>
    <row r="504" spans="1:14" x14ac:dyDescent="0.25">
      <c r="A504" t="s">
        <v>1101</v>
      </c>
      <c r="B504" s="84">
        <v>1282</v>
      </c>
      <c r="C504" s="85">
        <v>291.33</v>
      </c>
      <c r="D504" s="25">
        <f t="shared" si="35"/>
        <v>373485.06</v>
      </c>
      <c r="E504" s="84">
        <v>33893</v>
      </c>
      <c r="F504" s="85">
        <v>289.7</v>
      </c>
      <c r="G504" s="25">
        <f t="shared" si="36"/>
        <v>9818802.0999999996</v>
      </c>
      <c r="H504" s="84">
        <v>51</v>
      </c>
      <c r="I504" s="85">
        <v>291.33</v>
      </c>
      <c r="J504" s="25">
        <f t="shared" si="37"/>
        <v>14857.83</v>
      </c>
      <c r="K504" s="84">
        <v>1348</v>
      </c>
      <c r="L504" s="85">
        <v>289.7</v>
      </c>
      <c r="M504" s="25">
        <f t="shared" si="38"/>
        <v>390515.6</v>
      </c>
      <c r="N504" s="86">
        <f t="shared" si="39"/>
        <v>10597660.59</v>
      </c>
    </row>
    <row r="505" spans="1:14" x14ac:dyDescent="0.25">
      <c r="A505" t="s">
        <v>1102</v>
      </c>
      <c r="B505" s="84">
        <v>13730</v>
      </c>
      <c r="C505" s="85">
        <v>245.76</v>
      </c>
      <c r="D505" s="25">
        <f t="shared" si="35"/>
        <v>3374284.7999999998</v>
      </c>
      <c r="E505" s="84">
        <v>24744</v>
      </c>
      <c r="F505" s="85">
        <v>244.19</v>
      </c>
      <c r="G505" s="25">
        <f t="shared" si="36"/>
        <v>6042237.3600000003</v>
      </c>
      <c r="H505" s="84">
        <v>252</v>
      </c>
      <c r="I505" s="85">
        <v>245.76</v>
      </c>
      <c r="J505" s="25">
        <f t="shared" si="37"/>
        <v>61931.519999999997</v>
      </c>
      <c r="K505" s="84">
        <v>454</v>
      </c>
      <c r="L505" s="85">
        <v>244.19</v>
      </c>
      <c r="M505" s="25">
        <f t="shared" si="38"/>
        <v>110862.26</v>
      </c>
      <c r="N505" s="86">
        <f t="shared" si="39"/>
        <v>9589315.9400000013</v>
      </c>
    </row>
    <row r="506" spans="1:14" x14ac:dyDescent="0.25">
      <c r="A506" t="s">
        <v>1103</v>
      </c>
      <c r="B506" s="84">
        <v>7182</v>
      </c>
      <c r="C506" s="85">
        <v>238.97</v>
      </c>
      <c r="D506" s="25">
        <f t="shared" si="35"/>
        <v>1716282.54</v>
      </c>
      <c r="E506" s="84">
        <v>53651</v>
      </c>
      <c r="F506" s="85">
        <v>237.3</v>
      </c>
      <c r="G506" s="25">
        <f t="shared" si="36"/>
        <v>12731382.300000001</v>
      </c>
      <c r="H506" s="84">
        <v>0</v>
      </c>
      <c r="I506" s="85">
        <v>238.97</v>
      </c>
      <c r="J506" s="25">
        <f t="shared" si="37"/>
        <v>0</v>
      </c>
      <c r="K506" s="84">
        <v>0</v>
      </c>
      <c r="L506" s="85">
        <v>237.3</v>
      </c>
      <c r="M506" s="25">
        <f t="shared" si="38"/>
        <v>0</v>
      </c>
      <c r="N506" s="86">
        <f t="shared" si="39"/>
        <v>14447664.84</v>
      </c>
    </row>
    <row r="507" spans="1:14" x14ac:dyDescent="0.25">
      <c r="A507" t="s">
        <v>1104</v>
      </c>
      <c r="B507" s="84">
        <v>2599</v>
      </c>
      <c r="C507" s="85">
        <v>264.2</v>
      </c>
      <c r="D507" s="25">
        <f t="shared" si="35"/>
        <v>686655.79999999993</v>
      </c>
      <c r="E507" s="84">
        <v>40362</v>
      </c>
      <c r="F507" s="85">
        <v>262.37</v>
      </c>
      <c r="G507" s="25">
        <f t="shared" si="36"/>
        <v>10589777.939999999</v>
      </c>
      <c r="H507" s="84">
        <v>80</v>
      </c>
      <c r="I507" s="85">
        <v>264.2</v>
      </c>
      <c r="J507" s="25">
        <f t="shared" si="37"/>
        <v>21136</v>
      </c>
      <c r="K507" s="84">
        <v>1243</v>
      </c>
      <c r="L507" s="85">
        <v>262.37</v>
      </c>
      <c r="M507" s="25">
        <f t="shared" si="38"/>
        <v>326125.91000000003</v>
      </c>
      <c r="N507" s="86">
        <f t="shared" si="39"/>
        <v>11623695.65</v>
      </c>
    </row>
    <row r="508" spans="1:14" x14ac:dyDescent="0.25">
      <c r="A508" t="s">
        <v>1105</v>
      </c>
      <c r="B508" s="84">
        <v>0</v>
      </c>
      <c r="C508" s="85">
        <v>261.32</v>
      </c>
      <c r="D508" s="25">
        <f t="shared" si="35"/>
        <v>0</v>
      </c>
      <c r="E508" s="84">
        <v>31491</v>
      </c>
      <c r="F508" s="85">
        <v>259.79000000000002</v>
      </c>
      <c r="G508" s="25">
        <f t="shared" si="36"/>
        <v>8181046.8900000006</v>
      </c>
      <c r="H508" s="84">
        <v>0</v>
      </c>
      <c r="I508" s="85">
        <v>261.32</v>
      </c>
      <c r="J508" s="25">
        <f t="shared" si="37"/>
        <v>0</v>
      </c>
      <c r="K508" s="84">
        <v>0</v>
      </c>
      <c r="L508" s="85">
        <v>259.79000000000002</v>
      </c>
      <c r="M508" s="25">
        <f t="shared" si="38"/>
        <v>0</v>
      </c>
      <c r="N508" s="86">
        <f t="shared" si="39"/>
        <v>8181046.8900000006</v>
      </c>
    </row>
    <row r="509" spans="1:14" x14ac:dyDescent="0.25">
      <c r="A509" t="s">
        <v>1106</v>
      </c>
      <c r="B509" s="84">
        <v>26182</v>
      </c>
      <c r="C509" s="85">
        <v>275.43</v>
      </c>
      <c r="D509" s="25">
        <f t="shared" si="35"/>
        <v>7211308.2599999998</v>
      </c>
      <c r="E509" s="84">
        <v>59716</v>
      </c>
      <c r="F509" s="85">
        <v>273.69</v>
      </c>
      <c r="G509" s="25">
        <f t="shared" si="36"/>
        <v>16343672.039999999</v>
      </c>
      <c r="H509" s="84">
        <v>1773</v>
      </c>
      <c r="I509" s="85">
        <v>275.43</v>
      </c>
      <c r="J509" s="25">
        <f t="shared" si="37"/>
        <v>488337.39</v>
      </c>
      <c r="K509" s="84">
        <v>4045</v>
      </c>
      <c r="L509" s="85">
        <v>273.69</v>
      </c>
      <c r="M509" s="25">
        <f t="shared" si="38"/>
        <v>1107076.05</v>
      </c>
      <c r="N509" s="86">
        <f t="shared" si="39"/>
        <v>25150393.740000002</v>
      </c>
    </row>
    <row r="510" spans="1:14" x14ac:dyDescent="0.25">
      <c r="A510" t="s">
        <v>1107</v>
      </c>
      <c r="B510" s="84">
        <v>19277</v>
      </c>
      <c r="C510" s="85">
        <v>288.41000000000003</v>
      </c>
      <c r="D510" s="25">
        <f t="shared" si="35"/>
        <v>5559679.5700000003</v>
      </c>
      <c r="E510" s="84">
        <v>78401</v>
      </c>
      <c r="F510" s="85">
        <v>286.75</v>
      </c>
      <c r="G510" s="25">
        <f t="shared" si="36"/>
        <v>22481486.75</v>
      </c>
      <c r="H510" s="84">
        <v>1681</v>
      </c>
      <c r="I510" s="85">
        <v>288.41000000000003</v>
      </c>
      <c r="J510" s="25">
        <f t="shared" si="37"/>
        <v>484817.21</v>
      </c>
      <c r="K510" s="84">
        <v>6838</v>
      </c>
      <c r="L510" s="85">
        <v>286.75</v>
      </c>
      <c r="M510" s="25">
        <f t="shared" si="38"/>
        <v>1960796.5</v>
      </c>
      <c r="N510" s="86">
        <f t="shared" si="39"/>
        <v>30486780.030000001</v>
      </c>
    </row>
    <row r="511" spans="1:14" x14ac:dyDescent="0.25">
      <c r="A511" t="s">
        <v>1108</v>
      </c>
      <c r="B511" s="84">
        <v>5592</v>
      </c>
      <c r="C511" s="85">
        <v>235.54</v>
      </c>
      <c r="D511" s="25">
        <f t="shared" si="35"/>
        <v>1317139.68</v>
      </c>
      <c r="E511" s="84">
        <v>31605</v>
      </c>
      <c r="F511" s="85">
        <v>234.13</v>
      </c>
      <c r="G511" s="25">
        <f t="shared" si="36"/>
        <v>7399678.6499999994</v>
      </c>
      <c r="H511" s="84">
        <v>59</v>
      </c>
      <c r="I511" s="85">
        <v>235.54</v>
      </c>
      <c r="J511" s="25">
        <f t="shared" si="37"/>
        <v>13896.859999999999</v>
      </c>
      <c r="K511" s="84">
        <v>333</v>
      </c>
      <c r="L511" s="85">
        <v>234.13</v>
      </c>
      <c r="M511" s="25">
        <f t="shared" si="38"/>
        <v>77965.289999999994</v>
      </c>
      <c r="N511" s="86">
        <f t="shared" si="39"/>
        <v>8808680.4800000004</v>
      </c>
    </row>
    <row r="512" spans="1:14" x14ac:dyDescent="0.25">
      <c r="A512" t="s">
        <v>1109</v>
      </c>
      <c r="B512" s="84">
        <v>11773</v>
      </c>
      <c r="C512" s="85">
        <v>242.86</v>
      </c>
      <c r="D512" s="25">
        <f t="shared" si="35"/>
        <v>2859190.7800000003</v>
      </c>
      <c r="E512" s="84">
        <v>80247</v>
      </c>
      <c r="F512" s="85">
        <v>241.11</v>
      </c>
      <c r="G512" s="25">
        <f t="shared" si="36"/>
        <v>19348354.170000002</v>
      </c>
      <c r="H512" s="84">
        <v>701</v>
      </c>
      <c r="I512" s="85">
        <v>242.86</v>
      </c>
      <c r="J512" s="25">
        <f t="shared" si="37"/>
        <v>170244.86000000002</v>
      </c>
      <c r="K512" s="84">
        <v>4780</v>
      </c>
      <c r="L512" s="85">
        <v>241.11</v>
      </c>
      <c r="M512" s="25">
        <f t="shared" si="38"/>
        <v>1152505.8</v>
      </c>
      <c r="N512" s="86">
        <f t="shared" si="39"/>
        <v>23530295.610000003</v>
      </c>
    </row>
    <row r="513" spans="1:14" x14ac:dyDescent="0.25">
      <c r="A513" t="s">
        <v>1110</v>
      </c>
      <c r="B513" s="84">
        <v>1713</v>
      </c>
      <c r="C513" s="85">
        <v>221.96</v>
      </c>
      <c r="D513" s="25">
        <f t="shared" si="35"/>
        <v>380217.48000000004</v>
      </c>
      <c r="E513" s="84">
        <v>35766</v>
      </c>
      <c r="F513" s="85">
        <v>219.98</v>
      </c>
      <c r="G513" s="25">
        <f t="shared" si="36"/>
        <v>7867804.6799999997</v>
      </c>
      <c r="H513" s="84">
        <v>58</v>
      </c>
      <c r="I513" s="85">
        <v>221.96</v>
      </c>
      <c r="J513" s="25">
        <f t="shared" si="37"/>
        <v>12873.68</v>
      </c>
      <c r="K513" s="84">
        <v>1202</v>
      </c>
      <c r="L513" s="85">
        <v>219.98</v>
      </c>
      <c r="M513" s="25">
        <f t="shared" si="38"/>
        <v>264415.95999999996</v>
      </c>
      <c r="N513" s="86">
        <f t="shared" si="39"/>
        <v>8525311.7999999989</v>
      </c>
    </row>
    <row r="514" spans="1:14" x14ac:dyDescent="0.25">
      <c r="A514" t="s">
        <v>1111</v>
      </c>
      <c r="B514" s="84">
        <v>19911</v>
      </c>
      <c r="C514" s="85">
        <v>254.42</v>
      </c>
      <c r="D514" s="25">
        <f t="shared" si="35"/>
        <v>5065756.62</v>
      </c>
      <c r="E514" s="84">
        <v>46037</v>
      </c>
      <c r="F514" s="85">
        <v>252.51</v>
      </c>
      <c r="G514" s="25">
        <f t="shared" si="36"/>
        <v>11624802.869999999</v>
      </c>
      <c r="H514" s="84">
        <v>1097</v>
      </c>
      <c r="I514" s="85">
        <v>254.42</v>
      </c>
      <c r="J514" s="25">
        <f t="shared" si="37"/>
        <v>279098.74</v>
      </c>
      <c r="K514" s="84">
        <v>2538</v>
      </c>
      <c r="L514" s="85">
        <v>252.51</v>
      </c>
      <c r="M514" s="25">
        <f t="shared" si="38"/>
        <v>640870.38</v>
      </c>
      <c r="N514" s="86">
        <f t="shared" si="39"/>
        <v>17610528.609999999</v>
      </c>
    </row>
    <row r="515" spans="1:14" x14ac:dyDescent="0.25">
      <c r="A515" t="s">
        <v>1112</v>
      </c>
      <c r="B515" s="84">
        <v>5824</v>
      </c>
      <c r="C515" s="85">
        <v>179.12</v>
      </c>
      <c r="D515" s="25">
        <f t="shared" si="35"/>
        <v>1043194.88</v>
      </c>
      <c r="E515" s="84">
        <v>29840</v>
      </c>
      <c r="F515" s="85">
        <v>177.71</v>
      </c>
      <c r="G515" s="25">
        <f t="shared" si="36"/>
        <v>5302866.4000000004</v>
      </c>
      <c r="H515" s="84">
        <v>69</v>
      </c>
      <c r="I515" s="85">
        <v>179.12</v>
      </c>
      <c r="J515" s="25">
        <f t="shared" si="37"/>
        <v>12359.28</v>
      </c>
      <c r="K515" s="84">
        <v>354</v>
      </c>
      <c r="L515" s="85">
        <v>177.71</v>
      </c>
      <c r="M515" s="25">
        <f t="shared" si="38"/>
        <v>62909.340000000004</v>
      </c>
      <c r="N515" s="86">
        <f t="shared" si="39"/>
        <v>6421329.9000000004</v>
      </c>
    </row>
    <row r="516" spans="1:14" x14ac:dyDescent="0.25">
      <c r="A516" t="s">
        <v>1113</v>
      </c>
      <c r="B516" s="84">
        <v>8513</v>
      </c>
      <c r="C516" s="85">
        <v>227.79</v>
      </c>
      <c r="D516" s="25">
        <f t="shared" si="35"/>
        <v>1939176.27</v>
      </c>
      <c r="E516" s="84">
        <v>38595</v>
      </c>
      <c r="F516" s="85">
        <v>225.99</v>
      </c>
      <c r="G516" s="25">
        <f t="shared" si="36"/>
        <v>8722084.0500000007</v>
      </c>
      <c r="H516" s="84">
        <v>0</v>
      </c>
      <c r="I516" s="85">
        <v>227.79</v>
      </c>
      <c r="J516" s="25">
        <f t="shared" si="37"/>
        <v>0</v>
      </c>
      <c r="K516" s="84">
        <v>0</v>
      </c>
      <c r="L516" s="85">
        <v>225.99</v>
      </c>
      <c r="M516" s="25">
        <f t="shared" si="38"/>
        <v>0</v>
      </c>
      <c r="N516" s="86">
        <f t="shared" si="39"/>
        <v>10661260.32</v>
      </c>
    </row>
    <row r="517" spans="1:14" x14ac:dyDescent="0.25">
      <c r="A517" t="s">
        <v>1114</v>
      </c>
      <c r="B517" s="84">
        <v>2593</v>
      </c>
      <c r="C517" s="85">
        <v>298.16000000000003</v>
      </c>
      <c r="D517" s="25">
        <f t="shared" si="35"/>
        <v>773128.88000000012</v>
      </c>
      <c r="E517" s="84">
        <v>39150</v>
      </c>
      <c r="F517" s="85">
        <v>296.20999999999998</v>
      </c>
      <c r="G517" s="25">
        <f t="shared" si="36"/>
        <v>11596621.5</v>
      </c>
      <c r="H517" s="84">
        <v>0</v>
      </c>
      <c r="I517" s="85">
        <v>298.16000000000003</v>
      </c>
      <c r="J517" s="25">
        <f t="shared" si="37"/>
        <v>0</v>
      </c>
      <c r="K517" s="84">
        <v>0</v>
      </c>
      <c r="L517" s="85">
        <v>296.20999999999998</v>
      </c>
      <c r="M517" s="25">
        <f t="shared" si="38"/>
        <v>0</v>
      </c>
      <c r="N517" s="86">
        <f t="shared" si="39"/>
        <v>12369750.380000001</v>
      </c>
    </row>
    <row r="518" spans="1:14" x14ac:dyDescent="0.25">
      <c r="A518" t="s">
        <v>1115</v>
      </c>
      <c r="B518" s="84">
        <v>0</v>
      </c>
      <c r="C518" s="85">
        <v>262.63</v>
      </c>
      <c r="D518" s="25">
        <f t="shared" si="35"/>
        <v>0</v>
      </c>
      <c r="E518" s="84">
        <v>47493</v>
      </c>
      <c r="F518" s="85">
        <v>261.02</v>
      </c>
      <c r="G518" s="25">
        <f t="shared" si="36"/>
        <v>12396622.859999999</v>
      </c>
      <c r="H518" s="84">
        <v>0</v>
      </c>
      <c r="I518" s="85">
        <v>262.63</v>
      </c>
      <c r="J518" s="25">
        <f t="shared" si="37"/>
        <v>0</v>
      </c>
      <c r="K518" s="84">
        <v>0</v>
      </c>
      <c r="L518" s="85">
        <v>261.02</v>
      </c>
      <c r="M518" s="25">
        <f t="shared" si="38"/>
        <v>0</v>
      </c>
      <c r="N518" s="86">
        <f t="shared" si="39"/>
        <v>12396622.859999999</v>
      </c>
    </row>
    <row r="519" spans="1:14" x14ac:dyDescent="0.25">
      <c r="A519" t="s">
        <v>1116</v>
      </c>
      <c r="B519" s="84">
        <v>1284</v>
      </c>
      <c r="C519" s="85">
        <v>324.37</v>
      </c>
      <c r="D519" s="25">
        <f t="shared" si="35"/>
        <v>416491.08</v>
      </c>
      <c r="E519" s="84">
        <v>70957</v>
      </c>
      <c r="F519" s="85">
        <v>322.57</v>
      </c>
      <c r="G519" s="25">
        <f t="shared" si="36"/>
        <v>22888599.489999998</v>
      </c>
      <c r="H519" s="84">
        <v>51</v>
      </c>
      <c r="I519" s="85">
        <v>324.37</v>
      </c>
      <c r="J519" s="25">
        <f t="shared" si="37"/>
        <v>16542.87</v>
      </c>
      <c r="K519" s="84">
        <v>2792</v>
      </c>
      <c r="L519" s="85">
        <v>322.57</v>
      </c>
      <c r="M519" s="25">
        <f t="shared" si="38"/>
        <v>900615.44</v>
      </c>
      <c r="N519" s="86">
        <f t="shared" si="39"/>
        <v>24222248.879999995</v>
      </c>
    </row>
    <row r="520" spans="1:14" x14ac:dyDescent="0.25">
      <c r="A520" t="s">
        <v>1117</v>
      </c>
      <c r="B520" s="84">
        <v>17611</v>
      </c>
      <c r="C520" s="85">
        <v>180.51</v>
      </c>
      <c r="D520" s="25">
        <f t="shared" ref="D520:D583" si="40">C520*B520</f>
        <v>3178961.61</v>
      </c>
      <c r="E520" s="84">
        <v>54642</v>
      </c>
      <c r="F520" s="85">
        <v>179.12</v>
      </c>
      <c r="G520" s="25">
        <f t="shared" ref="G520:G583" si="41">F520*E520</f>
        <v>9787475.040000001</v>
      </c>
      <c r="H520" s="84">
        <v>4</v>
      </c>
      <c r="I520" s="85">
        <v>180.51</v>
      </c>
      <c r="J520" s="25">
        <f t="shared" ref="J520:J583" si="42">I520*H520</f>
        <v>722.04</v>
      </c>
      <c r="K520" s="84">
        <v>14</v>
      </c>
      <c r="L520" s="85">
        <v>179.12</v>
      </c>
      <c r="M520" s="25">
        <f t="shared" ref="M520:M583" si="43">L520*K520</f>
        <v>2507.6800000000003</v>
      </c>
      <c r="N520" s="86">
        <f t="shared" ref="N520:N583" si="44">M520+J520+G520+D520</f>
        <v>12969666.370000001</v>
      </c>
    </row>
    <row r="521" spans="1:14" x14ac:dyDescent="0.25">
      <c r="A521" t="s">
        <v>1118</v>
      </c>
      <c r="B521" s="84">
        <v>14321</v>
      </c>
      <c r="C521" s="85">
        <v>236.03</v>
      </c>
      <c r="D521" s="25">
        <f t="shared" si="40"/>
        <v>3380185.63</v>
      </c>
      <c r="E521" s="84">
        <v>93665</v>
      </c>
      <c r="F521" s="85">
        <v>234.25</v>
      </c>
      <c r="G521" s="25">
        <f t="shared" si="41"/>
        <v>21941026.25</v>
      </c>
      <c r="H521" s="84">
        <v>185</v>
      </c>
      <c r="I521" s="85">
        <v>236.03</v>
      </c>
      <c r="J521" s="25">
        <f t="shared" si="42"/>
        <v>43665.55</v>
      </c>
      <c r="K521" s="84">
        <v>1210</v>
      </c>
      <c r="L521" s="85">
        <v>234.25</v>
      </c>
      <c r="M521" s="25">
        <f t="shared" si="43"/>
        <v>283442.5</v>
      </c>
      <c r="N521" s="86">
        <f t="shared" si="44"/>
        <v>25648319.93</v>
      </c>
    </row>
    <row r="522" spans="1:14" x14ac:dyDescent="0.25">
      <c r="A522" t="s">
        <v>1119</v>
      </c>
      <c r="B522" s="84">
        <v>53841</v>
      </c>
      <c r="C522" s="85">
        <v>267.74</v>
      </c>
      <c r="D522" s="25">
        <f t="shared" si="40"/>
        <v>14415389.34</v>
      </c>
      <c r="E522" s="84">
        <v>33869</v>
      </c>
      <c r="F522" s="85">
        <v>266.14</v>
      </c>
      <c r="G522" s="25">
        <f t="shared" si="41"/>
        <v>9013895.6600000001</v>
      </c>
      <c r="H522" s="84">
        <v>0</v>
      </c>
      <c r="I522" s="85">
        <v>267.74</v>
      </c>
      <c r="J522" s="25">
        <f t="shared" si="42"/>
        <v>0</v>
      </c>
      <c r="K522" s="84">
        <v>0</v>
      </c>
      <c r="L522" s="85">
        <v>266.14</v>
      </c>
      <c r="M522" s="25">
        <f t="shared" si="43"/>
        <v>0</v>
      </c>
      <c r="N522" s="86">
        <f t="shared" si="44"/>
        <v>23429285</v>
      </c>
    </row>
    <row r="523" spans="1:14" x14ac:dyDescent="0.25">
      <c r="A523" t="s">
        <v>1120</v>
      </c>
      <c r="B523" s="84">
        <v>11715</v>
      </c>
      <c r="C523" s="85">
        <v>190.12</v>
      </c>
      <c r="D523" s="25">
        <f t="shared" si="40"/>
        <v>2227255.8000000003</v>
      </c>
      <c r="E523" s="84">
        <v>30558</v>
      </c>
      <c r="F523" s="85">
        <v>188.33</v>
      </c>
      <c r="G523" s="25">
        <f t="shared" si="41"/>
        <v>5754988.1400000006</v>
      </c>
      <c r="H523" s="84">
        <v>3</v>
      </c>
      <c r="I523" s="85">
        <v>190.12</v>
      </c>
      <c r="J523" s="25">
        <f t="shared" si="42"/>
        <v>570.36</v>
      </c>
      <c r="K523" s="84">
        <v>8</v>
      </c>
      <c r="L523" s="85">
        <v>188.33</v>
      </c>
      <c r="M523" s="25">
        <f t="shared" si="43"/>
        <v>1506.64</v>
      </c>
      <c r="N523" s="86">
        <f t="shared" si="44"/>
        <v>7984320.9400000013</v>
      </c>
    </row>
    <row r="524" spans="1:14" x14ac:dyDescent="0.25">
      <c r="A524" t="s">
        <v>1121</v>
      </c>
      <c r="B524" s="84">
        <v>15335</v>
      </c>
      <c r="C524" s="85">
        <v>252.89</v>
      </c>
      <c r="D524" s="25">
        <f t="shared" si="40"/>
        <v>3878068.15</v>
      </c>
      <c r="E524" s="84">
        <v>52430</v>
      </c>
      <c r="F524" s="85">
        <v>251.43</v>
      </c>
      <c r="G524" s="25">
        <f t="shared" si="41"/>
        <v>13182474.9</v>
      </c>
      <c r="H524" s="84">
        <v>1807</v>
      </c>
      <c r="I524" s="85">
        <v>252.89</v>
      </c>
      <c r="J524" s="25">
        <f t="shared" si="42"/>
        <v>456972.23</v>
      </c>
      <c r="K524" s="84">
        <v>6178</v>
      </c>
      <c r="L524" s="85">
        <v>251.43</v>
      </c>
      <c r="M524" s="25">
        <f t="shared" si="43"/>
        <v>1553334.54</v>
      </c>
      <c r="N524" s="86">
        <f t="shared" si="44"/>
        <v>19070849.82</v>
      </c>
    </row>
    <row r="525" spans="1:14" x14ac:dyDescent="0.25">
      <c r="A525" t="s">
        <v>1122</v>
      </c>
      <c r="B525" s="84">
        <v>5241</v>
      </c>
      <c r="C525" s="85">
        <v>289.44</v>
      </c>
      <c r="D525" s="25">
        <f t="shared" si="40"/>
        <v>1516955.04</v>
      </c>
      <c r="E525" s="84">
        <v>42962</v>
      </c>
      <c r="F525" s="85">
        <v>287.76</v>
      </c>
      <c r="G525" s="25">
        <f t="shared" si="41"/>
        <v>12362745.119999999</v>
      </c>
      <c r="H525" s="84">
        <v>0</v>
      </c>
      <c r="I525" s="85">
        <v>289.44</v>
      </c>
      <c r="J525" s="25">
        <f t="shared" si="42"/>
        <v>0</v>
      </c>
      <c r="K525" s="84">
        <v>0</v>
      </c>
      <c r="L525" s="85">
        <v>287.76</v>
      </c>
      <c r="M525" s="25">
        <f t="shared" si="43"/>
        <v>0</v>
      </c>
      <c r="N525" s="86">
        <f t="shared" si="44"/>
        <v>13879700.16</v>
      </c>
    </row>
    <row r="526" spans="1:14" x14ac:dyDescent="0.25">
      <c r="A526" t="s">
        <v>1123</v>
      </c>
      <c r="B526" s="84">
        <v>6563</v>
      </c>
      <c r="C526" s="85">
        <v>229.04</v>
      </c>
      <c r="D526" s="25">
        <f t="shared" si="40"/>
        <v>1503189.52</v>
      </c>
      <c r="E526" s="84">
        <v>49076</v>
      </c>
      <c r="F526" s="85">
        <v>227.11</v>
      </c>
      <c r="G526" s="25">
        <f t="shared" si="41"/>
        <v>11145650.360000001</v>
      </c>
      <c r="H526" s="84">
        <v>865</v>
      </c>
      <c r="I526" s="85">
        <v>229.04</v>
      </c>
      <c r="J526" s="25">
        <f t="shared" si="42"/>
        <v>198119.6</v>
      </c>
      <c r="K526" s="84">
        <v>6464</v>
      </c>
      <c r="L526" s="85">
        <v>227.11</v>
      </c>
      <c r="M526" s="25">
        <f t="shared" si="43"/>
        <v>1468039.04</v>
      </c>
      <c r="N526" s="86">
        <f t="shared" si="44"/>
        <v>14314998.520000001</v>
      </c>
    </row>
    <row r="527" spans="1:14" x14ac:dyDescent="0.25">
      <c r="A527" t="s">
        <v>1124</v>
      </c>
      <c r="B527" s="84">
        <v>16313</v>
      </c>
      <c r="C527" s="85">
        <v>201.56</v>
      </c>
      <c r="D527" s="25">
        <f t="shared" si="40"/>
        <v>3288048.2800000003</v>
      </c>
      <c r="E527" s="84">
        <v>28919</v>
      </c>
      <c r="F527" s="85">
        <v>199.89</v>
      </c>
      <c r="G527" s="25">
        <f t="shared" si="41"/>
        <v>5780618.9099999992</v>
      </c>
      <c r="H527" s="84">
        <v>0</v>
      </c>
      <c r="I527" s="85">
        <v>201.56</v>
      </c>
      <c r="J527" s="25">
        <f t="shared" si="42"/>
        <v>0</v>
      </c>
      <c r="K527" s="84">
        <v>0</v>
      </c>
      <c r="L527" s="85">
        <v>199.89</v>
      </c>
      <c r="M527" s="25">
        <f t="shared" si="43"/>
        <v>0</v>
      </c>
      <c r="N527" s="86">
        <f t="shared" si="44"/>
        <v>9068667.1899999995</v>
      </c>
    </row>
    <row r="528" spans="1:14" x14ac:dyDescent="0.25">
      <c r="A528" t="s">
        <v>1125</v>
      </c>
      <c r="B528" s="84">
        <v>22029</v>
      </c>
      <c r="C528" s="85">
        <v>239.09</v>
      </c>
      <c r="D528" s="25">
        <f t="shared" si="40"/>
        <v>5266913.6100000003</v>
      </c>
      <c r="E528" s="84">
        <v>39243</v>
      </c>
      <c r="F528" s="85">
        <v>237.01</v>
      </c>
      <c r="G528" s="25">
        <f t="shared" si="41"/>
        <v>9300983.4299999997</v>
      </c>
      <c r="H528" s="84">
        <v>895</v>
      </c>
      <c r="I528" s="85">
        <v>239.09</v>
      </c>
      <c r="J528" s="25">
        <f t="shared" si="42"/>
        <v>213985.55000000002</v>
      </c>
      <c r="K528" s="84">
        <v>1595</v>
      </c>
      <c r="L528" s="85">
        <v>237.01</v>
      </c>
      <c r="M528" s="25">
        <f t="shared" si="43"/>
        <v>378030.95</v>
      </c>
      <c r="N528" s="86">
        <f t="shared" si="44"/>
        <v>15159913.539999999</v>
      </c>
    </row>
    <row r="529" spans="1:14" x14ac:dyDescent="0.25">
      <c r="A529" t="s">
        <v>1126</v>
      </c>
      <c r="B529" s="84">
        <v>11501</v>
      </c>
      <c r="C529" s="85">
        <v>271.99</v>
      </c>
      <c r="D529" s="25">
        <f t="shared" si="40"/>
        <v>3128156.99</v>
      </c>
      <c r="E529" s="84">
        <v>38953</v>
      </c>
      <c r="F529" s="85">
        <v>270.08</v>
      </c>
      <c r="G529" s="25">
        <f t="shared" si="41"/>
        <v>10520426.24</v>
      </c>
      <c r="H529" s="84">
        <v>0</v>
      </c>
      <c r="I529" s="85">
        <v>271.99</v>
      </c>
      <c r="J529" s="25">
        <f t="shared" si="42"/>
        <v>0</v>
      </c>
      <c r="K529" s="84">
        <v>0</v>
      </c>
      <c r="L529" s="85">
        <v>270.08</v>
      </c>
      <c r="M529" s="25">
        <f t="shared" si="43"/>
        <v>0</v>
      </c>
      <c r="N529" s="86">
        <f t="shared" si="44"/>
        <v>13648583.23</v>
      </c>
    </row>
    <row r="530" spans="1:14" x14ac:dyDescent="0.25">
      <c r="A530" t="s">
        <v>1127</v>
      </c>
      <c r="B530" s="84">
        <v>2051</v>
      </c>
      <c r="C530" s="85">
        <v>238.88</v>
      </c>
      <c r="D530" s="25">
        <f t="shared" si="40"/>
        <v>489942.88</v>
      </c>
      <c r="E530" s="84">
        <v>18614</v>
      </c>
      <c r="F530" s="85">
        <v>237.04</v>
      </c>
      <c r="G530" s="25">
        <f t="shared" si="41"/>
        <v>4412262.5599999996</v>
      </c>
      <c r="H530" s="84">
        <v>0</v>
      </c>
      <c r="I530" s="85">
        <v>238.88</v>
      </c>
      <c r="J530" s="25">
        <f t="shared" si="42"/>
        <v>0</v>
      </c>
      <c r="K530" s="84">
        <v>0</v>
      </c>
      <c r="L530" s="85">
        <v>237.04</v>
      </c>
      <c r="M530" s="25">
        <f t="shared" si="43"/>
        <v>0</v>
      </c>
      <c r="N530" s="86">
        <f t="shared" si="44"/>
        <v>4902205.4399999995</v>
      </c>
    </row>
    <row r="531" spans="1:14" x14ac:dyDescent="0.25">
      <c r="A531" t="s">
        <v>1128</v>
      </c>
      <c r="B531" s="84">
        <v>5676</v>
      </c>
      <c r="C531" s="85">
        <v>261.75</v>
      </c>
      <c r="D531" s="25">
        <f t="shared" si="40"/>
        <v>1485693</v>
      </c>
      <c r="E531" s="84">
        <v>42907</v>
      </c>
      <c r="F531" s="85">
        <v>259.7</v>
      </c>
      <c r="G531" s="25">
        <f t="shared" si="41"/>
        <v>11142947.9</v>
      </c>
      <c r="H531" s="84">
        <v>182</v>
      </c>
      <c r="I531" s="85">
        <v>261.75</v>
      </c>
      <c r="J531" s="25">
        <f t="shared" si="42"/>
        <v>47638.5</v>
      </c>
      <c r="K531" s="84">
        <v>1378</v>
      </c>
      <c r="L531" s="85">
        <v>259.7</v>
      </c>
      <c r="M531" s="25">
        <f t="shared" si="43"/>
        <v>357866.6</v>
      </c>
      <c r="N531" s="86">
        <f t="shared" si="44"/>
        <v>13034146</v>
      </c>
    </row>
    <row r="532" spans="1:14" x14ac:dyDescent="0.25">
      <c r="A532" t="s">
        <v>1129</v>
      </c>
      <c r="B532" s="84">
        <v>9756</v>
      </c>
      <c r="C532" s="85">
        <v>294.98</v>
      </c>
      <c r="D532" s="25">
        <f t="shared" si="40"/>
        <v>2877824.8800000004</v>
      </c>
      <c r="E532" s="84">
        <v>93244</v>
      </c>
      <c r="F532" s="85">
        <v>293.27</v>
      </c>
      <c r="G532" s="25">
        <f t="shared" si="41"/>
        <v>27345667.879999999</v>
      </c>
      <c r="H532" s="84">
        <v>0</v>
      </c>
      <c r="I532" s="85">
        <v>294.98</v>
      </c>
      <c r="J532" s="25">
        <f t="shared" si="42"/>
        <v>0</v>
      </c>
      <c r="K532" s="84">
        <v>0</v>
      </c>
      <c r="L532" s="85">
        <v>293.27</v>
      </c>
      <c r="M532" s="25">
        <f t="shared" si="43"/>
        <v>0</v>
      </c>
      <c r="N532" s="86">
        <f t="shared" si="44"/>
        <v>30223492.759999998</v>
      </c>
    </row>
    <row r="533" spans="1:14" x14ac:dyDescent="0.25">
      <c r="A533" t="s">
        <v>1130</v>
      </c>
      <c r="B533" s="84">
        <v>9839</v>
      </c>
      <c r="C533" s="85">
        <v>209</v>
      </c>
      <c r="D533" s="25">
        <f t="shared" si="40"/>
        <v>2056351</v>
      </c>
      <c r="E533" s="84">
        <v>71281</v>
      </c>
      <c r="F533" s="85">
        <v>207.51</v>
      </c>
      <c r="G533" s="25">
        <f t="shared" si="41"/>
        <v>14791520.309999999</v>
      </c>
      <c r="H533" s="84">
        <v>88</v>
      </c>
      <c r="I533" s="85">
        <v>209</v>
      </c>
      <c r="J533" s="25">
        <f t="shared" si="42"/>
        <v>18392</v>
      </c>
      <c r="K533" s="84">
        <v>639</v>
      </c>
      <c r="L533" s="85">
        <v>207.51</v>
      </c>
      <c r="M533" s="25">
        <f t="shared" si="43"/>
        <v>132598.88999999998</v>
      </c>
      <c r="N533" s="86">
        <f t="shared" si="44"/>
        <v>16998862.199999999</v>
      </c>
    </row>
    <row r="534" spans="1:14" x14ac:dyDescent="0.25">
      <c r="A534" t="s">
        <v>1131</v>
      </c>
      <c r="B534" s="84">
        <v>6234</v>
      </c>
      <c r="C534" s="85">
        <v>193.31</v>
      </c>
      <c r="D534" s="25">
        <f t="shared" si="40"/>
        <v>1205094.54</v>
      </c>
      <c r="E534" s="84">
        <v>41798</v>
      </c>
      <c r="F534" s="85">
        <v>191.83</v>
      </c>
      <c r="G534" s="25">
        <f t="shared" si="41"/>
        <v>8018110.3400000008</v>
      </c>
      <c r="H534" s="84">
        <v>211</v>
      </c>
      <c r="I534" s="85">
        <v>193.31</v>
      </c>
      <c r="J534" s="25">
        <f t="shared" si="42"/>
        <v>40788.410000000003</v>
      </c>
      <c r="K534" s="84">
        <v>1415</v>
      </c>
      <c r="L534" s="85">
        <v>191.83</v>
      </c>
      <c r="M534" s="25">
        <f t="shared" si="43"/>
        <v>271439.45</v>
      </c>
      <c r="N534" s="86">
        <f t="shared" si="44"/>
        <v>9535432.7400000021</v>
      </c>
    </row>
    <row r="535" spans="1:14" x14ac:dyDescent="0.25">
      <c r="A535" t="s">
        <v>1132</v>
      </c>
      <c r="B535" s="84">
        <v>6367</v>
      </c>
      <c r="C535" s="85">
        <v>220.5</v>
      </c>
      <c r="D535" s="25">
        <f t="shared" si="40"/>
        <v>1403923.5</v>
      </c>
      <c r="E535" s="84">
        <v>35458</v>
      </c>
      <c r="F535" s="85">
        <v>219.31</v>
      </c>
      <c r="G535" s="25">
        <f t="shared" si="41"/>
        <v>7776293.9800000004</v>
      </c>
      <c r="H535" s="84">
        <v>1000</v>
      </c>
      <c r="I535" s="85">
        <v>220.5</v>
      </c>
      <c r="J535" s="25">
        <f t="shared" si="42"/>
        <v>220500</v>
      </c>
      <c r="K535" s="84">
        <v>5568</v>
      </c>
      <c r="L535" s="85">
        <v>219.31</v>
      </c>
      <c r="M535" s="25">
        <f t="shared" si="43"/>
        <v>1221118.08</v>
      </c>
      <c r="N535" s="86">
        <f t="shared" si="44"/>
        <v>10621835.560000001</v>
      </c>
    </row>
    <row r="536" spans="1:14" x14ac:dyDescent="0.25">
      <c r="A536" t="s">
        <v>1133</v>
      </c>
      <c r="B536" s="84">
        <v>24971</v>
      </c>
      <c r="C536" s="85">
        <v>162.63</v>
      </c>
      <c r="D536" s="25">
        <f t="shared" si="40"/>
        <v>4061033.73</v>
      </c>
      <c r="E536" s="84">
        <v>64906</v>
      </c>
      <c r="F536" s="85">
        <v>161.35</v>
      </c>
      <c r="G536" s="25">
        <f t="shared" si="41"/>
        <v>10472583.1</v>
      </c>
      <c r="H536" s="84">
        <v>346</v>
      </c>
      <c r="I536" s="85">
        <v>162.63</v>
      </c>
      <c r="J536" s="25">
        <f t="shared" si="42"/>
        <v>56269.979999999996</v>
      </c>
      <c r="K536" s="84">
        <v>900</v>
      </c>
      <c r="L536" s="85">
        <v>161.35</v>
      </c>
      <c r="M536" s="25">
        <f t="shared" si="43"/>
        <v>145215</v>
      </c>
      <c r="N536" s="86">
        <f t="shared" si="44"/>
        <v>14735101.810000001</v>
      </c>
    </row>
    <row r="537" spans="1:14" x14ac:dyDescent="0.25">
      <c r="A537" t="s">
        <v>1134</v>
      </c>
      <c r="B537" s="84">
        <v>37</v>
      </c>
      <c r="C537" s="85">
        <v>235.81</v>
      </c>
      <c r="D537" s="25">
        <f t="shared" si="40"/>
        <v>8724.9699999999993</v>
      </c>
      <c r="E537" s="84">
        <v>31604</v>
      </c>
      <c r="F537" s="85">
        <v>234.3</v>
      </c>
      <c r="G537" s="25">
        <f t="shared" si="41"/>
        <v>7404817.2000000002</v>
      </c>
      <c r="H537" s="84">
        <v>3</v>
      </c>
      <c r="I537" s="85">
        <v>235.81</v>
      </c>
      <c r="J537" s="25">
        <f t="shared" si="42"/>
        <v>707.43000000000006</v>
      </c>
      <c r="K537" s="84">
        <v>2940</v>
      </c>
      <c r="L537" s="85">
        <v>234.3</v>
      </c>
      <c r="M537" s="25">
        <f t="shared" si="43"/>
        <v>688842</v>
      </c>
      <c r="N537" s="86">
        <f t="shared" si="44"/>
        <v>8103091.5999999996</v>
      </c>
    </row>
    <row r="538" spans="1:14" x14ac:dyDescent="0.25">
      <c r="A538" t="s">
        <v>1135</v>
      </c>
      <c r="B538" s="84">
        <v>10593</v>
      </c>
      <c r="C538" s="85">
        <v>225.46</v>
      </c>
      <c r="D538" s="25">
        <f t="shared" si="40"/>
        <v>2388297.7800000003</v>
      </c>
      <c r="E538" s="84">
        <v>60317</v>
      </c>
      <c r="F538" s="85">
        <v>223.8</v>
      </c>
      <c r="G538" s="25">
        <f t="shared" si="41"/>
        <v>13498944.600000001</v>
      </c>
      <c r="H538" s="84">
        <v>0</v>
      </c>
      <c r="I538" s="85">
        <v>225.46</v>
      </c>
      <c r="J538" s="25">
        <f t="shared" si="42"/>
        <v>0</v>
      </c>
      <c r="K538" s="84">
        <v>0</v>
      </c>
      <c r="L538" s="85">
        <v>223.8</v>
      </c>
      <c r="M538" s="25">
        <f t="shared" si="43"/>
        <v>0</v>
      </c>
      <c r="N538" s="86">
        <f t="shared" si="44"/>
        <v>15887242.380000003</v>
      </c>
    </row>
    <row r="539" spans="1:14" x14ac:dyDescent="0.25">
      <c r="A539" t="s">
        <v>1136</v>
      </c>
      <c r="B539" s="84">
        <v>672</v>
      </c>
      <c r="C539" s="85">
        <v>278.36</v>
      </c>
      <c r="D539" s="25">
        <f t="shared" si="40"/>
        <v>187057.92000000001</v>
      </c>
      <c r="E539" s="84">
        <v>89685</v>
      </c>
      <c r="F539" s="85">
        <v>276.47000000000003</v>
      </c>
      <c r="G539" s="25">
        <f t="shared" si="41"/>
        <v>24795211.950000003</v>
      </c>
      <c r="H539" s="84">
        <v>46</v>
      </c>
      <c r="I539" s="85">
        <v>278.36</v>
      </c>
      <c r="J539" s="25">
        <f t="shared" si="42"/>
        <v>12804.560000000001</v>
      </c>
      <c r="K539" s="84">
        <v>6162</v>
      </c>
      <c r="L539" s="85">
        <v>276.47000000000003</v>
      </c>
      <c r="M539" s="25">
        <f t="shared" si="43"/>
        <v>1703608.1400000001</v>
      </c>
      <c r="N539" s="86">
        <f t="shared" si="44"/>
        <v>26698682.570000004</v>
      </c>
    </row>
    <row r="540" spans="1:14" x14ac:dyDescent="0.25">
      <c r="A540" t="s">
        <v>1137</v>
      </c>
      <c r="B540" s="84">
        <v>15614</v>
      </c>
      <c r="C540" s="85">
        <v>249.21</v>
      </c>
      <c r="D540" s="25">
        <f t="shared" si="40"/>
        <v>3891164.94</v>
      </c>
      <c r="E540" s="84">
        <v>93090</v>
      </c>
      <c r="F540" s="85">
        <v>247.54</v>
      </c>
      <c r="G540" s="25">
        <f t="shared" si="41"/>
        <v>23043498.599999998</v>
      </c>
      <c r="H540" s="84">
        <v>0</v>
      </c>
      <c r="I540" s="85">
        <v>249.21</v>
      </c>
      <c r="J540" s="25">
        <f t="shared" si="42"/>
        <v>0</v>
      </c>
      <c r="K540" s="84">
        <v>0</v>
      </c>
      <c r="L540" s="85">
        <v>247.54</v>
      </c>
      <c r="M540" s="25">
        <f t="shared" si="43"/>
        <v>0</v>
      </c>
      <c r="N540" s="86">
        <f t="shared" si="44"/>
        <v>26934663.539999999</v>
      </c>
    </row>
    <row r="541" spans="1:14" x14ac:dyDescent="0.25">
      <c r="A541" t="s">
        <v>1138</v>
      </c>
      <c r="B541" s="84">
        <v>2835</v>
      </c>
      <c r="C541" s="85">
        <v>269.27</v>
      </c>
      <c r="D541" s="25">
        <f t="shared" si="40"/>
        <v>763380.45</v>
      </c>
      <c r="E541" s="84">
        <v>68535</v>
      </c>
      <c r="F541" s="85">
        <v>267.43</v>
      </c>
      <c r="G541" s="25">
        <f t="shared" si="41"/>
        <v>18328315.050000001</v>
      </c>
      <c r="H541" s="84">
        <v>192</v>
      </c>
      <c r="I541" s="85">
        <v>269.27</v>
      </c>
      <c r="J541" s="25">
        <f t="shared" si="42"/>
        <v>51699.839999999997</v>
      </c>
      <c r="K541" s="84">
        <v>4647</v>
      </c>
      <c r="L541" s="85">
        <v>267.43</v>
      </c>
      <c r="M541" s="25">
        <f t="shared" si="43"/>
        <v>1242747.21</v>
      </c>
      <c r="N541" s="86">
        <f t="shared" si="44"/>
        <v>20386142.550000001</v>
      </c>
    </row>
    <row r="542" spans="1:14" x14ac:dyDescent="0.25">
      <c r="A542" t="s">
        <v>1139</v>
      </c>
      <c r="B542" s="84">
        <v>2369</v>
      </c>
      <c r="C542" s="85">
        <v>183.71</v>
      </c>
      <c r="D542" s="25">
        <f t="shared" si="40"/>
        <v>435208.99</v>
      </c>
      <c r="E542" s="84">
        <v>44986</v>
      </c>
      <c r="F542" s="85">
        <v>182.39</v>
      </c>
      <c r="G542" s="25">
        <f t="shared" si="41"/>
        <v>8204996.5399999991</v>
      </c>
      <c r="H542" s="84">
        <v>32</v>
      </c>
      <c r="I542" s="85">
        <v>183.71</v>
      </c>
      <c r="J542" s="25">
        <f t="shared" si="42"/>
        <v>5878.72</v>
      </c>
      <c r="K542" s="84">
        <v>600</v>
      </c>
      <c r="L542" s="85">
        <v>182.39</v>
      </c>
      <c r="M542" s="25">
        <f t="shared" si="43"/>
        <v>109433.99999999999</v>
      </c>
      <c r="N542" s="86">
        <f t="shared" si="44"/>
        <v>8755518.2499999981</v>
      </c>
    </row>
    <row r="543" spans="1:14" x14ac:dyDescent="0.25">
      <c r="A543" t="s">
        <v>1140</v>
      </c>
      <c r="B543" s="84">
        <v>11403</v>
      </c>
      <c r="C543" s="85">
        <v>231.14</v>
      </c>
      <c r="D543" s="25">
        <f t="shared" si="40"/>
        <v>2635689.42</v>
      </c>
      <c r="E543" s="84">
        <v>40808</v>
      </c>
      <c r="F543" s="85">
        <v>229.56</v>
      </c>
      <c r="G543" s="25">
        <f t="shared" si="41"/>
        <v>9367884.4800000004</v>
      </c>
      <c r="H543" s="84">
        <v>332</v>
      </c>
      <c r="I543" s="85">
        <v>231.14</v>
      </c>
      <c r="J543" s="25">
        <f t="shared" si="42"/>
        <v>76738.48</v>
      </c>
      <c r="K543" s="84">
        <v>1189</v>
      </c>
      <c r="L543" s="85">
        <v>229.56</v>
      </c>
      <c r="M543" s="25">
        <f t="shared" si="43"/>
        <v>272946.84000000003</v>
      </c>
      <c r="N543" s="86">
        <f t="shared" si="44"/>
        <v>12353259.220000001</v>
      </c>
    </row>
    <row r="544" spans="1:14" x14ac:dyDescent="0.25">
      <c r="A544" t="s">
        <v>1141</v>
      </c>
      <c r="B544" s="84">
        <v>0</v>
      </c>
      <c r="C544" s="85">
        <v>245.1</v>
      </c>
      <c r="D544" s="25">
        <f t="shared" si="40"/>
        <v>0</v>
      </c>
      <c r="E544" s="84">
        <v>32102</v>
      </c>
      <c r="F544" s="85">
        <v>243.32</v>
      </c>
      <c r="G544" s="25">
        <f t="shared" si="41"/>
        <v>7811058.6399999997</v>
      </c>
      <c r="H544" s="84">
        <v>0</v>
      </c>
      <c r="I544" s="85">
        <v>245.1</v>
      </c>
      <c r="J544" s="25">
        <f t="shared" si="42"/>
        <v>0</v>
      </c>
      <c r="K544" s="84">
        <v>1345</v>
      </c>
      <c r="L544" s="85">
        <v>243.32</v>
      </c>
      <c r="M544" s="25">
        <f t="shared" si="43"/>
        <v>327265.39999999997</v>
      </c>
      <c r="N544" s="86">
        <f t="shared" si="44"/>
        <v>8138324.04</v>
      </c>
    </row>
    <row r="545" spans="1:14" x14ac:dyDescent="0.25">
      <c r="A545" t="s">
        <v>1142</v>
      </c>
      <c r="B545" s="84">
        <v>212</v>
      </c>
      <c r="C545" s="85">
        <v>263.51</v>
      </c>
      <c r="D545" s="25">
        <f t="shared" si="40"/>
        <v>55864.119999999995</v>
      </c>
      <c r="E545" s="84">
        <v>77067</v>
      </c>
      <c r="F545" s="85">
        <v>261.93</v>
      </c>
      <c r="G545" s="25">
        <f t="shared" si="41"/>
        <v>20186159.310000002</v>
      </c>
      <c r="H545" s="84">
        <v>2</v>
      </c>
      <c r="I545" s="85">
        <v>263.51</v>
      </c>
      <c r="J545" s="25">
        <f t="shared" si="42"/>
        <v>527.02</v>
      </c>
      <c r="K545" s="84">
        <v>640</v>
      </c>
      <c r="L545" s="85">
        <v>261.93</v>
      </c>
      <c r="M545" s="25">
        <f t="shared" si="43"/>
        <v>167635.20000000001</v>
      </c>
      <c r="N545" s="86">
        <f t="shared" si="44"/>
        <v>20410185.650000002</v>
      </c>
    </row>
    <row r="546" spans="1:14" x14ac:dyDescent="0.25">
      <c r="A546" t="s">
        <v>1143</v>
      </c>
      <c r="B546" s="84">
        <v>793</v>
      </c>
      <c r="C546" s="85">
        <v>268.08</v>
      </c>
      <c r="D546" s="25">
        <f t="shared" si="40"/>
        <v>212587.43999999997</v>
      </c>
      <c r="E546" s="84">
        <v>2152</v>
      </c>
      <c r="F546" s="85">
        <v>265.63</v>
      </c>
      <c r="G546" s="25">
        <f t="shared" si="41"/>
        <v>571635.76</v>
      </c>
      <c r="H546" s="84">
        <v>0</v>
      </c>
      <c r="I546" s="85">
        <v>268.08</v>
      </c>
      <c r="J546" s="25">
        <f t="shared" si="42"/>
        <v>0</v>
      </c>
      <c r="K546" s="84">
        <v>0</v>
      </c>
      <c r="L546" s="85">
        <v>265.63</v>
      </c>
      <c r="M546" s="25">
        <f t="shared" si="43"/>
        <v>0</v>
      </c>
      <c r="N546" s="86">
        <f t="shared" si="44"/>
        <v>784223.2</v>
      </c>
    </row>
    <row r="547" spans="1:14" x14ac:dyDescent="0.25">
      <c r="A547" t="s">
        <v>1144</v>
      </c>
      <c r="B547" s="84">
        <v>75439</v>
      </c>
      <c r="C547" s="85">
        <v>279.02</v>
      </c>
      <c r="D547" s="25">
        <f t="shared" si="40"/>
        <v>21048989.779999997</v>
      </c>
      <c r="E547" s="84">
        <v>79497</v>
      </c>
      <c r="F547" s="85">
        <v>277.39</v>
      </c>
      <c r="G547" s="25">
        <f t="shared" si="41"/>
        <v>22051672.829999998</v>
      </c>
      <c r="H547" s="84">
        <v>131</v>
      </c>
      <c r="I547" s="85">
        <v>279.02</v>
      </c>
      <c r="J547" s="25">
        <f t="shared" si="42"/>
        <v>36551.619999999995</v>
      </c>
      <c r="K547" s="84">
        <v>139</v>
      </c>
      <c r="L547" s="85">
        <v>277.39</v>
      </c>
      <c r="M547" s="25">
        <f t="shared" si="43"/>
        <v>38557.21</v>
      </c>
      <c r="N547" s="86">
        <f t="shared" si="44"/>
        <v>43175771.439999998</v>
      </c>
    </row>
    <row r="548" spans="1:14" x14ac:dyDescent="0.25">
      <c r="A548" t="s">
        <v>1145</v>
      </c>
      <c r="B548" s="84">
        <v>58366</v>
      </c>
      <c r="C548" s="85">
        <v>286</v>
      </c>
      <c r="D548" s="25">
        <f t="shared" si="40"/>
        <v>16692676</v>
      </c>
      <c r="E548" s="84">
        <v>57256</v>
      </c>
      <c r="F548" s="85">
        <v>284.39</v>
      </c>
      <c r="G548" s="25">
        <f t="shared" si="41"/>
        <v>16283033.84</v>
      </c>
      <c r="H548" s="84">
        <v>11</v>
      </c>
      <c r="I548" s="85">
        <v>286</v>
      </c>
      <c r="J548" s="25">
        <f t="shared" si="42"/>
        <v>3146</v>
      </c>
      <c r="K548" s="84">
        <v>11</v>
      </c>
      <c r="L548" s="85">
        <v>284.39</v>
      </c>
      <c r="M548" s="25">
        <f t="shared" si="43"/>
        <v>3128.29</v>
      </c>
      <c r="N548" s="86">
        <f t="shared" si="44"/>
        <v>32981984.129999999</v>
      </c>
    </row>
    <row r="549" spans="1:14" x14ac:dyDescent="0.25">
      <c r="A549" t="s">
        <v>1146</v>
      </c>
      <c r="B549" s="84">
        <v>4432</v>
      </c>
      <c r="C549" s="85">
        <v>309.92</v>
      </c>
      <c r="D549" s="25">
        <f t="shared" si="40"/>
        <v>1373565.4400000002</v>
      </c>
      <c r="E549" s="84">
        <v>104436</v>
      </c>
      <c r="F549" s="85">
        <v>308.01</v>
      </c>
      <c r="G549" s="25">
        <f t="shared" si="41"/>
        <v>32167332.359999999</v>
      </c>
      <c r="H549" s="84">
        <v>964</v>
      </c>
      <c r="I549" s="85">
        <v>309.92</v>
      </c>
      <c r="J549" s="25">
        <f t="shared" si="42"/>
        <v>298762.88</v>
      </c>
      <c r="K549" s="84">
        <v>22706</v>
      </c>
      <c r="L549" s="85">
        <v>308.01</v>
      </c>
      <c r="M549" s="25">
        <f t="shared" si="43"/>
        <v>6993675.0599999996</v>
      </c>
      <c r="N549" s="86">
        <f t="shared" si="44"/>
        <v>40833335.739999995</v>
      </c>
    </row>
    <row r="550" spans="1:14" x14ac:dyDescent="0.25">
      <c r="A550" t="s">
        <v>1147</v>
      </c>
      <c r="B550" s="84">
        <v>2647</v>
      </c>
      <c r="C550" s="85">
        <v>220.61</v>
      </c>
      <c r="D550" s="25">
        <f t="shared" si="40"/>
        <v>583954.67000000004</v>
      </c>
      <c r="E550" s="84">
        <v>52106</v>
      </c>
      <c r="F550" s="85">
        <v>218.98</v>
      </c>
      <c r="G550" s="25">
        <f t="shared" si="41"/>
        <v>11410171.879999999</v>
      </c>
      <c r="H550" s="84">
        <v>25</v>
      </c>
      <c r="I550" s="85">
        <v>220.61</v>
      </c>
      <c r="J550" s="25">
        <f t="shared" si="42"/>
        <v>5515.25</v>
      </c>
      <c r="K550" s="84">
        <v>492</v>
      </c>
      <c r="L550" s="85">
        <v>218.98</v>
      </c>
      <c r="M550" s="25">
        <f t="shared" si="43"/>
        <v>107738.15999999999</v>
      </c>
      <c r="N550" s="86">
        <f t="shared" si="44"/>
        <v>12107379.959999999</v>
      </c>
    </row>
    <row r="551" spans="1:14" x14ac:dyDescent="0.25">
      <c r="A551" t="s">
        <v>1148</v>
      </c>
      <c r="B551" s="84">
        <v>5579</v>
      </c>
      <c r="C551" s="85">
        <v>273.26</v>
      </c>
      <c r="D551" s="25">
        <f t="shared" si="40"/>
        <v>1524517.54</v>
      </c>
      <c r="E551" s="84">
        <v>26289</v>
      </c>
      <c r="F551" s="85">
        <v>271.54000000000002</v>
      </c>
      <c r="G551" s="25">
        <f t="shared" si="41"/>
        <v>7138515.0600000005</v>
      </c>
      <c r="H551" s="84">
        <v>138</v>
      </c>
      <c r="I551" s="85">
        <v>273.26</v>
      </c>
      <c r="J551" s="25">
        <f t="shared" si="42"/>
        <v>37709.879999999997</v>
      </c>
      <c r="K551" s="84">
        <v>652</v>
      </c>
      <c r="L551" s="85">
        <v>271.54000000000002</v>
      </c>
      <c r="M551" s="25">
        <f t="shared" si="43"/>
        <v>177044.08000000002</v>
      </c>
      <c r="N551" s="86">
        <f t="shared" si="44"/>
        <v>8877786.5600000005</v>
      </c>
    </row>
    <row r="552" spans="1:14" x14ac:dyDescent="0.25">
      <c r="A552" t="s">
        <v>1149</v>
      </c>
      <c r="B552" s="84">
        <v>17690</v>
      </c>
      <c r="C552" s="85">
        <v>278.95999999999998</v>
      </c>
      <c r="D552" s="25">
        <f t="shared" si="40"/>
        <v>4934802.3999999994</v>
      </c>
      <c r="E552" s="84">
        <v>75826</v>
      </c>
      <c r="F552" s="85">
        <v>277.06</v>
      </c>
      <c r="G552" s="25">
        <f t="shared" si="41"/>
        <v>21008351.559999999</v>
      </c>
      <c r="H552" s="84">
        <v>1519</v>
      </c>
      <c r="I552" s="85">
        <v>278.95999999999998</v>
      </c>
      <c r="J552" s="25">
        <f t="shared" si="42"/>
        <v>423740.24</v>
      </c>
      <c r="K552" s="84">
        <v>6511</v>
      </c>
      <c r="L552" s="85">
        <v>277.06</v>
      </c>
      <c r="M552" s="25">
        <f t="shared" si="43"/>
        <v>1803937.66</v>
      </c>
      <c r="N552" s="86">
        <f t="shared" si="44"/>
        <v>28170831.859999996</v>
      </c>
    </row>
    <row r="553" spans="1:14" x14ac:dyDescent="0.25">
      <c r="A553" t="s">
        <v>1150</v>
      </c>
      <c r="B553" s="84">
        <v>126450</v>
      </c>
      <c r="C553" s="85">
        <v>282.98</v>
      </c>
      <c r="D553" s="25">
        <f t="shared" si="40"/>
        <v>35782821</v>
      </c>
      <c r="E553" s="84">
        <v>0</v>
      </c>
      <c r="F553" s="85">
        <v>281.27</v>
      </c>
      <c r="G553" s="25">
        <f t="shared" si="41"/>
        <v>0</v>
      </c>
      <c r="H553" s="84">
        <v>11368</v>
      </c>
      <c r="I553" s="85">
        <v>282.98</v>
      </c>
      <c r="J553" s="25">
        <f t="shared" si="42"/>
        <v>3216916.64</v>
      </c>
      <c r="K553" s="84">
        <v>0</v>
      </c>
      <c r="L553" s="85">
        <v>281.27</v>
      </c>
      <c r="M553" s="25">
        <f t="shared" si="43"/>
        <v>0</v>
      </c>
      <c r="N553" s="86">
        <f t="shared" si="44"/>
        <v>38999737.640000001</v>
      </c>
    </row>
    <row r="554" spans="1:14" x14ac:dyDescent="0.25">
      <c r="A554" t="s">
        <v>1243</v>
      </c>
      <c r="B554" s="84">
        <v>0</v>
      </c>
      <c r="C554" s="85">
        <v>233.77</v>
      </c>
      <c r="D554" s="25">
        <f t="shared" si="40"/>
        <v>0</v>
      </c>
      <c r="E554" s="84">
        <v>0</v>
      </c>
      <c r="F554" s="85">
        <v>231.95</v>
      </c>
      <c r="G554" s="25">
        <f t="shared" si="41"/>
        <v>0</v>
      </c>
      <c r="H554" s="84">
        <v>0</v>
      </c>
      <c r="I554" s="85">
        <v>233.77</v>
      </c>
      <c r="J554" s="25">
        <f t="shared" si="42"/>
        <v>0</v>
      </c>
      <c r="K554" s="84">
        <v>0</v>
      </c>
      <c r="L554" s="85">
        <v>231.95</v>
      </c>
      <c r="M554" s="25">
        <f t="shared" si="43"/>
        <v>0</v>
      </c>
      <c r="N554" s="86">
        <f t="shared" si="44"/>
        <v>0</v>
      </c>
    </row>
    <row r="555" spans="1:14" x14ac:dyDescent="0.25">
      <c r="A555" t="s">
        <v>1151</v>
      </c>
      <c r="B555" s="84">
        <v>3290</v>
      </c>
      <c r="C555" s="85">
        <v>282.52</v>
      </c>
      <c r="D555" s="25">
        <f t="shared" si="40"/>
        <v>929490.79999999993</v>
      </c>
      <c r="E555" s="84">
        <v>174654</v>
      </c>
      <c r="F555" s="85">
        <v>280.66000000000003</v>
      </c>
      <c r="G555" s="25">
        <f t="shared" si="41"/>
        <v>49018391.640000008</v>
      </c>
      <c r="H555" s="84">
        <v>417</v>
      </c>
      <c r="I555" s="85">
        <v>282.52</v>
      </c>
      <c r="J555" s="25">
        <f t="shared" si="42"/>
        <v>117810.84</v>
      </c>
      <c r="K555" s="84">
        <v>22159</v>
      </c>
      <c r="L555" s="85">
        <v>280.66000000000003</v>
      </c>
      <c r="M555" s="25">
        <f t="shared" si="43"/>
        <v>6219144.9400000004</v>
      </c>
      <c r="N555" s="86">
        <f t="shared" si="44"/>
        <v>56284838.220000006</v>
      </c>
    </row>
    <row r="556" spans="1:14" x14ac:dyDescent="0.25">
      <c r="A556" t="s">
        <v>1233</v>
      </c>
      <c r="B556" s="84">
        <v>0</v>
      </c>
      <c r="C556" s="85">
        <v>181.54</v>
      </c>
      <c r="D556" s="25">
        <f t="shared" si="40"/>
        <v>0</v>
      </c>
      <c r="E556" s="84">
        <v>0</v>
      </c>
      <c r="F556" s="85">
        <v>179.98</v>
      </c>
      <c r="G556" s="25">
        <f t="shared" si="41"/>
        <v>0</v>
      </c>
      <c r="H556" s="84">
        <v>0</v>
      </c>
      <c r="I556" s="85">
        <v>181.54</v>
      </c>
      <c r="J556" s="25">
        <f t="shared" si="42"/>
        <v>0</v>
      </c>
      <c r="K556" s="84">
        <v>0</v>
      </c>
      <c r="L556" s="85">
        <v>179.98</v>
      </c>
      <c r="M556" s="25">
        <f t="shared" si="43"/>
        <v>0</v>
      </c>
      <c r="N556" s="86">
        <f t="shared" si="44"/>
        <v>0</v>
      </c>
    </row>
    <row r="557" spans="1:14" x14ac:dyDescent="0.25">
      <c r="A557" t="s">
        <v>1152</v>
      </c>
      <c r="B557" s="84">
        <v>10632</v>
      </c>
      <c r="C557" s="85">
        <v>274.87</v>
      </c>
      <c r="D557" s="25">
        <f t="shared" si="40"/>
        <v>2922417.84</v>
      </c>
      <c r="E557" s="84">
        <v>80198</v>
      </c>
      <c r="F557" s="85">
        <v>272.97000000000003</v>
      </c>
      <c r="G557" s="25">
        <f t="shared" si="41"/>
        <v>21891648.060000002</v>
      </c>
      <c r="H557" s="84">
        <v>1079</v>
      </c>
      <c r="I557" s="85">
        <v>274.87</v>
      </c>
      <c r="J557" s="25">
        <f t="shared" si="42"/>
        <v>296584.73</v>
      </c>
      <c r="K557" s="84">
        <v>8136</v>
      </c>
      <c r="L557" s="85">
        <v>272.97000000000003</v>
      </c>
      <c r="M557" s="25">
        <f t="shared" si="43"/>
        <v>2220883.9200000004</v>
      </c>
      <c r="N557" s="86">
        <f t="shared" si="44"/>
        <v>27331534.550000001</v>
      </c>
    </row>
    <row r="558" spans="1:14" x14ac:dyDescent="0.25">
      <c r="A558" t="s">
        <v>1153</v>
      </c>
      <c r="B558" s="84">
        <v>1561</v>
      </c>
      <c r="C558" s="85">
        <v>292.02</v>
      </c>
      <c r="D558" s="25">
        <f t="shared" si="40"/>
        <v>455843.22</v>
      </c>
      <c r="E558" s="84">
        <v>113773</v>
      </c>
      <c r="F558" s="85">
        <v>290.33</v>
      </c>
      <c r="G558" s="25">
        <f t="shared" si="41"/>
        <v>33031715.09</v>
      </c>
      <c r="H558" s="84">
        <v>7</v>
      </c>
      <c r="I558" s="85">
        <v>292.02</v>
      </c>
      <c r="J558" s="25">
        <f t="shared" si="42"/>
        <v>2044.1399999999999</v>
      </c>
      <c r="K558" s="84">
        <v>514</v>
      </c>
      <c r="L558" s="85">
        <v>290.33</v>
      </c>
      <c r="M558" s="25">
        <f t="shared" si="43"/>
        <v>149229.62</v>
      </c>
      <c r="N558" s="86">
        <f t="shared" si="44"/>
        <v>33638832.07</v>
      </c>
    </row>
    <row r="559" spans="1:14" x14ac:dyDescent="0.25">
      <c r="A559" t="s">
        <v>1154</v>
      </c>
      <c r="B559" s="84">
        <v>365</v>
      </c>
      <c r="C559" s="85">
        <v>222.92</v>
      </c>
      <c r="D559" s="25">
        <f t="shared" si="40"/>
        <v>81365.799999999988</v>
      </c>
      <c r="E559" s="84">
        <v>17692</v>
      </c>
      <c r="F559" s="85">
        <v>221.52</v>
      </c>
      <c r="G559" s="25">
        <f t="shared" si="41"/>
        <v>3919131.8400000003</v>
      </c>
      <c r="H559" s="84">
        <v>0</v>
      </c>
      <c r="I559" s="85">
        <v>222.92</v>
      </c>
      <c r="J559" s="25">
        <f t="shared" si="42"/>
        <v>0</v>
      </c>
      <c r="K559" s="84">
        <v>0</v>
      </c>
      <c r="L559" s="85">
        <v>221.52</v>
      </c>
      <c r="M559" s="25">
        <f t="shared" si="43"/>
        <v>0</v>
      </c>
      <c r="N559" s="86">
        <f t="shared" si="44"/>
        <v>4000497.64</v>
      </c>
    </row>
    <row r="560" spans="1:14" x14ac:dyDescent="0.25">
      <c r="A560" t="s">
        <v>1155</v>
      </c>
      <c r="B560" s="84">
        <v>10984</v>
      </c>
      <c r="C560" s="85">
        <v>260.02999999999997</v>
      </c>
      <c r="D560" s="25">
        <f t="shared" si="40"/>
        <v>2856169.5199999996</v>
      </c>
      <c r="E560" s="84">
        <v>42513</v>
      </c>
      <c r="F560" s="85">
        <v>257.88</v>
      </c>
      <c r="G560" s="25">
        <f t="shared" si="41"/>
        <v>10963252.439999999</v>
      </c>
      <c r="H560" s="84">
        <v>964</v>
      </c>
      <c r="I560" s="85">
        <v>260.02999999999997</v>
      </c>
      <c r="J560" s="25">
        <f t="shared" si="42"/>
        <v>250668.91999999998</v>
      </c>
      <c r="K560" s="84">
        <v>3729</v>
      </c>
      <c r="L560" s="85">
        <v>257.88</v>
      </c>
      <c r="M560" s="25">
        <f t="shared" si="43"/>
        <v>961634.52</v>
      </c>
      <c r="N560" s="86">
        <f t="shared" si="44"/>
        <v>15031725.399999999</v>
      </c>
    </row>
    <row r="561" spans="1:14" x14ac:dyDescent="0.25">
      <c r="A561" t="s">
        <v>1156</v>
      </c>
      <c r="B561" s="84">
        <v>1438</v>
      </c>
      <c r="C561" s="85">
        <v>260.85000000000002</v>
      </c>
      <c r="D561" s="25">
        <f t="shared" si="40"/>
        <v>375102.30000000005</v>
      </c>
      <c r="E561" s="84">
        <v>91066</v>
      </c>
      <c r="F561" s="85">
        <v>259.08</v>
      </c>
      <c r="G561" s="25">
        <f t="shared" si="41"/>
        <v>23593379.279999997</v>
      </c>
      <c r="H561" s="84">
        <v>64</v>
      </c>
      <c r="I561" s="85">
        <v>260.85000000000002</v>
      </c>
      <c r="J561" s="25">
        <f t="shared" si="42"/>
        <v>16694.400000000001</v>
      </c>
      <c r="K561" s="84">
        <v>4057</v>
      </c>
      <c r="L561" s="85">
        <v>259.08</v>
      </c>
      <c r="M561" s="25">
        <f t="shared" si="43"/>
        <v>1051087.5599999998</v>
      </c>
      <c r="N561" s="86">
        <f t="shared" si="44"/>
        <v>25036263.539999999</v>
      </c>
    </row>
    <row r="562" spans="1:14" x14ac:dyDescent="0.25">
      <c r="A562" t="s">
        <v>1157</v>
      </c>
      <c r="B562" s="84">
        <v>0</v>
      </c>
      <c r="C562" s="85">
        <v>211.11</v>
      </c>
      <c r="D562" s="25">
        <f t="shared" si="40"/>
        <v>0</v>
      </c>
      <c r="E562" s="84">
        <v>17301</v>
      </c>
      <c r="F562" s="85">
        <v>209.93</v>
      </c>
      <c r="G562" s="25">
        <f t="shared" si="41"/>
        <v>3631998.93</v>
      </c>
      <c r="H562" s="84">
        <v>0</v>
      </c>
      <c r="I562" s="85">
        <v>211.11</v>
      </c>
      <c r="J562" s="25">
        <f t="shared" si="42"/>
        <v>0</v>
      </c>
      <c r="K562" s="84">
        <v>0</v>
      </c>
      <c r="L562" s="85">
        <v>209.93</v>
      </c>
      <c r="M562" s="25">
        <f t="shared" si="43"/>
        <v>0</v>
      </c>
      <c r="N562" s="86">
        <f t="shared" si="44"/>
        <v>3631998.93</v>
      </c>
    </row>
    <row r="563" spans="1:14" x14ac:dyDescent="0.25">
      <c r="A563" t="s">
        <v>1158</v>
      </c>
      <c r="B563" s="84">
        <v>3156</v>
      </c>
      <c r="C563" s="85">
        <v>269.86</v>
      </c>
      <c r="D563" s="25">
        <f t="shared" si="40"/>
        <v>851678.16</v>
      </c>
      <c r="E563" s="84">
        <v>36469</v>
      </c>
      <c r="F563" s="85">
        <v>268.22000000000003</v>
      </c>
      <c r="G563" s="25">
        <f t="shared" si="41"/>
        <v>9781715.1800000016</v>
      </c>
      <c r="H563" s="84">
        <v>209</v>
      </c>
      <c r="I563" s="85">
        <v>269.86</v>
      </c>
      <c r="J563" s="25">
        <f t="shared" si="42"/>
        <v>56400.740000000005</v>
      </c>
      <c r="K563" s="84">
        <v>2416</v>
      </c>
      <c r="L563" s="85">
        <v>268.22000000000003</v>
      </c>
      <c r="M563" s="25">
        <f t="shared" si="43"/>
        <v>648019.52</v>
      </c>
      <c r="N563" s="86">
        <f t="shared" si="44"/>
        <v>11337813.600000001</v>
      </c>
    </row>
    <row r="564" spans="1:14" x14ac:dyDescent="0.25">
      <c r="A564" t="s">
        <v>1159</v>
      </c>
      <c r="B564" s="84">
        <v>0</v>
      </c>
      <c r="C564" s="85">
        <v>261.47000000000003</v>
      </c>
      <c r="D564" s="25">
        <f t="shared" si="40"/>
        <v>0</v>
      </c>
      <c r="E564" s="84">
        <v>109592</v>
      </c>
      <c r="F564" s="85">
        <v>259.83999999999997</v>
      </c>
      <c r="G564" s="25">
        <f t="shared" si="41"/>
        <v>28476385.279999997</v>
      </c>
      <c r="H564" s="84">
        <v>0</v>
      </c>
      <c r="I564" s="85">
        <v>261.47000000000003</v>
      </c>
      <c r="J564" s="25">
        <f t="shared" si="42"/>
        <v>0</v>
      </c>
      <c r="K564" s="84">
        <v>905</v>
      </c>
      <c r="L564" s="85">
        <v>259.83999999999997</v>
      </c>
      <c r="M564" s="25">
        <f t="shared" si="43"/>
        <v>235155.19999999998</v>
      </c>
      <c r="N564" s="86">
        <f t="shared" si="44"/>
        <v>28711540.479999997</v>
      </c>
    </row>
    <row r="565" spans="1:14" x14ac:dyDescent="0.25">
      <c r="A565" t="s">
        <v>1160</v>
      </c>
      <c r="B565" s="84">
        <v>8546</v>
      </c>
      <c r="C565" s="85">
        <v>317.51</v>
      </c>
      <c r="D565" s="25">
        <f t="shared" si="40"/>
        <v>2713440.46</v>
      </c>
      <c r="E565" s="84">
        <v>115034</v>
      </c>
      <c r="F565" s="85">
        <v>315.76</v>
      </c>
      <c r="G565" s="25">
        <f t="shared" si="41"/>
        <v>36323135.839999996</v>
      </c>
      <c r="H565" s="84">
        <v>0</v>
      </c>
      <c r="I565" s="85">
        <v>317.51</v>
      </c>
      <c r="J565" s="25">
        <f t="shared" si="42"/>
        <v>0</v>
      </c>
      <c r="K565" s="84">
        <v>0</v>
      </c>
      <c r="L565" s="85">
        <v>315.76</v>
      </c>
      <c r="M565" s="25">
        <f t="shared" si="43"/>
        <v>0</v>
      </c>
      <c r="N565" s="86">
        <f t="shared" si="44"/>
        <v>39036576.299999997</v>
      </c>
    </row>
    <row r="566" spans="1:14" x14ac:dyDescent="0.25">
      <c r="A566" t="s">
        <v>1161</v>
      </c>
      <c r="B566" s="84">
        <v>997</v>
      </c>
      <c r="C566" s="85">
        <v>177.45</v>
      </c>
      <c r="D566" s="25">
        <f t="shared" si="40"/>
        <v>176917.65</v>
      </c>
      <c r="E566" s="84">
        <v>61979</v>
      </c>
      <c r="F566" s="85">
        <v>175.98</v>
      </c>
      <c r="G566" s="25">
        <f t="shared" si="41"/>
        <v>10907064.42</v>
      </c>
      <c r="H566" s="84">
        <v>0</v>
      </c>
      <c r="I566" s="85">
        <v>177.45</v>
      </c>
      <c r="J566" s="25">
        <f t="shared" si="42"/>
        <v>0</v>
      </c>
      <c r="K566" s="84">
        <v>0</v>
      </c>
      <c r="L566" s="85">
        <v>175.98</v>
      </c>
      <c r="M566" s="25">
        <f t="shared" si="43"/>
        <v>0</v>
      </c>
      <c r="N566" s="86">
        <f t="shared" si="44"/>
        <v>11083982.07</v>
      </c>
    </row>
    <row r="567" spans="1:14" x14ac:dyDescent="0.25">
      <c r="A567" t="s">
        <v>1162</v>
      </c>
      <c r="B567" s="84">
        <v>5354</v>
      </c>
      <c r="C567" s="85">
        <v>176.42</v>
      </c>
      <c r="D567" s="25">
        <f t="shared" si="40"/>
        <v>944552.67999999993</v>
      </c>
      <c r="E567" s="84">
        <v>26900</v>
      </c>
      <c r="F567" s="85">
        <v>175.29</v>
      </c>
      <c r="G567" s="25">
        <f t="shared" si="41"/>
        <v>4715301</v>
      </c>
      <c r="H567" s="84">
        <v>0</v>
      </c>
      <c r="I567" s="85">
        <v>176.42</v>
      </c>
      <c r="J567" s="25">
        <f t="shared" si="42"/>
        <v>0</v>
      </c>
      <c r="K567" s="84">
        <v>0</v>
      </c>
      <c r="L567" s="85">
        <v>175.29</v>
      </c>
      <c r="M567" s="25">
        <f t="shared" si="43"/>
        <v>0</v>
      </c>
      <c r="N567" s="86">
        <f t="shared" si="44"/>
        <v>5659853.6799999997</v>
      </c>
    </row>
    <row r="568" spans="1:14" x14ac:dyDescent="0.25">
      <c r="A568" t="s">
        <v>1163</v>
      </c>
      <c r="B568" s="84">
        <v>16178</v>
      </c>
      <c r="C568" s="85">
        <v>196.71</v>
      </c>
      <c r="D568" s="25">
        <f t="shared" si="40"/>
        <v>3182374.3800000004</v>
      </c>
      <c r="E568" s="84">
        <v>26936</v>
      </c>
      <c r="F568" s="85">
        <v>195.33</v>
      </c>
      <c r="G568" s="25">
        <f t="shared" si="41"/>
        <v>5261408.88</v>
      </c>
      <c r="H568" s="84">
        <v>610</v>
      </c>
      <c r="I568" s="85">
        <v>196.71</v>
      </c>
      <c r="J568" s="25">
        <f t="shared" si="42"/>
        <v>119993.1</v>
      </c>
      <c r="K568" s="84">
        <v>1016</v>
      </c>
      <c r="L568" s="85">
        <v>195.33</v>
      </c>
      <c r="M568" s="25">
        <f t="shared" si="43"/>
        <v>198455.28</v>
      </c>
      <c r="N568" s="86">
        <f t="shared" si="44"/>
        <v>8762231.6400000006</v>
      </c>
    </row>
    <row r="569" spans="1:14" x14ac:dyDescent="0.25">
      <c r="A569" t="s">
        <v>1164</v>
      </c>
      <c r="B569" s="84">
        <v>10153</v>
      </c>
      <c r="C569" s="85">
        <v>207.27</v>
      </c>
      <c r="D569" s="25">
        <f t="shared" si="40"/>
        <v>2104412.31</v>
      </c>
      <c r="E569" s="84">
        <v>42705</v>
      </c>
      <c r="F569" s="85">
        <v>205.6</v>
      </c>
      <c r="G569" s="25">
        <f t="shared" si="41"/>
        <v>8780148</v>
      </c>
      <c r="H569" s="84">
        <v>666</v>
      </c>
      <c r="I569" s="85">
        <v>207.27</v>
      </c>
      <c r="J569" s="25">
        <f t="shared" si="42"/>
        <v>138041.82</v>
      </c>
      <c r="K569" s="84">
        <v>2801</v>
      </c>
      <c r="L569" s="85">
        <v>205.6</v>
      </c>
      <c r="M569" s="25">
        <f t="shared" si="43"/>
        <v>575885.6</v>
      </c>
      <c r="N569" s="86">
        <f t="shared" si="44"/>
        <v>11598487.73</v>
      </c>
    </row>
    <row r="570" spans="1:14" x14ac:dyDescent="0.25">
      <c r="A570" t="s">
        <v>1165</v>
      </c>
      <c r="B570" s="84">
        <v>192</v>
      </c>
      <c r="C570" s="85">
        <v>189.54</v>
      </c>
      <c r="D570" s="25">
        <f t="shared" si="40"/>
        <v>36391.68</v>
      </c>
      <c r="E570" s="84">
        <v>57592</v>
      </c>
      <c r="F570" s="85">
        <v>187.89</v>
      </c>
      <c r="G570" s="25">
        <f t="shared" si="41"/>
        <v>10820960.879999999</v>
      </c>
      <c r="H570" s="84">
        <v>0</v>
      </c>
      <c r="I570" s="85">
        <v>189.54</v>
      </c>
      <c r="J570" s="25">
        <f t="shared" si="42"/>
        <v>0</v>
      </c>
      <c r="K570" s="84">
        <v>0</v>
      </c>
      <c r="L570" s="85">
        <v>187.89</v>
      </c>
      <c r="M570" s="25">
        <f t="shared" si="43"/>
        <v>0</v>
      </c>
      <c r="N570" s="86">
        <f t="shared" si="44"/>
        <v>10857352.559999999</v>
      </c>
    </row>
    <row r="571" spans="1:14" x14ac:dyDescent="0.25">
      <c r="A571" t="s">
        <v>1166</v>
      </c>
      <c r="B571" s="84">
        <v>9834</v>
      </c>
      <c r="C571" s="85">
        <v>335.66</v>
      </c>
      <c r="D571" s="25">
        <f t="shared" si="40"/>
        <v>3300880.4400000004</v>
      </c>
      <c r="E571" s="84">
        <v>47499</v>
      </c>
      <c r="F571" s="85">
        <v>333.91</v>
      </c>
      <c r="G571" s="25">
        <f t="shared" si="41"/>
        <v>15860391.090000002</v>
      </c>
      <c r="H571" s="84">
        <v>454</v>
      </c>
      <c r="I571" s="85">
        <v>335.66</v>
      </c>
      <c r="J571" s="25">
        <f t="shared" si="42"/>
        <v>152389.64000000001</v>
      </c>
      <c r="K571" s="84">
        <v>2192</v>
      </c>
      <c r="L571" s="85">
        <v>333.91</v>
      </c>
      <c r="M571" s="25">
        <f t="shared" si="43"/>
        <v>731930.72000000009</v>
      </c>
      <c r="N571" s="86">
        <f t="shared" si="44"/>
        <v>20045591.890000001</v>
      </c>
    </row>
    <row r="572" spans="1:14" x14ac:dyDescent="0.25">
      <c r="A572" t="s">
        <v>1167</v>
      </c>
      <c r="B572" s="84">
        <v>11479</v>
      </c>
      <c r="C572" s="85">
        <v>222.63</v>
      </c>
      <c r="D572" s="25">
        <f t="shared" si="40"/>
        <v>2555569.77</v>
      </c>
      <c r="E572" s="84">
        <v>102546</v>
      </c>
      <c r="F572" s="85">
        <v>221.01</v>
      </c>
      <c r="G572" s="25">
        <f t="shared" si="41"/>
        <v>22663691.460000001</v>
      </c>
      <c r="H572" s="84">
        <v>323</v>
      </c>
      <c r="I572" s="85">
        <v>222.63</v>
      </c>
      <c r="J572" s="25">
        <f t="shared" si="42"/>
        <v>71909.490000000005</v>
      </c>
      <c r="K572" s="84">
        <v>2881</v>
      </c>
      <c r="L572" s="85">
        <v>221.01</v>
      </c>
      <c r="M572" s="25">
        <f t="shared" si="43"/>
        <v>636729.80999999994</v>
      </c>
      <c r="N572" s="86">
        <f t="shared" si="44"/>
        <v>25927900.530000001</v>
      </c>
    </row>
    <row r="573" spans="1:14" x14ac:dyDescent="0.25">
      <c r="A573" t="s">
        <v>1168</v>
      </c>
      <c r="B573" s="84">
        <v>2829</v>
      </c>
      <c r="C573" s="85">
        <v>193.8</v>
      </c>
      <c r="D573" s="25">
        <f t="shared" si="40"/>
        <v>548260.20000000007</v>
      </c>
      <c r="E573" s="84">
        <v>60890</v>
      </c>
      <c r="F573" s="85">
        <v>192.46</v>
      </c>
      <c r="G573" s="25">
        <f t="shared" si="41"/>
        <v>11718889.4</v>
      </c>
      <c r="H573" s="84">
        <v>0</v>
      </c>
      <c r="I573" s="85">
        <v>193.8</v>
      </c>
      <c r="J573" s="25">
        <f t="shared" si="42"/>
        <v>0</v>
      </c>
      <c r="K573" s="84">
        <v>0</v>
      </c>
      <c r="L573" s="85">
        <v>192.46</v>
      </c>
      <c r="M573" s="25">
        <f t="shared" si="43"/>
        <v>0</v>
      </c>
      <c r="N573" s="86">
        <f t="shared" si="44"/>
        <v>12267149.6</v>
      </c>
    </row>
    <row r="574" spans="1:14" x14ac:dyDescent="0.25">
      <c r="A574" t="s">
        <v>1169</v>
      </c>
      <c r="B574" s="84">
        <v>3515</v>
      </c>
      <c r="C574" s="85">
        <v>217</v>
      </c>
      <c r="D574" s="25">
        <f t="shared" si="40"/>
        <v>762755</v>
      </c>
      <c r="E574" s="84">
        <v>35248</v>
      </c>
      <c r="F574" s="85">
        <v>215.43</v>
      </c>
      <c r="G574" s="25">
        <f t="shared" si="41"/>
        <v>7593476.6400000006</v>
      </c>
      <c r="H574" s="84">
        <v>0</v>
      </c>
      <c r="I574" s="85">
        <v>217</v>
      </c>
      <c r="J574" s="25">
        <f t="shared" si="42"/>
        <v>0</v>
      </c>
      <c r="K574" s="84">
        <v>0</v>
      </c>
      <c r="L574" s="85">
        <v>215.43</v>
      </c>
      <c r="M574" s="25">
        <f t="shared" si="43"/>
        <v>0</v>
      </c>
      <c r="N574" s="86">
        <f t="shared" si="44"/>
        <v>8356231.6400000006</v>
      </c>
    </row>
    <row r="575" spans="1:14" x14ac:dyDescent="0.25">
      <c r="A575" t="s">
        <v>1170</v>
      </c>
      <c r="B575" s="84">
        <v>8837</v>
      </c>
      <c r="C575" s="85">
        <v>213.39</v>
      </c>
      <c r="D575" s="25">
        <f t="shared" si="40"/>
        <v>1885727.43</v>
      </c>
      <c r="E575" s="84">
        <v>20201</v>
      </c>
      <c r="F575" s="85">
        <v>211.72</v>
      </c>
      <c r="G575" s="25">
        <f t="shared" si="41"/>
        <v>4276955.72</v>
      </c>
      <c r="H575" s="84">
        <v>141</v>
      </c>
      <c r="I575" s="85">
        <v>213.39</v>
      </c>
      <c r="J575" s="25">
        <f t="shared" si="42"/>
        <v>30087.989999999998</v>
      </c>
      <c r="K575" s="84">
        <v>322</v>
      </c>
      <c r="L575" s="85">
        <v>211.72</v>
      </c>
      <c r="M575" s="25">
        <f t="shared" si="43"/>
        <v>68173.84</v>
      </c>
      <c r="N575" s="86">
        <f t="shared" si="44"/>
        <v>6260944.9799999995</v>
      </c>
    </row>
    <row r="576" spans="1:14" x14ac:dyDescent="0.25">
      <c r="A576" t="s">
        <v>1171</v>
      </c>
      <c r="B576" s="84">
        <v>332</v>
      </c>
      <c r="C576" s="85">
        <v>220.14</v>
      </c>
      <c r="D576" s="25">
        <f t="shared" si="40"/>
        <v>73086.48</v>
      </c>
      <c r="E576" s="84">
        <v>21146</v>
      </c>
      <c r="F576" s="85">
        <v>218.58</v>
      </c>
      <c r="G576" s="25">
        <f t="shared" si="41"/>
        <v>4622092.6800000006</v>
      </c>
      <c r="H576" s="84">
        <v>0</v>
      </c>
      <c r="I576" s="85">
        <v>220.14</v>
      </c>
      <c r="J576" s="25">
        <f t="shared" si="42"/>
        <v>0</v>
      </c>
      <c r="K576" s="84">
        <v>0</v>
      </c>
      <c r="L576" s="85">
        <v>218.58</v>
      </c>
      <c r="M576" s="25">
        <f t="shared" si="43"/>
        <v>0</v>
      </c>
      <c r="N576" s="86">
        <f t="shared" si="44"/>
        <v>4695179.1600000011</v>
      </c>
    </row>
    <row r="577" spans="1:14" x14ac:dyDescent="0.25">
      <c r="A577" t="s">
        <v>1172</v>
      </c>
      <c r="B577" s="84">
        <v>999</v>
      </c>
      <c r="C577" s="85">
        <v>264.32</v>
      </c>
      <c r="D577" s="25">
        <f t="shared" si="40"/>
        <v>264055.67999999999</v>
      </c>
      <c r="E577" s="84">
        <v>72401</v>
      </c>
      <c r="F577" s="85">
        <v>262.05</v>
      </c>
      <c r="G577" s="25">
        <f t="shared" si="41"/>
        <v>18972682.050000001</v>
      </c>
      <c r="H577" s="84">
        <v>66</v>
      </c>
      <c r="I577" s="85">
        <v>264.32</v>
      </c>
      <c r="J577" s="25">
        <f t="shared" si="42"/>
        <v>17445.12</v>
      </c>
      <c r="K577" s="84">
        <v>4786</v>
      </c>
      <c r="L577" s="85">
        <v>262.05</v>
      </c>
      <c r="M577" s="25">
        <f t="shared" si="43"/>
        <v>1254171.3</v>
      </c>
      <c r="N577" s="86">
        <f t="shared" si="44"/>
        <v>20508354.150000002</v>
      </c>
    </row>
    <row r="578" spans="1:14" x14ac:dyDescent="0.25">
      <c r="A578" t="s">
        <v>1173</v>
      </c>
      <c r="B578" s="84">
        <v>30062</v>
      </c>
      <c r="C578" s="85">
        <v>258.01</v>
      </c>
      <c r="D578" s="25">
        <f t="shared" si="40"/>
        <v>7756296.6200000001</v>
      </c>
      <c r="E578" s="84">
        <v>30527</v>
      </c>
      <c r="F578" s="85">
        <v>256.41000000000003</v>
      </c>
      <c r="G578" s="25">
        <f t="shared" si="41"/>
        <v>7827428.0700000003</v>
      </c>
      <c r="H578" s="84">
        <v>0</v>
      </c>
      <c r="I578" s="85">
        <v>258.01</v>
      </c>
      <c r="J578" s="25">
        <f t="shared" si="42"/>
        <v>0</v>
      </c>
      <c r="K578" s="84">
        <v>0</v>
      </c>
      <c r="L578" s="85">
        <v>256.41000000000003</v>
      </c>
      <c r="M578" s="25">
        <f t="shared" si="43"/>
        <v>0</v>
      </c>
      <c r="N578" s="86">
        <f t="shared" si="44"/>
        <v>15583724.690000001</v>
      </c>
    </row>
    <row r="579" spans="1:14" x14ac:dyDescent="0.25">
      <c r="A579" t="s">
        <v>1174</v>
      </c>
      <c r="B579" s="84">
        <v>22159</v>
      </c>
      <c r="C579" s="85">
        <v>189.44</v>
      </c>
      <c r="D579" s="25">
        <f t="shared" si="40"/>
        <v>4197800.96</v>
      </c>
      <c r="E579" s="84">
        <v>33165</v>
      </c>
      <c r="F579" s="85">
        <v>188.15</v>
      </c>
      <c r="G579" s="25">
        <f t="shared" si="41"/>
        <v>6239994.75</v>
      </c>
      <c r="H579" s="84">
        <v>0</v>
      </c>
      <c r="I579" s="85">
        <v>189.44</v>
      </c>
      <c r="J579" s="25">
        <f t="shared" si="42"/>
        <v>0</v>
      </c>
      <c r="K579" s="84">
        <v>0</v>
      </c>
      <c r="L579" s="85">
        <v>188.15</v>
      </c>
      <c r="M579" s="25">
        <f t="shared" si="43"/>
        <v>0</v>
      </c>
      <c r="N579" s="86">
        <f t="shared" si="44"/>
        <v>10437795.710000001</v>
      </c>
    </row>
    <row r="580" spans="1:14" x14ac:dyDescent="0.25">
      <c r="A580" t="s">
        <v>1175</v>
      </c>
      <c r="B580" s="84">
        <v>2978</v>
      </c>
      <c r="C580" s="85">
        <v>214.22</v>
      </c>
      <c r="D580" s="25">
        <f t="shared" si="40"/>
        <v>637947.16</v>
      </c>
      <c r="E580" s="84">
        <v>82889</v>
      </c>
      <c r="F580" s="85">
        <v>212.78</v>
      </c>
      <c r="G580" s="25">
        <f t="shared" si="41"/>
        <v>17637121.420000002</v>
      </c>
      <c r="H580" s="84">
        <v>2</v>
      </c>
      <c r="I580" s="85">
        <v>214.22</v>
      </c>
      <c r="J580" s="25">
        <f t="shared" si="42"/>
        <v>428.44</v>
      </c>
      <c r="K580" s="84">
        <v>56</v>
      </c>
      <c r="L580" s="85">
        <v>212.78</v>
      </c>
      <c r="M580" s="25">
        <f t="shared" si="43"/>
        <v>11915.68</v>
      </c>
      <c r="N580" s="86">
        <f t="shared" si="44"/>
        <v>18287412.700000003</v>
      </c>
    </row>
    <row r="581" spans="1:14" x14ac:dyDescent="0.25">
      <c r="A581" t="s">
        <v>1176</v>
      </c>
      <c r="B581" s="84">
        <v>16943</v>
      </c>
      <c r="C581" s="85">
        <v>158.34</v>
      </c>
      <c r="D581" s="25">
        <f t="shared" si="40"/>
        <v>2682754.62</v>
      </c>
      <c r="E581" s="84">
        <v>43725</v>
      </c>
      <c r="F581" s="85">
        <v>157.07</v>
      </c>
      <c r="G581" s="25">
        <f t="shared" si="41"/>
        <v>6867885.75</v>
      </c>
      <c r="H581" s="84">
        <v>0</v>
      </c>
      <c r="I581" s="85">
        <v>158.34</v>
      </c>
      <c r="J581" s="25">
        <f t="shared" si="42"/>
        <v>0</v>
      </c>
      <c r="K581" s="84">
        <v>0</v>
      </c>
      <c r="L581" s="85">
        <v>157.07</v>
      </c>
      <c r="M581" s="25">
        <f t="shared" si="43"/>
        <v>0</v>
      </c>
      <c r="N581" s="86">
        <f t="shared" si="44"/>
        <v>9550640.370000001</v>
      </c>
    </row>
    <row r="582" spans="1:14" x14ac:dyDescent="0.25">
      <c r="A582" t="s">
        <v>1177</v>
      </c>
      <c r="B582" s="84">
        <v>21110</v>
      </c>
      <c r="C582" s="85">
        <v>192.21</v>
      </c>
      <c r="D582" s="25">
        <f t="shared" si="40"/>
        <v>4057553.1</v>
      </c>
      <c r="E582" s="84">
        <v>33331</v>
      </c>
      <c r="F582" s="85">
        <v>190.78</v>
      </c>
      <c r="G582" s="25">
        <f t="shared" si="41"/>
        <v>6358888.1799999997</v>
      </c>
      <c r="H582" s="84">
        <v>0</v>
      </c>
      <c r="I582" s="85">
        <v>192.21</v>
      </c>
      <c r="J582" s="25">
        <f t="shared" si="42"/>
        <v>0</v>
      </c>
      <c r="K582" s="84">
        <v>0</v>
      </c>
      <c r="L582" s="85">
        <v>190.78</v>
      </c>
      <c r="M582" s="25">
        <f t="shared" si="43"/>
        <v>0</v>
      </c>
      <c r="N582" s="86">
        <f t="shared" si="44"/>
        <v>10416441.279999999</v>
      </c>
    </row>
    <row r="583" spans="1:14" x14ac:dyDescent="0.25">
      <c r="A583" t="s">
        <v>1178</v>
      </c>
      <c r="B583" s="84">
        <v>15551</v>
      </c>
      <c r="C583" s="85">
        <v>299.91000000000003</v>
      </c>
      <c r="D583" s="25">
        <f t="shared" si="40"/>
        <v>4663900.41</v>
      </c>
      <c r="E583" s="84">
        <v>48769</v>
      </c>
      <c r="F583" s="85">
        <v>297.93</v>
      </c>
      <c r="G583" s="25">
        <f t="shared" si="41"/>
        <v>14529748.17</v>
      </c>
      <c r="H583" s="84">
        <v>1676</v>
      </c>
      <c r="I583" s="85">
        <v>299.91000000000003</v>
      </c>
      <c r="J583" s="25">
        <f t="shared" si="42"/>
        <v>502649.16000000003</v>
      </c>
      <c r="K583" s="84">
        <v>5254</v>
      </c>
      <c r="L583" s="85">
        <v>297.93</v>
      </c>
      <c r="M583" s="25">
        <f t="shared" si="43"/>
        <v>1565324.22</v>
      </c>
      <c r="N583" s="86">
        <f t="shared" si="44"/>
        <v>21261621.960000001</v>
      </c>
    </row>
    <row r="584" spans="1:14" x14ac:dyDescent="0.25">
      <c r="A584" t="s">
        <v>1179</v>
      </c>
      <c r="B584" s="84">
        <v>18994</v>
      </c>
      <c r="C584" s="85">
        <v>186.18</v>
      </c>
      <c r="D584" s="25">
        <f t="shared" ref="D584:D627" si="45">C584*B584</f>
        <v>3536302.92</v>
      </c>
      <c r="E584" s="84">
        <v>43157</v>
      </c>
      <c r="F584" s="85">
        <v>184.82</v>
      </c>
      <c r="G584" s="25">
        <f t="shared" ref="G584:G627" si="46">F584*E584</f>
        <v>7976276.7399999993</v>
      </c>
      <c r="H584" s="84">
        <v>0</v>
      </c>
      <c r="I584" s="85">
        <v>186.18</v>
      </c>
      <c r="J584" s="25">
        <f t="shared" ref="J584:J627" si="47">I584*H584</f>
        <v>0</v>
      </c>
      <c r="K584" s="84">
        <v>0</v>
      </c>
      <c r="L584" s="85">
        <v>184.82</v>
      </c>
      <c r="M584" s="25">
        <f t="shared" ref="M584:M627" si="48">L584*K584</f>
        <v>0</v>
      </c>
      <c r="N584" s="86">
        <f t="shared" ref="N584:N627" si="49">M584+J584+G584+D584</f>
        <v>11512579.66</v>
      </c>
    </row>
    <row r="585" spans="1:14" x14ac:dyDescent="0.25">
      <c r="A585" t="s">
        <v>1180</v>
      </c>
      <c r="B585" s="84">
        <v>17591</v>
      </c>
      <c r="C585" s="85">
        <v>256.93</v>
      </c>
      <c r="D585" s="25">
        <f t="shared" si="45"/>
        <v>4519655.63</v>
      </c>
      <c r="E585" s="84">
        <v>33787</v>
      </c>
      <c r="F585" s="85">
        <v>255.17</v>
      </c>
      <c r="G585" s="25">
        <f t="shared" si="46"/>
        <v>8621428.7899999991</v>
      </c>
      <c r="H585" s="84">
        <v>28</v>
      </c>
      <c r="I585" s="85">
        <v>256.93</v>
      </c>
      <c r="J585" s="25">
        <f t="shared" si="47"/>
        <v>7194.04</v>
      </c>
      <c r="K585" s="84">
        <v>55</v>
      </c>
      <c r="L585" s="85">
        <v>255.17</v>
      </c>
      <c r="M585" s="25">
        <f t="shared" si="48"/>
        <v>14034.349999999999</v>
      </c>
      <c r="N585" s="86">
        <f t="shared" si="49"/>
        <v>13162312.809999999</v>
      </c>
    </row>
    <row r="586" spans="1:14" x14ac:dyDescent="0.25">
      <c r="A586" t="s">
        <v>1181</v>
      </c>
      <c r="B586" s="84">
        <v>1889</v>
      </c>
      <c r="C586" s="85">
        <v>211.25</v>
      </c>
      <c r="D586" s="25">
        <f t="shared" si="45"/>
        <v>399051.25</v>
      </c>
      <c r="E586" s="84">
        <v>45267</v>
      </c>
      <c r="F586" s="85">
        <v>209.42</v>
      </c>
      <c r="G586" s="25">
        <f t="shared" si="46"/>
        <v>9479815.1399999987</v>
      </c>
      <c r="H586" s="84">
        <v>16</v>
      </c>
      <c r="I586" s="85">
        <v>211.25</v>
      </c>
      <c r="J586" s="25">
        <f t="shared" si="47"/>
        <v>3380</v>
      </c>
      <c r="K586" s="84">
        <v>378</v>
      </c>
      <c r="L586" s="85">
        <v>209.42</v>
      </c>
      <c r="M586" s="25">
        <f t="shared" si="48"/>
        <v>79160.759999999995</v>
      </c>
      <c r="N586" s="86">
        <f t="shared" si="49"/>
        <v>9961407.1499999985</v>
      </c>
    </row>
    <row r="587" spans="1:14" x14ac:dyDescent="0.25">
      <c r="A587" t="s">
        <v>1182</v>
      </c>
      <c r="B587" s="84">
        <v>2060</v>
      </c>
      <c r="C587" s="85">
        <v>234.6</v>
      </c>
      <c r="D587" s="25">
        <f t="shared" si="45"/>
        <v>483276</v>
      </c>
      <c r="E587" s="84">
        <v>41242</v>
      </c>
      <c r="F587" s="85">
        <v>232.85</v>
      </c>
      <c r="G587" s="25">
        <f t="shared" si="46"/>
        <v>9603199.6999999993</v>
      </c>
      <c r="H587" s="84">
        <v>0</v>
      </c>
      <c r="I587" s="85">
        <v>234.6</v>
      </c>
      <c r="J587" s="25">
        <f t="shared" si="47"/>
        <v>0</v>
      </c>
      <c r="K587" s="84">
        <v>9</v>
      </c>
      <c r="L587" s="85">
        <v>232.85</v>
      </c>
      <c r="M587" s="25">
        <f t="shared" si="48"/>
        <v>2095.65</v>
      </c>
      <c r="N587" s="86">
        <f t="shared" si="49"/>
        <v>10088571.35</v>
      </c>
    </row>
    <row r="588" spans="1:14" x14ac:dyDescent="0.25">
      <c r="A588" t="s">
        <v>1183</v>
      </c>
      <c r="B588" s="84">
        <v>22746</v>
      </c>
      <c r="C588" s="85">
        <v>197.03</v>
      </c>
      <c r="D588" s="25">
        <f t="shared" si="45"/>
        <v>4481644.38</v>
      </c>
      <c r="E588" s="84">
        <v>59108</v>
      </c>
      <c r="F588" s="85">
        <v>195.4</v>
      </c>
      <c r="G588" s="25">
        <f t="shared" si="46"/>
        <v>11549703.200000001</v>
      </c>
      <c r="H588" s="84">
        <v>0</v>
      </c>
      <c r="I588" s="85">
        <v>197.03</v>
      </c>
      <c r="J588" s="25">
        <f t="shared" si="47"/>
        <v>0</v>
      </c>
      <c r="K588" s="84">
        <v>0</v>
      </c>
      <c r="L588" s="85">
        <v>195.4</v>
      </c>
      <c r="M588" s="25">
        <f t="shared" si="48"/>
        <v>0</v>
      </c>
      <c r="N588" s="86">
        <f t="shared" si="49"/>
        <v>16031347.580000002</v>
      </c>
    </row>
    <row r="589" spans="1:14" x14ac:dyDescent="0.25">
      <c r="A589" t="s">
        <v>1184</v>
      </c>
      <c r="B589" s="84">
        <v>7047</v>
      </c>
      <c r="C589" s="85">
        <v>204.87</v>
      </c>
      <c r="D589" s="25">
        <f t="shared" si="45"/>
        <v>1443718.8900000001</v>
      </c>
      <c r="E589" s="84">
        <v>38093</v>
      </c>
      <c r="F589" s="85">
        <v>203.15</v>
      </c>
      <c r="G589" s="25">
        <f t="shared" si="46"/>
        <v>7738592.9500000002</v>
      </c>
      <c r="H589" s="84">
        <v>1132</v>
      </c>
      <c r="I589" s="85">
        <v>204.87</v>
      </c>
      <c r="J589" s="25">
        <f t="shared" si="47"/>
        <v>231912.84</v>
      </c>
      <c r="K589" s="84">
        <v>6119</v>
      </c>
      <c r="L589" s="85">
        <v>203.15</v>
      </c>
      <c r="M589" s="25">
        <f t="shared" si="48"/>
        <v>1243074.8500000001</v>
      </c>
      <c r="N589" s="86">
        <f t="shared" si="49"/>
        <v>10657299.530000001</v>
      </c>
    </row>
    <row r="590" spans="1:14" x14ac:dyDescent="0.25">
      <c r="A590" t="s">
        <v>1185</v>
      </c>
      <c r="B590" s="84">
        <v>2941</v>
      </c>
      <c r="C590" s="85">
        <v>195.39</v>
      </c>
      <c r="D590" s="25">
        <f t="shared" si="45"/>
        <v>574641.99</v>
      </c>
      <c r="E590" s="84">
        <v>21935</v>
      </c>
      <c r="F590" s="85">
        <v>193.78</v>
      </c>
      <c r="G590" s="25">
        <f t="shared" si="46"/>
        <v>4250564.3</v>
      </c>
      <c r="H590" s="84">
        <v>0</v>
      </c>
      <c r="I590" s="85">
        <v>195.39</v>
      </c>
      <c r="J590" s="25">
        <f t="shared" si="47"/>
        <v>0</v>
      </c>
      <c r="K590" s="84">
        <v>0</v>
      </c>
      <c r="L590" s="85">
        <v>193.78</v>
      </c>
      <c r="M590" s="25">
        <f t="shared" si="48"/>
        <v>0</v>
      </c>
      <c r="N590" s="86">
        <f t="shared" si="49"/>
        <v>4825206.29</v>
      </c>
    </row>
    <row r="591" spans="1:14" x14ac:dyDescent="0.25">
      <c r="A591" t="s">
        <v>1186</v>
      </c>
      <c r="B591" s="84">
        <v>3826</v>
      </c>
      <c r="C591" s="85">
        <v>213.54</v>
      </c>
      <c r="D591" s="25">
        <f t="shared" si="45"/>
        <v>817004.03999999992</v>
      </c>
      <c r="E591" s="84">
        <v>48407</v>
      </c>
      <c r="F591" s="85">
        <v>212.18</v>
      </c>
      <c r="G591" s="25">
        <f t="shared" si="46"/>
        <v>10270997.26</v>
      </c>
      <c r="H591" s="84">
        <v>0</v>
      </c>
      <c r="I591" s="85">
        <v>213.54</v>
      </c>
      <c r="J591" s="25">
        <f t="shared" si="47"/>
        <v>0</v>
      </c>
      <c r="K591" s="84">
        <v>0</v>
      </c>
      <c r="L591" s="85">
        <v>212.18</v>
      </c>
      <c r="M591" s="25">
        <f t="shared" si="48"/>
        <v>0</v>
      </c>
      <c r="N591" s="86">
        <f t="shared" si="49"/>
        <v>11088001.299999999</v>
      </c>
    </row>
    <row r="592" spans="1:14" x14ac:dyDescent="0.25">
      <c r="A592" t="s">
        <v>1187</v>
      </c>
      <c r="B592" s="84">
        <v>16641</v>
      </c>
      <c r="C592" s="85">
        <v>218.33</v>
      </c>
      <c r="D592" s="25">
        <f t="shared" si="45"/>
        <v>3633229.5300000003</v>
      </c>
      <c r="E592" s="84">
        <v>44212</v>
      </c>
      <c r="F592" s="85">
        <v>216.83</v>
      </c>
      <c r="G592" s="25">
        <f t="shared" si="46"/>
        <v>9586487.9600000009</v>
      </c>
      <c r="H592" s="84">
        <v>0</v>
      </c>
      <c r="I592" s="85">
        <v>218.33</v>
      </c>
      <c r="J592" s="25">
        <f t="shared" si="47"/>
        <v>0</v>
      </c>
      <c r="K592" s="84">
        <v>0</v>
      </c>
      <c r="L592" s="85">
        <v>216.83</v>
      </c>
      <c r="M592" s="25">
        <f t="shared" si="48"/>
        <v>0</v>
      </c>
      <c r="N592" s="86">
        <f t="shared" si="49"/>
        <v>13219717.490000002</v>
      </c>
    </row>
    <row r="593" spans="1:14" x14ac:dyDescent="0.25">
      <c r="A593" t="s">
        <v>1188</v>
      </c>
      <c r="B593" s="84">
        <v>14219</v>
      </c>
      <c r="C593" s="85">
        <v>190.32</v>
      </c>
      <c r="D593" s="25">
        <f t="shared" si="45"/>
        <v>2706160.08</v>
      </c>
      <c r="E593" s="84">
        <v>38963</v>
      </c>
      <c r="F593" s="85">
        <v>188.67</v>
      </c>
      <c r="G593" s="25">
        <f t="shared" si="46"/>
        <v>7351149.21</v>
      </c>
      <c r="H593" s="84">
        <v>0</v>
      </c>
      <c r="I593" s="85">
        <v>190.32</v>
      </c>
      <c r="J593" s="25">
        <f t="shared" si="47"/>
        <v>0</v>
      </c>
      <c r="K593" s="84">
        <v>0</v>
      </c>
      <c r="L593" s="85">
        <v>188.67</v>
      </c>
      <c r="M593" s="25">
        <f t="shared" si="48"/>
        <v>0</v>
      </c>
      <c r="N593" s="86">
        <f t="shared" si="49"/>
        <v>10057309.289999999</v>
      </c>
    </row>
    <row r="594" spans="1:14" x14ac:dyDescent="0.25">
      <c r="A594" t="s">
        <v>1189</v>
      </c>
      <c r="B594" s="84">
        <v>3578</v>
      </c>
      <c r="C594" s="85">
        <v>236.25</v>
      </c>
      <c r="D594" s="25">
        <f t="shared" si="45"/>
        <v>845302.5</v>
      </c>
      <c r="E594" s="84">
        <v>32055</v>
      </c>
      <c r="F594" s="85">
        <v>234.44</v>
      </c>
      <c r="G594" s="25">
        <f t="shared" si="46"/>
        <v>7514974.2000000002</v>
      </c>
      <c r="H594" s="84">
        <v>168</v>
      </c>
      <c r="I594" s="85">
        <v>236.25</v>
      </c>
      <c r="J594" s="25">
        <f t="shared" si="47"/>
        <v>39690</v>
      </c>
      <c r="K594" s="84">
        <v>1508</v>
      </c>
      <c r="L594" s="85">
        <v>234.44</v>
      </c>
      <c r="M594" s="25">
        <f t="shared" si="48"/>
        <v>353535.52</v>
      </c>
      <c r="N594" s="86">
        <f t="shared" si="49"/>
        <v>8753502.2200000007</v>
      </c>
    </row>
    <row r="595" spans="1:14" x14ac:dyDescent="0.25">
      <c r="A595" t="s">
        <v>1190</v>
      </c>
      <c r="B595" s="84">
        <v>21418</v>
      </c>
      <c r="C595" s="85">
        <v>162.24</v>
      </c>
      <c r="D595" s="25">
        <f t="shared" si="45"/>
        <v>3474856.3200000003</v>
      </c>
      <c r="E595" s="84">
        <v>70602</v>
      </c>
      <c r="F595" s="85">
        <v>161.15</v>
      </c>
      <c r="G595" s="25">
        <f t="shared" si="46"/>
        <v>11377512.300000001</v>
      </c>
      <c r="H595" s="84">
        <v>19</v>
      </c>
      <c r="I595" s="85">
        <v>162.24</v>
      </c>
      <c r="J595" s="25">
        <f t="shared" si="47"/>
        <v>3082.5600000000004</v>
      </c>
      <c r="K595" s="84">
        <v>61</v>
      </c>
      <c r="L595" s="85">
        <v>161.15</v>
      </c>
      <c r="M595" s="25">
        <f t="shared" si="48"/>
        <v>9830.15</v>
      </c>
      <c r="N595" s="86">
        <f t="shared" si="49"/>
        <v>14865281.330000002</v>
      </c>
    </row>
    <row r="596" spans="1:14" x14ac:dyDescent="0.25">
      <c r="A596" t="s">
        <v>1191</v>
      </c>
      <c r="B596" s="84">
        <v>695</v>
      </c>
      <c r="C596" s="85">
        <v>227.95</v>
      </c>
      <c r="D596" s="25">
        <f t="shared" si="45"/>
        <v>158425.25</v>
      </c>
      <c r="E596" s="84">
        <v>14163</v>
      </c>
      <c r="F596" s="85">
        <v>226.49</v>
      </c>
      <c r="G596" s="25">
        <f t="shared" si="46"/>
        <v>3207777.87</v>
      </c>
      <c r="H596" s="84">
        <v>0</v>
      </c>
      <c r="I596" s="85">
        <v>227.95</v>
      </c>
      <c r="J596" s="25">
        <f t="shared" si="47"/>
        <v>0</v>
      </c>
      <c r="K596" s="84">
        <v>0</v>
      </c>
      <c r="L596" s="85">
        <v>226.49</v>
      </c>
      <c r="M596" s="25">
        <f t="shared" si="48"/>
        <v>0</v>
      </c>
      <c r="N596" s="86">
        <f t="shared" si="49"/>
        <v>3366203.12</v>
      </c>
    </row>
    <row r="597" spans="1:14" x14ac:dyDescent="0.25">
      <c r="A597" t="s">
        <v>1192</v>
      </c>
      <c r="B597" s="84">
        <v>9202</v>
      </c>
      <c r="C597" s="85">
        <v>212.96</v>
      </c>
      <c r="D597" s="25">
        <f t="shared" si="45"/>
        <v>1959657.9200000002</v>
      </c>
      <c r="E597" s="84">
        <v>47831</v>
      </c>
      <c r="F597" s="85">
        <v>211.18</v>
      </c>
      <c r="G597" s="25">
        <f t="shared" si="46"/>
        <v>10100950.58</v>
      </c>
      <c r="H597" s="84">
        <v>194</v>
      </c>
      <c r="I597" s="85">
        <v>212.96</v>
      </c>
      <c r="J597" s="25">
        <f t="shared" si="47"/>
        <v>41314.239999999998</v>
      </c>
      <c r="K597" s="84">
        <v>1009</v>
      </c>
      <c r="L597" s="85">
        <v>211.18</v>
      </c>
      <c r="M597" s="25">
        <f t="shared" si="48"/>
        <v>213080.62</v>
      </c>
      <c r="N597" s="86">
        <f t="shared" si="49"/>
        <v>12315003.359999999</v>
      </c>
    </row>
    <row r="598" spans="1:14" x14ac:dyDescent="0.25">
      <c r="A598" t="s">
        <v>1193</v>
      </c>
      <c r="B598" s="84">
        <v>4627</v>
      </c>
      <c r="C598" s="85">
        <v>245</v>
      </c>
      <c r="D598" s="25">
        <f t="shared" si="45"/>
        <v>1133615</v>
      </c>
      <c r="E598" s="84">
        <v>44711</v>
      </c>
      <c r="F598" s="85">
        <v>243.25</v>
      </c>
      <c r="G598" s="25">
        <f t="shared" si="46"/>
        <v>10875950.75</v>
      </c>
      <c r="H598" s="84">
        <v>1557</v>
      </c>
      <c r="I598" s="85">
        <v>245</v>
      </c>
      <c r="J598" s="25">
        <f t="shared" si="47"/>
        <v>381465</v>
      </c>
      <c r="K598" s="84">
        <v>15047</v>
      </c>
      <c r="L598" s="85">
        <v>243.25</v>
      </c>
      <c r="M598" s="25">
        <f t="shared" si="48"/>
        <v>3660182.75</v>
      </c>
      <c r="N598" s="86">
        <f t="shared" si="49"/>
        <v>16051213.5</v>
      </c>
    </row>
    <row r="599" spans="1:14" x14ac:dyDescent="0.25">
      <c r="A599" t="s">
        <v>1194</v>
      </c>
      <c r="B599" s="84">
        <v>2341</v>
      </c>
      <c r="C599" s="85">
        <v>212.08</v>
      </c>
      <c r="D599" s="25">
        <f t="shared" si="45"/>
        <v>496479.28</v>
      </c>
      <c r="E599" s="84">
        <v>18066</v>
      </c>
      <c r="F599" s="85">
        <v>210.22</v>
      </c>
      <c r="G599" s="25">
        <f t="shared" si="46"/>
        <v>3797834.52</v>
      </c>
      <c r="H599" s="84">
        <v>0</v>
      </c>
      <c r="I599" s="85">
        <v>212.08</v>
      </c>
      <c r="J599" s="25">
        <f t="shared" si="47"/>
        <v>0</v>
      </c>
      <c r="K599" s="84">
        <v>0</v>
      </c>
      <c r="L599" s="85">
        <v>210.22</v>
      </c>
      <c r="M599" s="25">
        <f t="shared" si="48"/>
        <v>0</v>
      </c>
      <c r="N599" s="86">
        <f t="shared" si="49"/>
        <v>4294313.8</v>
      </c>
    </row>
    <row r="600" spans="1:14" x14ac:dyDescent="0.25">
      <c r="A600" t="s">
        <v>1195</v>
      </c>
      <c r="B600" s="84">
        <v>8019</v>
      </c>
      <c r="C600" s="85">
        <v>244.6</v>
      </c>
      <c r="D600" s="25">
        <f t="shared" si="45"/>
        <v>1961447.4</v>
      </c>
      <c r="E600" s="84">
        <v>55849</v>
      </c>
      <c r="F600" s="85">
        <v>243.06</v>
      </c>
      <c r="G600" s="25">
        <f t="shared" si="46"/>
        <v>13574657.939999999</v>
      </c>
      <c r="H600" s="84">
        <v>158</v>
      </c>
      <c r="I600" s="85">
        <v>244.6</v>
      </c>
      <c r="J600" s="25">
        <f t="shared" si="47"/>
        <v>38646.799999999996</v>
      </c>
      <c r="K600" s="84">
        <v>1103</v>
      </c>
      <c r="L600" s="85">
        <v>243.06</v>
      </c>
      <c r="M600" s="25">
        <f t="shared" si="48"/>
        <v>268095.18</v>
      </c>
      <c r="N600" s="86">
        <f t="shared" si="49"/>
        <v>15842847.32</v>
      </c>
    </row>
    <row r="601" spans="1:14" x14ac:dyDescent="0.25">
      <c r="A601" t="s">
        <v>1196</v>
      </c>
      <c r="B601" s="84">
        <v>5533</v>
      </c>
      <c r="C601" s="85">
        <v>266.98</v>
      </c>
      <c r="D601" s="25">
        <f t="shared" si="45"/>
        <v>1477200.34</v>
      </c>
      <c r="E601" s="84">
        <v>64854</v>
      </c>
      <c r="F601" s="85">
        <v>265.16000000000003</v>
      </c>
      <c r="G601" s="25">
        <f t="shared" si="46"/>
        <v>17196686.640000001</v>
      </c>
      <c r="H601" s="84">
        <v>0</v>
      </c>
      <c r="I601" s="85">
        <v>266.98</v>
      </c>
      <c r="J601" s="25">
        <f t="shared" si="47"/>
        <v>0</v>
      </c>
      <c r="K601" s="84">
        <v>0</v>
      </c>
      <c r="L601" s="85">
        <v>265.16000000000003</v>
      </c>
      <c r="M601" s="25">
        <f t="shared" si="48"/>
        <v>0</v>
      </c>
      <c r="N601" s="86">
        <f t="shared" si="49"/>
        <v>18673886.98</v>
      </c>
    </row>
    <row r="602" spans="1:14" x14ac:dyDescent="0.25">
      <c r="A602" t="s">
        <v>1197</v>
      </c>
      <c r="B602" s="84">
        <v>7868</v>
      </c>
      <c r="C602" s="85">
        <v>211.23</v>
      </c>
      <c r="D602" s="25">
        <f t="shared" si="45"/>
        <v>1661957.64</v>
      </c>
      <c r="E602" s="84">
        <v>29938</v>
      </c>
      <c r="F602" s="85">
        <v>209.29</v>
      </c>
      <c r="G602" s="25">
        <f t="shared" si="46"/>
        <v>6265724.0199999996</v>
      </c>
      <c r="H602" s="84">
        <v>0</v>
      </c>
      <c r="I602" s="85">
        <v>211.23</v>
      </c>
      <c r="J602" s="25">
        <f t="shared" si="47"/>
        <v>0</v>
      </c>
      <c r="K602" s="84">
        <v>0</v>
      </c>
      <c r="L602" s="85">
        <v>209.29</v>
      </c>
      <c r="M602" s="25">
        <f t="shared" si="48"/>
        <v>0</v>
      </c>
      <c r="N602" s="86">
        <f t="shared" si="49"/>
        <v>7927681.6599999992</v>
      </c>
    </row>
    <row r="603" spans="1:14" x14ac:dyDescent="0.25">
      <c r="A603" t="s">
        <v>1198</v>
      </c>
      <c r="B603" s="84">
        <v>39405</v>
      </c>
      <c r="C603" s="85">
        <v>226.98</v>
      </c>
      <c r="D603" s="25">
        <f t="shared" si="45"/>
        <v>8944146.9000000004</v>
      </c>
      <c r="E603" s="84">
        <v>50404</v>
      </c>
      <c r="F603" s="85">
        <v>225.32</v>
      </c>
      <c r="G603" s="25">
        <f t="shared" si="46"/>
        <v>11357029.279999999</v>
      </c>
      <c r="H603" s="84">
        <v>0</v>
      </c>
      <c r="I603" s="85">
        <v>226.98</v>
      </c>
      <c r="J603" s="25">
        <f t="shared" si="47"/>
        <v>0</v>
      </c>
      <c r="K603" s="84">
        <v>0</v>
      </c>
      <c r="L603" s="85">
        <v>225.32</v>
      </c>
      <c r="M603" s="25">
        <f t="shared" si="48"/>
        <v>0</v>
      </c>
      <c r="N603" s="86">
        <f t="shared" si="49"/>
        <v>20301176.18</v>
      </c>
    </row>
    <row r="604" spans="1:14" x14ac:dyDescent="0.25">
      <c r="A604" t="s">
        <v>1199</v>
      </c>
      <c r="B604" s="84">
        <v>4774</v>
      </c>
      <c r="C604" s="85">
        <v>292.68</v>
      </c>
      <c r="D604" s="25">
        <f t="shared" si="45"/>
        <v>1397254.32</v>
      </c>
      <c r="E604" s="84">
        <v>22079</v>
      </c>
      <c r="F604" s="85">
        <v>290.58</v>
      </c>
      <c r="G604" s="25">
        <f t="shared" si="46"/>
        <v>6415715.8199999994</v>
      </c>
      <c r="H604" s="84">
        <v>0</v>
      </c>
      <c r="I604" s="85">
        <v>292.68</v>
      </c>
      <c r="J604" s="25">
        <f t="shared" si="47"/>
        <v>0</v>
      </c>
      <c r="K604" s="84">
        <v>0</v>
      </c>
      <c r="L604" s="85">
        <v>290.58</v>
      </c>
      <c r="M604" s="25">
        <f t="shared" si="48"/>
        <v>0</v>
      </c>
      <c r="N604" s="86">
        <f t="shared" si="49"/>
        <v>7812970.1399999997</v>
      </c>
    </row>
    <row r="605" spans="1:14" x14ac:dyDescent="0.25">
      <c r="A605" t="s">
        <v>1200</v>
      </c>
      <c r="B605" s="84">
        <v>25299</v>
      </c>
      <c r="C605" s="85">
        <v>264.70999999999998</v>
      </c>
      <c r="D605" s="25">
        <f t="shared" si="45"/>
        <v>6696898.2899999991</v>
      </c>
      <c r="E605" s="84">
        <v>61272</v>
      </c>
      <c r="F605" s="85">
        <v>262.60000000000002</v>
      </c>
      <c r="G605" s="25">
        <f t="shared" si="46"/>
        <v>16090027.200000001</v>
      </c>
      <c r="H605" s="84">
        <v>1573</v>
      </c>
      <c r="I605" s="85">
        <v>264.70999999999998</v>
      </c>
      <c r="J605" s="25">
        <f t="shared" si="47"/>
        <v>416388.82999999996</v>
      </c>
      <c r="K605" s="84">
        <v>3808</v>
      </c>
      <c r="L605" s="85">
        <v>262.60000000000002</v>
      </c>
      <c r="M605" s="25">
        <f t="shared" si="48"/>
        <v>999980.8</v>
      </c>
      <c r="N605" s="86">
        <f t="shared" si="49"/>
        <v>24203295.120000001</v>
      </c>
    </row>
    <row r="606" spans="1:14" x14ac:dyDescent="0.25">
      <c r="A606" t="s">
        <v>1201</v>
      </c>
      <c r="B606" s="84">
        <v>17659</v>
      </c>
      <c r="C606" s="85">
        <v>206.99</v>
      </c>
      <c r="D606" s="25">
        <f t="shared" si="45"/>
        <v>3655236.41</v>
      </c>
      <c r="E606" s="84">
        <v>51205</v>
      </c>
      <c r="F606" s="85">
        <v>205.34</v>
      </c>
      <c r="G606" s="25">
        <f t="shared" si="46"/>
        <v>10514434.699999999</v>
      </c>
      <c r="H606" s="84">
        <v>382</v>
      </c>
      <c r="I606" s="85">
        <v>206.99</v>
      </c>
      <c r="J606" s="25">
        <f t="shared" si="47"/>
        <v>79070.180000000008</v>
      </c>
      <c r="K606" s="84">
        <v>1108</v>
      </c>
      <c r="L606" s="85">
        <v>205.34</v>
      </c>
      <c r="M606" s="25">
        <f t="shared" si="48"/>
        <v>227516.72</v>
      </c>
      <c r="N606" s="86">
        <f t="shared" si="49"/>
        <v>14476258.01</v>
      </c>
    </row>
    <row r="607" spans="1:14" x14ac:dyDescent="0.25">
      <c r="A607" t="s">
        <v>1202</v>
      </c>
      <c r="B607" s="84">
        <v>3596</v>
      </c>
      <c r="C607" s="85">
        <v>253.35</v>
      </c>
      <c r="D607" s="25">
        <f t="shared" si="45"/>
        <v>911046.6</v>
      </c>
      <c r="E607" s="84">
        <v>33237</v>
      </c>
      <c r="F607" s="85">
        <v>251.41</v>
      </c>
      <c r="G607" s="25">
        <f t="shared" si="46"/>
        <v>8356114.1699999999</v>
      </c>
      <c r="H607" s="84">
        <v>325</v>
      </c>
      <c r="I607" s="85">
        <v>253.35</v>
      </c>
      <c r="J607" s="25">
        <f t="shared" si="47"/>
        <v>82338.75</v>
      </c>
      <c r="K607" s="84">
        <v>3007</v>
      </c>
      <c r="L607" s="85">
        <v>251.41</v>
      </c>
      <c r="M607" s="25">
        <f t="shared" si="48"/>
        <v>755989.87</v>
      </c>
      <c r="N607" s="86">
        <f t="shared" si="49"/>
        <v>10105489.389999999</v>
      </c>
    </row>
    <row r="608" spans="1:14" x14ac:dyDescent="0.25">
      <c r="A608" t="s">
        <v>1203</v>
      </c>
      <c r="B608" s="84">
        <v>6656</v>
      </c>
      <c r="C608" s="85">
        <v>308.13</v>
      </c>
      <c r="D608" s="25">
        <f t="shared" si="45"/>
        <v>2050913.28</v>
      </c>
      <c r="E608" s="84">
        <v>65206</v>
      </c>
      <c r="F608" s="85">
        <v>306.36</v>
      </c>
      <c r="G608" s="25">
        <f t="shared" si="46"/>
        <v>19976510.16</v>
      </c>
      <c r="H608" s="84">
        <v>0</v>
      </c>
      <c r="I608" s="85">
        <v>308.13</v>
      </c>
      <c r="J608" s="25">
        <f t="shared" si="47"/>
        <v>0</v>
      </c>
      <c r="K608" s="84">
        <v>0</v>
      </c>
      <c r="L608" s="85">
        <v>306.36</v>
      </c>
      <c r="M608" s="25">
        <f t="shared" si="48"/>
        <v>0</v>
      </c>
      <c r="N608" s="86">
        <f t="shared" si="49"/>
        <v>22027423.440000001</v>
      </c>
    </row>
    <row r="609" spans="1:14" x14ac:dyDescent="0.25">
      <c r="A609" t="s">
        <v>1204</v>
      </c>
      <c r="B609" s="84">
        <v>2283</v>
      </c>
      <c r="C609" s="85">
        <v>214.39</v>
      </c>
      <c r="D609" s="25">
        <f t="shared" si="45"/>
        <v>489452.37</v>
      </c>
      <c r="E609" s="84">
        <v>27106</v>
      </c>
      <c r="F609" s="85">
        <v>212.7</v>
      </c>
      <c r="G609" s="25">
        <f t="shared" si="46"/>
        <v>5765446.1999999993</v>
      </c>
      <c r="H609" s="84">
        <v>0</v>
      </c>
      <c r="I609" s="85">
        <v>214.39</v>
      </c>
      <c r="J609" s="25">
        <f t="shared" si="47"/>
        <v>0</v>
      </c>
      <c r="K609" s="84">
        <v>0</v>
      </c>
      <c r="L609" s="85">
        <v>212.7</v>
      </c>
      <c r="M609" s="25">
        <f t="shared" si="48"/>
        <v>0</v>
      </c>
      <c r="N609" s="86">
        <f t="shared" si="49"/>
        <v>6254898.5699999994</v>
      </c>
    </row>
    <row r="610" spans="1:14" x14ac:dyDescent="0.25">
      <c r="A610" t="s">
        <v>1205</v>
      </c>
      <c r="B610" s="84">
        <v>11786</v>
      </c>
      <c r="C610" s="85">
        <v>212.63</v>
      </c>
      <c r="D610" s="25">
        <f t="shared" si="45"/>
        <v>2506057.1800000002</v>
      </c>
      <c r="E610" s="84">
        <v>21508</v>
      </c>
      <c r="F610" s="85">
        <v>210.82</v>
      </c>
      <c r="G610" s="25">
        <f t="shared" si="46"/>
        <v>4534316.5599999996</v>
      </c>
      <c r="H610" s="84">
        <v>44</v>
      </c>
      <c r="I610" s="85">
        <v>212.63</v>
      </c>
      <c r="J610" s="25">
        <f t="shared" si="47"/>
        <v>9355.7199999999993</v>
      </c>
      <c r="K610" s="84">
        <v>80</v>
      </c>
      <c r="L610" s="85">
        <v>210.82</v>
      </c>
      <c r="M610" s="25">
        <f t="shared" si="48"/>
        <v>16865.599999999999</v>
      </c>
      <c r="N610" s="86">
        <f t="shared" si="49"/>
        <v>7066595.0600000005</v>
      </c>
    </row>
    <row r="611" spans="1:14" x14ac:dyDescent="0.25">
      <c r="A611" t="s">
        <v>1206</v>
      </c>
      <c r="B611" s="84">
        <v>0</v>
      </c>
      <c r="C611" s="85">
        <v>265.83999999999997</v>
      </c>
      <c r="D611" s="25">
        <f t="shared" si="45"/>
        <v>0</v>
      </c>
      <c r="E611" s="84">
        <v>55697</v>
      </c>
      <c r="F611" s="85">
        <v>264.13</v>
      </c>
      <c r="G611" s="25">
        <f t="shared" si="46"/>
        <v>14711248.609999999</v>
      </c>
      <c r="H611" s="84">
        <v>0</v>
      </c>
      <c r="I611" s="85">
        <v>265.83999999999997</v>
      </c>
      <c r="J611" s="25">
        <f t="shared" si="47"/>
        <v>0</v>
      </c>
      <c r="K611" s="84">
        <v>0</v>
      </c>
      <c r="L611" s="85">
        <v>264.13</v>
      </c>
      <c r="M611" s="25">
        <f t="shared" si="48"/>
        <v>0</v>
      </c>
      <c r="N611" s="86">
        <f t="shared" si="49"/>
        <v>14711248.609999999</v>
      </c>
    </row>
    <row r="612" spans="1:14" x14ac:dyDescent="0.25">
      <c r="A612" t="s">
        <v>1207</v>
      </c>
      <c r="B612" s="84">
        <v>19523</v>
      </c>
      <c r="C612" s="85">
        <v>224.57</v>
      </c>
      <c r="D612" s="25">
        <f t="shared" si="45"/>
        <v>4384280.1099999994</v>
      </c>
      <c r="E612" s="84">
        <v>31991</v>
      </c>
      <c r="F612" s="85">
        <v>222.97</v>
      </c>
      <c r="G612" s="25">
        <f t="shared" si="46"/>
        <v>7133033.2699999996</v>
      </c>
      <c r="H612" s="84">
        <v>0</v>
      </c>
      <c r="I612" s="85">
        <v>224.57</v>
      </c>
      <c r="J612" s="25">
        <f t="shared" si="47"/>
        <v>0</v>
      </c>
      <c r="K612" s="84">
        <v>0</v>
      </c>
      <c r="L612" s="85">
        <v>222.97</v>
      </c>
      <c r="M612" s="25">
        <f t="shared" si="48"/>
        <v>0</v>
      </c>
      <c r="N612" s="86">
        <f t="shared" si="49"/>
        <v>11517313.379999999</v>
      </c>
    </row>
    <row r="613" spans="1:14" x14ac:dyDescent="0.25">
      <c r="A613" t="s">
        <v>1208</v>
      </c>
      <c r="B613" s="84">
        <v>17918</v>
      </c>
      <c r="C613" s="85">
        <v>210.95</v>
      </c>
      <c r="D613" s="25">
        <f t="shared" si="45"/>
        <v>3779802.0999999996</v>
      </c>
      <c r="E613" s="84">
        <v>29456</v>
      </c>
      <c r="F613" s="85">
        <v>209.52</v>
      </c>
      <c r="G613" s="25">
        <f t="shared" si="46"/>
        <v>6171621.1200000001</v>
      </c>
      <c r="H613" s="84">
        <v>299</v>
      </c>
      <c r="I613" s="85">
        <v>210.95</v>
      </c>
      <c r="J613" s="25">
        <f t="shared" si="47"/>
        <v>63074.049999999996</v>
      </c>
      <c r="K613" s="84">
        <v>491</v>
      </c>
      <c r="L613" s="85">
        <v>209.52</v>
      </c>
      <c r="M613" s="25">
        <f t="shared" si="48"/>
        <v>102874.32</v>
      </c>
      <c r="N613" s="86">
        <f t="shared" si="49"/>
        <v>10117371.59</v>
      </c>
    </row>
    <row r="614" spans="1:14" x14ac:dyDescent="0.25">
      <c r="A614" t="s">
        <v>1209</v>
      </c>
      <c r="B614" s="84">
        <v>0</v>
      </c>
      <c r="C614" s="85">
        <v>209.61</v>
      </c>
      <c r="D614" s="25">
        <f t="shared" si="45"/>
        <v>0</v>
      </c>
      <c r="E614" s="84">
        <v>63799</v>
      </c>
      <c r="F614" s="85">
        <v>208.07</v>
      </c>
      <c r="G614" s="25">
        <f t="shared" si="46"/>
        <v>13274657.93</v>
      </c>
      <c r="H614" s="84">
        <v>0</v>
      </c>
      <c r="I614" s="85">
        <v>209.61</v>
      </c>
      <c r="J614" s="25">
        <f t="shared" si="47"/>
        <v>0</v>
      </c>
      <c r="K614" s="84">
        <v>3987</v>
      </c>
      <c r="L614" s="85">
        <v>208.07</v>
      </c>
      <c r="M614" s="25">
        <f t="shared" si="48"/>
        <v>829575.09</v>
      </c>
      <c r="N614" s="86">
        <f t="shared" si="49"/>
        <v>14104233.02</v>
      </c>
    </row>
    <row r="615" spans="1:14" x14ac:dyDescent="0.25">
      <c r="A615" t="s">
        <v>1210</v>
      </c>
      <c r="B615" s="84">
        <v>485</v>
      </c>
      <c r="C615" s="85">
        <v>257.56</v>
      </c>
      <c r="D615" s="25">
        <f t="shared" si="45"/>
        <v>124916.6</v>
      </c>
      <c r="E615" s="84">
        <v>64839</v>
      </c>
      <c r="F615" s="85">
        <v>255.88</v>
      </c>
      <c r="G615" s="25">
        <f t="shared" si="46"/>
        <v>16591003.32</v>
      </c>
      <c r="H615" s="84">
        <v>86</v>
      </c>
      <c r="I615" s="85">
        <v>257.56</v>
      </c>
      <c r="J615" s="25">
        <f t="shared" si="47"/>
        <v>22150.16</v>
      </c>
      <c r="K615" s="84">
        <v>11475</v>
      </c>
      <c r="L615" s="85">
        <v>255.88</v>
      </c>
      <c r="M615" s="25">
        <f t="shared" si="48"/>
        <v>2936223</v>
      </c>
      <c r="N615" s="86">
        <f t="shared" si="49"/>
        <v>19674293.080000002</v>
      </c>
    </row>
    <row r="616" spans="1:14" x14ac:dyDescent="0.25">
      <c r="A616" t="s">
        <v>1211</v>
      </c>
      <c r="B616" s="84">
        <v>174</v>
      </c>
      <c r="C616" s="85">
        <v>212.02</v>
      </c>
      <c r="D616" s="25">
        <f t="shared" si="45"/>
        <v>36891.480000000003</v>
      </c>
      <c r="E616" s="84">
        <v>57088</v>
      </c>
      <c r="F616" s="85">
        <v>210.52</v>
      </c>
      <c r="G616" s="25">
        <f t="shared" si="46"/>
        <v>12018165.76</v>
      </c>
      <c r="H616" s="84">
        <v>18</v>
      </c>
      <c r="I616" s="85">
        <v>212.02</v>
      </c>
      <c r="J616" s="25">
        <f t="shared" si="47"/>
        <v>3816.36</v>
      </c>
      <c r="K616" s="84">
        <v>6020</v>
      </c>
      <c r="L616" s="85">
        <v>210.52</v>
      </c>
      <c r="M616" s="25">
        <f t="shared" si="48"/>
        <v>1267330.4000000001</v>
      </c>
      <c r="N616" s="86">
        <f t="shared" si="49"/>
        <v>13326204</v>
      </c>
    </row>
    <row r="617" spans="1:14" x14ac:dyDescent="0.25">
      <c r="A617" t="s">
        <v>1212</v>
      </c>
      <c r="B617" s="84">
        <v>2169</v>
      </c>
      <c r="C617" s="85">
        <v>262.57</v>
      </c>
      <c r="D617" s="25">
        <f t="shared" si="45"/>
        <v>569514.32999999996</v>
      </c>
      <c r="E617" s="84">
        <v>90629</v>
      </c>
      <c r="F617" s="85">
        <v>260.64</v>
      </c>
      <c r="G617" s="25">
        <f t="shared" si="46"/>
        <v>23621542.559999999</v>
      </c>
      <c r="H617" s="84">
        <v>0</v>
      </c>
      <c r="I617" s="85">
        <v>262.57</v>
      </c>
      <c r="J617" s="25">
        <f t="shared" si="47"/>
        <v>0</v>
      </c>
      <c r="K617" s="84">
        <v>0</v>
      </c>
      <c r="L617" s="85">
        <v>260.64</v>
      </c>
      <c r="M617" s="25">
        <f t="shared" si="48"/>
        <v>0</v>
      </c>
      <c r="N617" s="86">
        <f t="shared" si="49"/>
        <v>24191056.889999997</v>
      </c>
    </row>
    <row r="618" spans="1:14" x14ac:dyDescent="0.25">
      <c r="A618" t="s">
        <v>1213</v>
      </c>
      <c r="B618" s="84">
        <v>6537</v>
      </c>
      <c r="C618" s="85">
        <v>279.52999999999997</v>
      </c>
      <c r="D618" s="25">
        <f t="shared" si="45"/>
        <v>1827287.6099999999</v>
      </c>
      <c r="E618" s="84">
        <v>82650</v>
      </c>
      <c r="F618" s="85">
        <v>277.70999999999998</v>
      </c>
      <c r="G618" s="25">
        <f t="shared" si="46"/>
        <v>22952731.5</v>
      </c>
      <c r="H618" s="84">
        <v>0</v>
      </c>
      <c r="I618" s="85">
        <v>279.52999999999997</v>
      </c>
      <c r="J618" s="25">
        <f t="shared" si="47"/>
        <v>0</v>
      </c>
      <c r="K618" s="84">
        <v>0</v>
      </c>
      <c r="L618" s="85">
        <v>277.70999999999998</v>
      </c>
      <c r="M618" s="25">
        <f t="shared" si="48"/>
        <v>0</v>
      </c>
      <c r="N618" s="86">
        <f t="shared" si="49"/>
        <v>24780019.109999999</v>
      </c>
    </row>
    <row r="619" spans="1:14" x14ac:dyDescent="0.25">
      <c r="A619" t="s">
        <v>1247</v>
      </c>
      <c r="B619" s="84">
        <v>0</v>
      </c>
      <c r="C619" s="85">
        <v>150.31</v>
      </c>
      <c r="D619" s="25">
        <f t="shared" si="45"/>
        <v>0</v>
      </c>
      <c r="E619" s="84">
        <v>0</v>
      </c>
      <c r="F619" s="85">
        <v>149.15</v>
      </c>
      <c r="G619" s="25">
        <f t="shared" si="46"/>
        <v>0</v>
      </c>
      <c r="H619" s="84">
        <v>0</v>
      </c>
      <c r="I619" s="85">
        <v>150.31</v>
      </c>
      <c r="J619" s="25">
        <f t="shared" si="47"/>
        <v>0</v>
      </c>
      <c r="K619" s="84">
        <v>0</v>
      </c>
      <c r="L619" s="85">
        <v>149.15</v>
      </c>
      <c r="M619" s="25">
        <f t="shared" si="48"/>
        <v>0</v>
      </c>
      <c r="N619" s="86">
        <f t="shared" si="49"/>
        <v>0</v>
      </c>
    </row>
    <row r="620" spans="1:14" x14ac:dyDescent="0.25">
      <c r="A620" t="s">
        <v>1214</v>
      </c>
      <c r="B620" s="84">
        <v>2485</v>
      </c>
      <c r="C620" s="85">
        <v>270.38</v>
      </c>
      <c r="D620" s="25">
        <f t="shared" si="45"/>
        <v>671894.3</v>
      </c>
      <c r="E620" s="84">
        <v>70621</v>
      </c>
      <c r="F620" s="85">
        <v>268.62</v>
      </c>
      <c r="G620" s="25">
        <f t="shared" si="46"/>
        <v>18970213.02</v>
      </c>
      <c r="H620" s="84">
        <v>38</v>
      </c>
      <c r="I620" s="85">
        <v>270.38</v>
      </c>
      <c r="J620" s="25">
        <f t="shared" si="47"/>
        <v>10274.44</v>
      </c>
      <c r="K620" s="84">
        <v>1092</v>
      </c>
      <c r="L620" s="85">
        <v>268.62</v>
      </c>
      <c r="M620" s="25">
        <f t="shared" si="48"/>
        <v>293333.03999999998</v>
      </c>
      <c r="N620" s="86">
        <f t="shared" si="49"/>
        <v>19945714.800000001</v>
      </c>
    </row>
    <row r="621" spans="1:14" x14ac:dyDescent="0.25">
      <c r="A621" t="s">
        <v>1215</v>
      </c>
      <c r="B621" s="84">
        <v>23939</v>
      </c>
      <c r="C621" s="85">
        <v>237.06</v>
      </c>
      <c r="D621" s="25">
        <f t="shared" si="45"/>
        <v>5674979.3399999999</v>
      </c>
      <c r="E621" s="84">
        <v>62906</v>
      </c>
      <c r="F621" s="85">
        <v>235.21</v>
      </c>
      <c r="G621" s="25">
        <f t="shared" si="46"/>
        <v>14796120.26</v>
      </c>
      <c r="H621" s="84">
        <v>298</v>
      </c>
      <c r="I621" s="85">
        <v>237.06</v>
      </c>
      <c r="J621" s="25">
        <f t="shared" si="47"/>
        <v>70643.88</v>
      </c>
      <c r="K621" s="84">
        <v>784</v>
      </c>
      <c r="L621" s="85">
        <v>235.21</v>
      </c>
      <c r="M621" s="25">
        <f t="shared" si="48"/>
        <v>184404.64</v>
      </c>
      <c r="N621" s="86">
        <f t="shared" si="49"/>
        <v>20726148.119999997</v>
      </c>
    </row>
    <row r="622" spans="1:14" x14ac:dyDescent="0.25">
      <c r="A622" t="s">
        <v>1216</v>
      </c>
      <c r="B622" s="84">
        <v>16031</v>
      </c>
      <c r="C622" s="85">
        <v>251.33</v>
      </c>
      <c r="D622" s="25">
        <f t="shared" si="45"/>
        <v>4029071.23</v>
      </c>
      <c r="E622" s="84">
        <v>67003</v>
      </c>
      <c r="F622" s="85">
        <v>249.37</v>
      </c>
      <c r="G622" s="25">
        <f t="shared" si="46"/>
        <v>16708538.109999999</v>
      </c>
      <c r="H622" s="84">
        <v>0</v>
      </c>
      <c r="I622" s="85">
        <v>251.33</v>
      </c>
      <c r="J622" s="25">
        <f t="shared" si="47"/>
        <v>0</v>
      </c>
      <c r="K622" s="84">
        <v>0</v>
      </c>
      <c r="L622" s="85">
        <v>249.37</v>
      </c>
      <c r="M622" s="25">
        <f t="shared" si="48"/>
        <v>0</v>
      </c>
      <c r="N622" s="86">
        <f t="shared" si="49"/>
        <v>20737609.34</v>
      </c>
    </row>
    <row r="623" spans="1:14" x14ac:dyDescent="0.25">
      <c r="A623" t="s">
        <v>1217</v>
      </c>
      <c r="B623" s="84">
        <v>3154</v>
      </c>
      <c r="C623" s="85">
        <v>193.41</v>
      </c>
      <c r="D623" s="25">
        <f t="shared" si="45"/>
        <v>610015.14</v>
      </c>
      <c r="E623" s="84">
        <v>32551</v>
      </c>
      <c r="F623" s="85">
        <v>191.9</v>
      </c>
      <c r="G623" s="25">
        <f t="shared" si="46"/>
        <v>6246536.9000000004</v>
      </c>
      <c r="H623" s="84">
        <v>27</v>
      </c>
      <c r="I623" s="85">
        <v>193.41</v>
      </c>
      <c r="J623" s="25">
        <f t="shared" si="47"/>
        <v>5222.07</v>
      </c>
      <c r="K623" s="84">
        <v>274</v>
      </c>
      <c r="L623" s="85">
        <v>191.9</v>
      </c>
      <c r="M623" s="25">
        <f t="shared" si="48"/>
        <v>52580.6</v>
      </c>
      <c r="N623" s="86">
        <f t="shared" si="49"/>
        <v>6914354.71</v>
      </c>
    </row>
    <row r="624" spans="1:14" x14ac:dyDescent="0.25">
      <c r="A624" t="s">
        <v>1218</v>
      </c>
      <c r="B624" s="84">
        <v>1808</v>
      </c>
      <c r="C624" s="85">
        <v>236.99</v>
      </c>
      <c r="D624" s="25">
        <f t="shared" si="45"/>
        <v>428477.92000000004</v>
      </c>
      <c r="E624" s="84">
        <v>131468</v>
      </c>
      <c r="F624" s="85">
        <v>235.21</v>
      </c>
      <c r="G624" s="25">
        <f t="shared" si="46"/>
        <v>30922588.280000001</v>
      </c>
      <c r="H624" s="84">
        <v>0</v>
      </c>
      <c r="I624" s="85">
        <v>236.99</v>
      </c>
      <c r="J624" s="25">
        <f t="shared" si="47"/>
        <v>0</v>
      </c>
      <c r="K624" s="84">
        <v>0</v>
      </c>
      <c r="L624" s="85">
        <v>235.21</v>
      </c>
      <c r="M624" s="25">
        <f t="shared" si="48"/>
        <v>0</v>
      </c>
      <c r="N624" s="86">
        <f t="shared" si="49"/>
        <v>31351066.200000003</v>
      </c>
    </row>
    <row r="625" spans="1:14" x14ac:dyDescent="0.25">
      <c r="A625" t="s">
        <v>1219</v>
      </c>
      <c r="B625" s="84">
        <v>12204</v>
      </c>
      <c r="C625" s="85">
        <v>261.17</v>
      </c>
      <c r="D625" s="25">
        <f t="shared" si="45"/>
        <v>3187318.68</v>
      </c>
      <c r="E625" s="84">
        <v>60807</v>
      </c>
      <c r="F625" s="85">
        <v>259.39999999999998</v>
      </c>
      <c r="G625" s="25">
        <f t="shared" si="46"/>
        <v>15773335.799999999</v>
      </c>
      <c r="H625" s="84">
        <v>0</v>
      </c>
      <c r="I625" s="85">
        <v>261.17</v>
      </c>
      <c r="J625" s="25">
        <f t="shared" si="47"/>
        <v>0</v>
      </c>
      <c r="K625" s="84">
        <v>0</v>
      </c>
      <c r="L625" s="85">
        <v>259.39999999999998</v>
      </c>
      <c r="M625" s="25">
        <f t="shared" si="48"/>
        <v>0</v>
      </c>
      <c r="N625" s="86">
        <f t="shared" si="49"/>
        <v>18960654.48</v>
      </c>
    </row>
    <row r="626" spans="1:14" x14ac:dyDescent="0.25">
      <c r="A626" t="s">
        <v>1220</v>
      </c>
      <c r="B626" s="84">
        <v>6731</v>
      </c>
      <c r="C626" s="85">
        <v>203.49</v>
      </c>
      <c r="D626" s="25">
        <f t="shared" si="45"/>
        <v>1369691.1900000002</v>
      </c>
      <c r="E626" s="84">
        <v>61594</v>
      </c>
      <c r="F626" s="85">
        <v>201.97</v>
      </c>
      <c r="G626" s="25">
        <f t="shared" si="46"/>
        <v>12440140.18</v>
      </c>
      <c r="H626" s="84">
        <v>90</v>
      </c>
      <c r="I626" s="85">
        <v>203.49</v>
      </c>
      <c r="J626" s="25">
        <f t="shared" si="47"/>
        <v>18314.100000000002</v>
      </c>
      <c r="K626" s="84">
        <v>827</v>
      </c>
      <c r="L626" s="85">
        <v>201.97</v>
      </c>
      <c r="M626" s="25">
        <f t="shared" si="48"/>
        <v>167029.19</v>
      </c>
      <c r="N626" s="86">
        <f t="shared" si="49"/>
        <v>13995174.659999998</v>
      </c>
    </row>
    <row r="627" spans="1:14" x14ac:dyDescent="0.25">
      <c r="A627" t="s">
        <v>1221</v>
      </c>
      <c r="B627" s="84">
        <v>10870</v>
      </c>
      <c r="C627" s="85">
        <v>270.64999999999998</v>
      </c>
      <c r="D627" s="25">
        <f t="shared" si="45"/>
        <v>2941965.4999999995</v>
      </c>
      <c r="E627" s="84">
        <v>23252</v>
      </c>
      <c r="F627" s="85">
        <v>268.56</v>
      </c>
      <c r="G627" s="25">
        <f t="shared" si="46"/>
        <v>6244557.1200000001</v>
      </c>
      <c r="H627" s="84">
        <v>313</v>
      </c>
      <c r="I627" s="85">
        <v>270.64999999999998</v>
      </c>
      <c r="J627" s="25">
        <f t="shared" si="47"/>
        <v>84713.45</v>
      </c>
      <c r="K627" s="84">
        <v>671</v>
      </c>
      <c r="L627" s="85">
        <v>268.56</v>
      </c>
      <c r="M627" s="25">
        <f t="shared" si="48"/>
        <v>180203.76</v>
      </c>
      <c r="N627" s="86">
        <f t="shared" si="49"/>
        <v>9451439.8300000001</v>
      </c>
    </row>
  </sheetData>
  <sortState ref="A8:O627">
    <sortCondition ref="A8:A627"/>
  </sortState>
  <mergeCells count="10">
    <mergeCell ref="B5:D5"/>
    <mergeCell ref="E5:G5"/>
    <mergeCell ref="H5:J5"/>
    <mergeCell ref="K5:M5"/>
    <mergeCell ref="A1:N1"/>
    <mergeCell ref="A2:N2"/>
    <mergeCell ref="B4:D4"/>
    <mergeCell ref="E4:G4"/>
    <mergeCell ref="H4:J4"/>
    <mergeCell ref="K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1138"/>
  <sheetViews>
    <sheetView workbookViewId="0">
      <selection activeCell="C23" sqref="C23"/>
    </sheetView>
  </sheetViews>
  <sheetFormatPr defaultRowHeight="15" x14ac:dyDescent="0.25"/>
  <cols>
    <col min="1" max="1" width="9.140625" customWidth="1"/>
    <col min="2" max="2" width="8" style="90" customWidth="1"/>
    <col min="3" max="3" width="16" customWidth="1"/>
    <col min="4" max="4" width="4.42578125" style="90" customWidth="1"/>
    <col min="5" max="6" width="16.7109375" style="4" customWidth="1"/>
    <col min="7" max="7" width="18.140625" style="2" customWidth="1"/>
    <col min="8" max="8" width="15.7109375" style="3" customWidth="1"/>
    <col min="9" max="9" width="14.5703125" style="3" customWidth="1"/>
  </cols>
  <sheetData>
    <row r="1" spans="1:9" s="1" customFormat="1" ht="15.75" x14ac:dyDescent="0.25">
      <c r="A1" s="139" t="s">
        <v>590</v>
      </c>
      <c r="B1" s="139"/>
      <c r="C1" s="139"/>
      <c r="D1" s="139"/>
      <c r="E1" s="139"/>
      <c r="F1" s="139"/>
      <c r="G1" s="139"/>
      <c r="H1" s="139"/>
      <c r="I1" s="139"/>
    </row>
    <row r="2" spans="1:9" ht="15.75" x14ac:dyDescent="0.25">
      <c r="A2" s="143" t="s">
        <v>599</v>
      </c>
      <c r="B2" s="143"/>
      <c r="C2" s="143"/>
      <c r="D2" s="143"/>
      <c r="E2" s="143"/>
      <c r="F2" s="143"/>
      <c r="G2" s="143"/>
      <c r="H2" s="143"/>
      <c r="I2" s="143"/>
    </row>
    <row r="3" spans="1:9" ht="15.75" x14ac:dyDescent="0.25">
      <c r="A3" s="92"/>
      <c r="B3" s="92"/>
      <c r="C3" s="92"/>
      <c r="D3" s="92"/>
      <c r="E3" s="92"/>
      <c r="F3" s="92"/>
      <c r="G3" s="92"/>
      <c r="H3" s="92"/>
      <c r="I3" s="92"/>
    </row>
    <row r="4" spans="1:9" ht="15.75" x14ac:dyDescent="0.25">
      <c r="A4" s="140" t="s">
        <v>1</v>
      </c>
      <c r="B4" s="140"/>
      <c r="C4" s="141"/>
      <c r="E4" s="142" t="s">
        <v>593</v>
      </c>
      <c r="F4" s="142"/>
      <c r="G4" s="142" t="s">
        <v>594</v>
      </c>
      <c r="H4" s="142"/>
      <c r="I4" s="91" t="s">
        <v>1255</v>
      </c>
    </row>
    <row r="5" spans="1:9" ht="36" customHeight="1" x14ac:dyDescent="0.25">
      <c r="A5" s="17" t="s">
        <v>0</v>
      </c>
      <c r="B5" s="18" t="s">
        <v>2</v>
      </c>
      <c r="C5" s="19" t="s">
        <v>596</v>
      </c>
      <c r="D5" s="74" t="s">
        <v>3</v>
      </c>
      <c r="E5" s="22" t="s">
        <v>602</v>
      </c>
      <c r="F5" s="22" t="s">
        <v>1257</v>
      </c>
      <c r="G5" s="23" t="s">
        <v>595</v>
      </c>
      <c r="H5" s="23" t="s">
        <v>1224</v>
      </c>
      <c r="I5" s="23" t="s">
        <v>1225</v>
      </c>
    </row>
    <row r="6" spans="1:9" ht="16.5" customHeight="1" thickBot="1" x14ac:dyDescent="0.3">
      <c r="A6" s="11"/>
      <c r="B6" s="24"/>
      <c r="C6" s="13"/>
      <c r="D6" s="29"/>
      <c r="E6" s="95">
        <f>SUM(E7:E585)</f>
        <v>6143285625.6499996</v>
      </c>
      <c r="F6" s="95">
        <f>SUM(F7:F585)</f>
        <v>50000000</v>
      </c>
      <c r="G6" s="95">
        <f>SUM(G7:G585)</f>
        <v>7959118095.0450001</v>
      </c>
      <c r="H6" s="98">
        <f t="shared" ref="H6:I6" si="0">SUM(H7:H585)</f>
        <v>50000000</v>
      </c>
      <c r="I6" s="99">
        <f t="shared" si="0"/>
        <v>-4.5838532969355583E-9</v>
      </c>
    </row>
    <row r="7" spans="1:9" ht="15.75" thickTop="1" x14ac:dyDescent="0.25">
      <c r="A7" t="s">
        <v>455</v>
      </c>
      <c r="B7">
        <v>1</v>
      </c>
      <c r="C7" s="20">
        <v>31593</v>
      </c>
      <c r="D7" s="90">
        <v>0</v>
      </c>
      <c r="E7" s="27">
        <v>6074263.1899999995</v>
      </c>
      <c r="F7" s="73">
        <f t="shared" ref="F7:F70" si="1">SUM(E7/$E$6)*50000000</f>
        <v>49438.228662510737</v>
      </c>
      <c r="G7" s="96">
        <f t="shared" ref="G7:G38" si="2">IF(B7=1,E7*3)+IF(B7=2,E7*2.25)+IF(B7=3,E7*1.5)+IF(B7=4,E7*0)+IF(B7=5,E7*0)</f>
        <v>18222789.57</v>
      </c>
      <c r="H7" s="27">
        <f t="shared" ref="H7:H70" si="3">SUM(G7/$G$6)*50000000</f>
        <v>114477.44179939177</v>
      </c>
      <c r="I7" s="27">
        <f t="shared" ref="I7:I70" si="4">H7-F7</f>
        <v>65039.213136881037</v>
      </c>
    </row>
    <row r="8" spans="1:9" x14ac:dyDescent="0.25">
      <c r="A8" t="s">
        <v>116</v>
      </c>
      <c r="B8">
        <v>1</v>
      </c>
      <c r="C8" s="20">
        <v>42447</v>
      </c>
      <c r="D8" s="90">
        <v>0</v>
      </c>
      <c r="E8" s="27">
        <v>7889911.8200000003</v>
      </c>
      <c r="F8" s="73">
        <f t="shared" si="1"/>
        <v>64215.733247509517</v>
      </c>
      <c r="G8" s="96">
        <f t="shared" si="2"/>
        <v>23669735.460000001</v>
      </c>
      <c r="H8" s="27">
        <f t="shared" si="3"/>
        <v>148695.71714695217</v>
      </c>
      <c r="I8" s="27">
        <f t="shared" si="4"/>
        <v>84479.983899442654</v>
      </c>
    </row>
    <row r="9" spans="1:9" x14ac:dyDescent="0.25">
      <c r="A9" t="s">
        <v>472</v>
      </c>
      <c r="B9">
        <v>1</v>
      </c>
      <c r="C9" s="20">
        <v>91405</v>
      </c>
      <c r="D9" s="90">
        <v>0</v>
      </c>
      <c r="E9" s="27">
        <v>18302937.199999999</v>
      </c>
      <c r="F9" s="73">
        <f t="shared" si="1"/>
        <v>148967.00491655417</v>
      </c>
      <c r="G9" s="96">
        <f t="shared" si="2"/>
        <v>54908811.599999994</v>
      </c>
      <c r="H9" s="27">
        <f t="shared" si="3"/>
        <v>344942.81240897672</v>
      </c>
      <c r="I9" s="27">
        <f t="shared" si="4"/>
        <v>195975.80749242255</v>
      </c>
    </row>
    <row r="10" spans="1:9" x14ac:dyDescent="0.25">
      <c r="A10" t="s">
        <v>224</v>
      </c>
      <c r="B10">
        <v>5</v>
      </c>
      <c r="C10" s="20">
        <v>55307</v>
      </c>
      <c r="D10" s="90">
        <v>0</v>
      </c>
      <c r="E10" s="27">
        <v>10230786.300000001</v>
      </c>
      <c r="F10" s="73">
        <f t="shared" si="1"/>
        <v>83268.033780518846</v>
      </c>
      <c r="G10" s="96">
        <f t="shared" si="2"/>
        <v>0</v>
      </c>
      <c r="H10" s="27">
        <f t="shared" si="3"/>
        <v>0</v>
      </c>
      <c r="I10" s="27">
        <f t="shared" si="4"/>
        <v>-83268.033780518846</v>
      </c>
    </row>
    <row r="11" spans="1:9" x14ac:dyDescent="0.25">
      <c r="A11" t="s">
        <v>128</v>
      </c>
      <c r="B11">
        <v>1</v>
      </c>
      <c r="C11" s="20">
        <v>38482</v>
      </c>
      <c r="D11" s="90">
        <v>0</v>
      </c>
      <c r="E11" s="27">
        <v>7008792.9400000004</v>
      </c>
      <c r="F11" s="73">
        <f t="shared" si="1"/>
        <v>57044.335613635281</v>
      </c>
      <c r="G11" s="96">
        <f t="shared" si="2"/>
        <v>21026378.82</v>
      </c>
      <c r="H11" s="27">
        <f t="shared" si="3"/>
        <v>132089.8783565613</v>
      </c>
      <c r="I11" s="27">
        <f t="shared" si="4"/>
        <v>75045.542742926016</v>
      </c>
    </row>
    <row r="12" spans="1:9" x14ac:dyDescent="0.25">
      <c r="A12" t="s">
        <v>54</v>
      </c>
      <c r="B12">
        <v>4</v>
      </c>
      <c r="C12" s="20">
        <v>27547</v>
      </c>
      <c r="D12" s="90">
        <v>1</v>
      </c>
      <c r="E12" s="27">
        <v>4766181.9400000004</v>
      </c>
      <c r="F12" s="73">
        <f t="shared" si="1"/>
        <v>38791.798317986453</v>
      </c>
      <c r="G12" s="96">
        <f t="shared" si="2"/>
        <v>0</v>
      </c>
      <c r="H12" s="27">
        <f t="shared" si="3"/>
        <v>0</v>
      </c>
      <c r="I12" s="27">
        <f t="shared" si="4"/>
        <v>-38791.798317986453</v>
      </c>
    </row>
    <row r="13" spans="1:9" x14ac:dyDescent="0.25">
      <c r="A13" t="s">
        <v>130</v>
      </c>
      <c r="B13">
        <v>2</v>
      </c>
      <c r="C13" s="20">
        <v>1494</v>
      </c>
      <c r="D13" s="90">
        <v>0</v>
      </c>
      <c r="E13" s="27">
        <v>289808.12</v>
      </c>
      <c r="F13" s="73">
        <f t="shared" si="1"/>
        <v>2358.7387731897657</v>
      </c>
      <c r="G13" s="96">
        <f t="shared" si="2"/>
        <v>652068.27</v>
      </c>
      <c r="H13" s="27">
        <f t="shared" si="3"/>
        <v>4096.3600628438298</v>
      </c>
      <c r="I13" s="27">
        <f t="shared" si="4"/>
        <v>1737.6212896540642</v>
      </c>
    </row>
    <row r="14" spans="1:9" x14ac:dyDescent="0.25">
      <c r="A14" t="s">
        <v>21</v>
      </c>
      <c r="B14">
        <v>2</v>
      </c>
      <c r="C14" s="20">
        <v>69874</v>
      </c>
      <c r="D14" s="90">
        <v>0</v>
      </c>
      <c r="E14" s="27">
        <v>12755498.700000001</v>
      </c>
      <c r="F14" s="73">
        <f t="shared" si="1"/>
        <v>103816.58510831805</v>
      </c>
      <c r="G14" s="96">
        <f t="shared" si="2"/>
        <v>28699872.075000003</v>
      </c>
      <c r="H14" s="27">
        <f t="shared" si="3"/>
        <v>180295.55367991896</v>
      </c>
      <c r="I14" s="27">
        <f t="shared" si="4"/>
        <v>76478.968571600912</v>
      </c>
    </row>
    <row r="15" spans="1:9" x14ac:dyDescent="0.25">
      <c r="A15" t="s">
        <v>343</v>
      </c>
      <c r="B15">
        <v>1</v>
      </c>
      <c r="C15" s="20">
        <v>29149</v>
      </c>
      <c r="D15" s="90">
        <v>0</v>
      </c>
      <c r="E15" s="27">
        <v>5748191.8499999996</v>
      </c>
      <c r="F15" s="73">
        <f t="shared" si="1"/>
        <v>46784.344732398822</v>
      </c>
      <c r="G15" s="96">
        <f t="shared" si="2"/>
        <v>17244575.549999997</v>
      </c>
      <c r="H15" s="27">
        <f t="shared" si="3"/>
        <v>108332.20052819494</v>
      </c>
      <c r="I15" s="27">
        <f t="shared" si="4"/>
        <v>61547.855795796117</v>
      </c>
    </row>
    <row r="16" spans="1:9" x14ac:dyDescent="0.25">
      <c r="A16" t="s">
        <v>581</v>
      </c>
      <c r="B16">
        <v>2</v>
      </c>
      <c r="C16" s="20">
        <v>29233</v>
      </c>
      <c r="D16" s="90">
        <v>0</v>
      </c>
      <c r="E16" s="27">
        <v>4078115.4699999997</v>
      </c>
      <c r="F16" s="73">
        <f t="shared" si="1"/>
        <v>33191.647910465734</v>
      </c>
      <c r="G16" s="96">
        <f t="shared" si="2"/>
        <v>9175759.8074999992</v>
      </c>
      <c r="H16" s="27">
        <f t="shared" si="3"/>
        <v>57643.068603369684</v>
      </c>
      <c r="I16" s="27">
        <f t="shared" si="4"/>
        <v>24451.42069290395</v>
      </c>
    </row>
    <row r="17" spans="1:9" x14ac:dyDescent="0.25">
      <c r="A17" t="s">
        <v>113</v>
      </c>
      <c r="B17">
        <v>1</v>
      </c>
      <c r="C17" s="20">
        <v>16481</v>
      </c>
      <c r="D17" s="90">
        <v>0</v>
      </c>
      <c r="E17" s="27">
        <v>2838122.81</v>
      </c>
      <c r="F17" s="73">
        <f t="shared" si="1"/>
        <v>23099.388364347036</v>
      </c>
      <c r="G17" s="96">
        <f t="shared" si="2"/>
        <v>8514368.4299999997</v>
      </c>
      <c r="H17" s="27">
        <f t="shared" si="3"/>
        <v>53488.139818535143</v>
      </c>
      <c r="I17" s="27">
        <f t="shared" si="4"/>
        <v>30388.751454188106</v>
      </c>
    </row>
    <row r="18" spans="1:9" x14ac:dyDescent="0.25">
      <c r="A18" t="s">
        <v>12</v>
      </c>
      <c r="B18">
        <v>4</v>
      </c>
      <c r="C18" s="20">
        <v>23385</v>
      </c>
      <c r="D18" s="90">
        <v>0</v>
      </c>
      <c r="E18" s="27">
        <v>3964420.6999999997</v>
      </c>
      <c r="F18" s="73">
        <f t="shared" si="1"/>
        <v>32266.289910462514</v>
      </c>
      <c r="G18" s="96">
        <f t="shared" si="2"/>
        <v>0</v>
      </c>
      <c r="H18" s="27">
        <f t="shared" si="3"/>
        <v>0</v>
      </c>
      <c r="I18" s="27">
        <f t="shared" si="4"/>
        <v>-32266.289910462514</v>
      </c>
    </row>
    <row r="19" spans="1:9" x14ac:dyDescent="0.25">
      <c r="A19" t="s">
        <v>539</v>
      </c>
      <c r="B19">
        <v>2</v>
      </c>
      <c r="C19" s="20">
        <v>30255</v>
      </c>
      <c r="D19" s="90">
        <v>0</v>
      </c>
      <c r="E19" s="27">
        <v>4993812.1100000003</v>
      </c>
      <c r="F19" s="73">
        <f t="shared" si="1"/>
        <v>40644.472797662107</v>
      </c>
      <c r="G19" s="96">
        <f t="shared" si="2"/>
        <v>11236077.247500001</v>
      </c>
      <c r="H19" s="27">
        <f t="shared" si="3"/>
        <v>70586.195061580336</v>
      </c>
      <c r="I19" s="27">
        <f t="shared" si="4"/>
        <v>29941.722263918229</v>
      </c>
    </row>
    <row r="20" spans="1:9" x14ac:dyDescent="0.25">
      <c r="A20" t="s">
        <v>213</v>
      </c>
      <c r="B20">
        <v>4</v>
      </c>
      <c r="C20" s="20">
        <v>19689</v>
      </c>
      <c r="D20" s="90">
        <v>0</v>
      </c>
      <c r="E20" s="27">
        <v>3088124.34</v>
      </c>
      <c r="F20" s="73">
        <f t="shared" si="1"/>
        <v>25134.142608526818</v>
      </c>
      <c r="G20" s="96">
        <f t="shared" si="2"/>
        <v>0</v>
      </c>
      <c r="H20" s="27">
        <f t="shared" si="3"/>
        <v>0</v>
      </c>
      <c r="I20" s="27">
        <f t="shared" si="4"/>
        <v>-25134.142608526818</v>
      </c>
    </row>
    <row r="21" spans="1:9" x14ac:dyDescent="0.25">
      <c r="A21" t="s">
        <v>187</v>
      </c>
      <c r="B21">
        <v>4</v>
      </c>
      <c r="C21" s="20">
        <v>7959</v>
      </c>
      <c r="D21" s="90">
        <v>0</v>
      </c>
      <c r="E21" s="27">
        <v>1372052.0099999998</v>
      </c>
      <c r="F21" s="73">
        <f t="shared" si="1"/>
        <v>11167.086259763706</v>
      </c>
      <c r="G21" s="96">
        <f t="shared" si="2"/>
        <v>0</v>
      </c>
      <c r="H21" s="27">
        <f t="shared" si="3"/>
        <v>0</v>
      </c>
      <c r="I21" s="27">
        <f t="shared" si="4"/>
        <v>-11167.086259763706</v>
      </c>
    </row>
    <row r="22" spans="1:9" x14ac:dyDescent="0.25">
      <c r="A22" t="s">
        <v>148</v>
      </c>
      <c r="B22">
        <v>4</v>
      </c>
      <c r="C22" s="20">
        <v>25047</v>
      </c>
      <c r="D22" s="90">
        <v>0</v>
      </c>
      <c r="E22" s="27">
        <v>3997501.1999999997</v>
      </c>
      <c r="F22" s="73">
        <f t="shared" si="1"/>
        <v>32535.531013805321</v>
      </c>
      <c r="G22" s="96">
        <f t="shared" si="2"/>
        <v>0</v>
      </c>
      <c r="H22" s="27">
        <f t="shared" si="3"/>
        <v>0</v>
      </c>
      <c r="I22" s="27">
        <f t="shared" si="4"/>
        <v>-32535.531013805321</v>
      </c>
    </row>
    <row r="23" spans="1:9" x14ac:dyDescent="0.25">
      <c r="A23" t="s">
        <v>60</v>
      </c>
      <c r="B23">
        <v>5</v>
      </c>
      <c r="C23" s="20">
        <v>93808</v>
      </c>
      <c r="D23" s="90">
        <v>0</v>
      </c>
      <c r="E23" s="27">
        <v>17797816.780000001</v>
      </c>
      <c r="F23" s="73">
        <f t="shared" si="1"/>
        <v>144855.84640317675</v>
      </c>
      <c r="G23" s="96">
        <f t="shared" si="2"/>
        <v>0</v>
      </c>
      <c r="H23" s="27">
        <f t="shared" si="3"/>
        <v>0</v>
      </c>
      <c r="I23" s="27">
        <f t="shared" si="4"/>
        <v>-144855.84640317675</v>
      </c>
    </row>
    <row r="24" spans="1:9" x14ac:dyDescent="0.25">
      <c r="A24" t="s">
        <v>229</v>
      </c>
      <c r="B24">
        <v>4</v>
      </c>
      <c r="C24" s="20">
        <v>38324</v>
      </c>
      <c r="D24" s="90">
        <v>1</v>
      </c>
      <c r="E24" s="27">
        <v>6351269.8699999992</v>
      </c>
      <c r="F24" s="73">
        <f t="shared" si="1"/>
        <v>51692.776935859896</v>
      </c>
      <c r="G24" s="96">
        <f t="shared" si="2"/>
        <v>0</v>
      </c>
      <c r="H24" s="27">
        <f t="shared" si="3"/>
        <v>0</v>
      </c>
      <c r="I24" s="27">
        <f t="shared" si="4"/>
        <v>-51692.776935859896</v>
      </c>
    </row>
    <row r="25" spans="1:9" x14ac:dyDescent="0.25">
      <c r="A25" t="s">
        <v>10</v>
      </c>
      <c r="B25">
        <v>4</v>
      </c>
      <c r="C25" s="20">
        <v>43770</v>
      </c>
      <c r="D25" s="90">
        <v>0</v>
      </c>
      <c r="E25" s="27">
        <v>7814490.3099999996</v>
      </c>
      <c r="F25" s="73">
        <f t="shared" si="1"/>
        <v>63601.88005399127</v>
      </c>
      <c r="G25" s="96">
        <f t="shared" si="2"/>
        <v>0</v>
      </c>
      <c r="H25" s="27">
        <f t="shared" si="3"/>
        <v>0</v>
      </c>
      <c r="I25" s="27">
        <f t="shared" si="4"/>
        <v>-63601.88005399127</v>
      </c>
    </row>
    <row r="26" spans="1:9" x14ac:dyDescent="0.25">
      <c r="A26" t="s">
        <v>237</v>
      </c>
      <c r="B26">
        <v>2</v>
      </c>
      <c r="C26" s="20">
        <v>20275</v>
      </c>
      <c r="D26" s="90">
        <v>0</v>
      </c>
      <c r="E26" s="27">
        <v>3451210.5</v>
      </c>
      <c r="F26" s="73">
        <f t="shared" si="1"/>
        <v>28089.288943283016</v>
      </c>
      <c r="G26" s="96">
        <f t="shared" si="2"/>
        <v>7765223.625</v>
      </c>
      <c r="H26" s="27">
        <f t="shared" si="3"/>
        <v>48781.934959818536</v>
      </c>
      <c r="I26" s="27">
        <f t="shared" si="4"/>
        <v>20692.64601653552</v>
      </c>
    </row>
    <row r="27" spans="1:9" x14ac:dyDescent="0.25">
      <c r="A27" t="s">
        <v>466</v>
      </c>
      <c r="B27">
        <v>5</v>
      </c>
      <c r="C27" s="20">
        <v>35982</v>
      </c>
      <c r="D27" s="90">
        <v>0</v>
      </c>
      <c r="E27" s="27">
        <v>6666830.7599999998</v>
      </c>
      <c r="F27" s="73">
        <f t="shared" si="1"/>
        <v>54261.116658519401</v>
      </c>
      <c r="G27" s="96">
        <f t="shared" si="2"/>
        <v>0</v>
      </c>
      <c r="H27" s="27">
        <f t="shared" si="3"/>
        <v>0</v>
      </c>
      <c r="I27" s="27">
        <f t="shared" si="4"/>
        <v>-54261.116658519401</v>
      </c>
    </row>
    <row r="28" spans="1:9" x14ac:dyDescent="0.25">
      <c r="A28" t="s">
        <v>552</v>
      </c>
      <c r="B28">
        <v>4</v>
      </c>
      <c r="C28" s="20">
        <v>74570</v>
      </c>
      <c r="D28" s="90">
        <v>0</v>
      </c>
      <c r="E28" s="27">
        <v>13569241.18</v>
      </c>
      <c r="F28" s="73">
        <f t="shared" si="1"/>
        <v>110439.60843481282</v>
      </c>
      <c r="G28" s="96">
        <f t="shared" si="2"/>
        <v>0</v>
      </c>
      <c r="H28" s="27">
        <f t="shared" si="3"/>
        <v>0</v>
      </c>
      <c r="I28" s="27">
        <f t="shared" si="4"/>
        <v>-110439.60843481282</v>
      </c>
    </row>
    <row r="29" spans="1:9" x14ac:dyDescent="0.25">
      <c r="A29" t="s">
        <v>575</v>
      </c>
      <c r="B29">
        <v>5</v>
      </c>
      <c r="C29" s="20">
        <v>30933</v>
      </c>
      <c r="D29" s="90">
        <v>0</v>
      </c>
      <c r="E29" s="27">
        <v>5013295.7399999993</v>
      </c>
      <c r="F29" s="73">
        <f t="shared" si="1"/>
        <v>40803.049422511263</v>
      </c>
      <c r="G29" s="96">
        <f t="shared" si="2"/>
        <v>0</v>
      </c>
      <c r="H29" s="27">
        <f t="shared" si="3"/>
        <v>0</v>
      </c>
      <c r="I29" s="27">
        <f t="shared" si="4"/>
        <v>-40803.049422511263</v>
      </c>
    </row>
    <row r="30" spans="1:9" x14ac:dyDescent="0.25">
      <c r="A30" t="s">
        <v>503</v>
      </c>
      <c r="B30">
        <v>3</v>
      </c>
      <c r="C30" s="20">
        <v>30213</v>
      </c>
      <c r="D30" s="90">
        <v>0</v>
      </c>
      <c r="E30" s="27">
        <v>5459941.5600000005</v>
      </c>
      <c r="F30" s="73">
        <f t="shared" si="1"/>
        <v>44438.285086429649</v>
      </c>
      <c r="G30" s="96">
        <f t="shared" si="2"/>
        <v>8189912.3400000008</v>
      </c>
      <c r="H30" s="27">
        <f t="shared" si="3"/>
        <v>51449.873228408833</v>
      </c>
      <c r="I30" s="27">
        <f t="shared" si="4"/>
        <v>7011.588141979184</v>
      </c>
    </row>
    <row r="31" spans="1:9" x14ac:dyDescent="0.25">
      <c r="A31" t="s">
        <v>6</v>
      </c>
      <c r="B31">
        <v>4</v>
      </c>
      <c r="C31" s="20">
        <v>8160</v>
      </c>
      <c r="D31" s="90">
        <v>0</v>
      </c>
      <c r="E31" s="27">
        <v>1491484.8</v>
      </c>
      <c r="F31" s="73">
        <f t="shared" si="1"/>
        <v>12139.145816146154</v>
      </c>
      <c r="G31" s="96">
        <f t="shared" si="2"/>
        <v>0</v>
      </c>
      <c r="H31" s="27">
        <f t="shared" si="3"/>
        <v>0</v>
      </c>
      <c r="I31" s="27">
        <f t="shared" si="4"/>
        <v>-12139.145816146154</v>
      </c>
    </row>
    <row r="32" spans="1:9" x14ac:dyDescent="0.25">
      <c r="A32" t="s">
        <v>188</v>
      </c>
      <c r="B32">
        <v>2</v>
      </c>
      <c r="C32" s="20">
        <v>36471</v>
      </c>
      <c r="D32" s="90">
        <v>0</v>
      </c>
      <c r="E32" s="27">
        <v>8398234.5</v>
      </c>
      <c r="F32" s="73">
        <f t="shared" si="1"/>
        <v>68352.954849884685</v>
      </c>
      <c r="G32" s="96">
        <f t="shared" si="2"/>
        <v>18896027.625</v>
      </c>
      <c r="H32" s="27">
        <f t="shared" si="3"/>
        <v>118706.79263299186</v>
      </c>
      <c r="I32" s="27">
        <f t="shared" si="4"/>
        <v>50353.83778310717</v>
      </c>
    </row>
    <row r="33" spans="1:9" x14ac:dyDescent="0.25">
      <c r="A33" t="s">
        <v>14</v>
      </c>
      <c r="B33">
        <v>5</v>
      </c>
      <c r="C33" s="20">
        <v>32390</v>
      </c>
      <c r="D33" s="90">
        <v>0</v>
      </c>
      <c r="E33" s="27">
        <v>5578329.04</v>
      </c>
      <c r="F33" s="73">
        <f t="shared" si="1"/>
        <v>45401.836899043556</v>
      </c>
      <c r="G33" s="96">
        <f t="shared" si="2"/>
        <v>0</v>
      </c>
      <c r="H33" s="27">
        <f t="shared" si="3"/>
        <v>0</v>
      </c>
      <c r="I33" s="27">
        <f t="shared" si="4"/>
        <v>-45401.836899043556</v>
      </c>
    </row>
    <row r="34" spans="1:9" x14ac:dyDescent="0.25">
      <c r="A34" t="s">
        <v>502</v>
      </c>
      <c r="B34">
        <v>4</v>
      </c>
      <c r="C34" s="20">
        <v>34802</v>
      </c>
      <c r="D34" s="90">
        <v>0</v>
      </c>
      <c r="E34" s="27">
        <v>7312706.7999999998</v>
      </c>
      <c r="F34" s="73">
        <f t="shared" si="1"/>
        <v>59517.880541540573</v>
      </c>
      <c r="G34" s="96">
        <f t="shared" si="2"/>
        <v>0</v>
      </c>
      <c r="H34" s="27">
        <f t="shared" si="3"/>
        <v>0</v>
      </c>
      <c r="I34" s="27">
        <f t="shared" si="4"/>
        <v>-59517.880541540573</v>
      </c>
    </row>
    <row r="35" spans="1:9" x14ac:dyDescent="0.25">
      <c r="A35" t="s">
        <v>165</v>
      </c>
      <c r="B35">
        <v>3</v>
      </c>
      <c r="C35" s="20">
        <v>17319</v>
      </c>
      <c r="D35" s="90">
        <v>0</v>
      </c>
      <c r="E35" s="27">
        <v>3766536.1199999996</v>
      </c>
      <c r="F35" s="73">
        <f t="shared" si="1"/>
        <v>30655.71381113731</v>
      </c>
      <c r="G35" s="96">
        <f t="shared" si="2"/>
        <v>5649804.1799999997</v>
      </c>
      <c r="H35" s="27">
        <f t="shared" si="3"/>
        <v>35492.652028352997</v>
      </c>
      <c r="I35" s="27">
        <f t="shared" si="4"/>
        <v>4836.9382172156875</v>
      </c>
    </row>
    <row r="36" spans="1:9" x14ac:dyDescent="0.25">
      <c r="A36" t="s">
        <v>567</v>
      </c>
      <c r="B36">
        <v>4</v>
      </c>
      <c r="C36" s="20">
        <v>23990</v>
      </c>
      <c r="D36" s="90">
        <v>0</v>
      </c>
      <c r="E36" s="27">
        <v>3505487.59</v>
      </c>
      <c r="F36" s="73">
        <f t="shared" si="1"/>
        <v>28531.048396672068</v>
      </c>
      <c r="G36" s="96">
        <f t="shared" si="2"/>
        <v>0</v>
      </c>
      <c r="H36" s="27">
        <f t="shared" si="3"/>
        <v>0</v>
      </c>
      <c r="I36" s="27">
        <f t="shared" si="4"/>
        <v>-28531.048396672068</v>
      </c>
    </row>
    <row r="37" spans="1:9" x14ac:dyDescent="0.25">
      <c r="A37" t="s">
        <v>326</v>
      </c>
      <c r="B37">
        <v>4</v>
      </c>
      <c r="C37" s="20">
        <v>8237</v>
      </c>
      <c r="D37" s="90">
        <v>0</v>
      </c>
      <c r="E37" s="27">
        <v>1092227.71</v>
      </c>
      <c r="F37" s="73">
        <f t="shared" si="1"/>
        <v>8889.6054697475938</v>
      </c>
      <c r="G37" s="96">
        <f t="shared" si="2"/>
        <v>0</v>
      </c>
      <c r="H37" s="27">
        <f t="shared" si="3"/>
        <v>0</v>
      </c>
      <c r="I37" s="27">
        <f t="shared" si="4"/>
        <v>-8889.6054697475938</v>
      </c>
    </row>
    <row r="38" spans="1:9" x14ac:dyDescent="0.25">
      <c r="A38" t="s">
        <v>563</v>
      </c>
      <c r="B38">
        <v>5</v>
      </c>
      <c r="C38" s="20">
        <v>14089</v>
      </c>
      <c r="D38" s="90">
        <v>0</v>
      </c>
      <c r="E38" s="27">
        <v>8868581.0999999996</v>
      </c>
      <c r="F38" s="73">
        <f t="shared" si="1"/>
        <v>72181.090384037336</v>
      </c>
      <c r="G38" s="96">
        <f t="shared" si="2"/>
        <v>0</v>
      </c>
      <c r="H38" s="27">
        <f t="shared" si="3"/>
        <v>0</v>
      </c>
      <c r="I38" s="27">
        <f t="shared" si="4"/>
        <v>-72181.090384037336</v>
      </c>
    </row>
    <row r="39" spans="1:9" x14ac:dyDescent="0.25">
      <c r="A39" t="s">
        <v>28</v>
      </c>
      <c r="B39">
        <v>3</v>
      </c>
      <c r="C39" s="20">
        <v>61656</v>
      </c>
      <c r="D39" s="90">
        <v>0</v>
      </c>
      <c r="E39" s="27">
        <v>8924581.9999999981</v>
      </c>
      <c r="F39" s="73">
        <f t="shared" si="1"/>
        <v>72636.879870417222</v>
      </c>
      <c r="G39" s="96">
        <f t="shared" ref="G39:G59" si="5">IF(B39=1,E39*3)+IF(B39=2,E39*2.25)+IF(B39=3,E39*1.5)+IF(B39=4,E39*0)+IF(B39=5,E39*0)</f>
        <v>13386872.999999996</v>
      </c>
      <c r="H39" s="27">
        <f t="shared" si="3"/>
        <v>84097.715602021781</v>
      </c>
      <c r="I39" s="27">
        <f t="shared" si="4"/>
        <v>11460.835731604559</v>
      </c>
    </row>
    <row r="40" spans="1:9" x14ac:dyDescent="0.25">
      <c r="A40" t="s">
        <v>8</v>
      </c>
      <c r="B40">
        <v>3</v>
      </c>
      <c r="C40" s="20">
        <v>8867</v>
      </c>
      <c r="D40" s="90">
        <v>0</v>
      </c>
      <c r="E40" s="27">
        <v>1647887.9800000002</v>
      </c>
      <c r="F40" s="73">
        <f t="shared" si="1"/>
        <v>13412.106162861694</v>
      </c>
      <c r="G40" s="96">
        <f t="shared" si="5"/>
        <v>2471831.9700000002</v>
      </c>
      <c r="H40" s="27">
        <f t="shared" si="3"/>
        <v>15528.303139130796</v>
      </c>
      <c r="I40" s="27">
        <f t="shared" si="4"/>
        <v>2116.1969762691024</v>
      </c>
    </row>
    <row r="41" spans="1:9" x14ac:dyDescent="0.25">
      <c r="A41" t="s">
        <v>88</v>
      </c>
      <c r="B41">
        <v>3</v>
      </c>
      <c r="C41" s="20">
        <v>58595</v>
      </c>
      <c r="D41" s="90">
        <v>0</v>
      </c>
      <c r="E41" s="27">
        <v>10600918.959999999</v>
      </c>
      <c r="F41" s="73">
        <f t="shared" si="1"/>
        <v>86280.531347411947</v>
      </c>
      <c r="G41" s="96">
        <f t="shared" si="5"/>
        <v>15901378.439999998</v>
      </c>
      <c r="H41" s="27">
        <f t="shared" si="3"/>
        <v>99894.097876870961</v>
      </c>
      <c r="I41" s="27">
        <f t="shared" si="4"/>
        <v>13613.566529459014</v>
      </c>
    </row>
    <row r="42" spans="1:9" x14ac:dyDescent="0.25">
      <c r="A42" t="s">
        <v>266</v>
      </c>
      <c r="B42">
        <v>4</v>
      </c>
      <c r="C42" s="20">
        <v>35368</v>
      </c>
      <c r="D42" s="90">
        <v>1</v>
      </c>
      <c r="E42" s="27">
        <v>6803970.6400000006</v>
      </c>
      <c r="F42" s="73">
        <f t="shared" si="1"/>
        <v>55377.293639021518</v>
      </c>
      <c r="G42" s="96">
        <f t="shared" si="5"/>
        <v>0</v>
      </c>
      <c r="H42" s="27">
        <f t="shared" si="3"/>
        <v>0</v>
      </c>
      <c r="I42" s="27">
        <f t="shared" si="4"/>
        <v>-55377.293639021518</v>
      </c>
    </row>
    <row r="43" spans="1:9" x14ac:dyDescent="0.25">
      <c r="A43" t="s">
        <v>208</v>
      </c>
      <c r="B43">
        <v>3</v>
      </c>
      <c r="C43" s="20">
        <v>38779</v>
      </c>
      <c r="D43" s="90">
        <v>0</v>
      </c>
      <c r="E43" s="27">
        <v>6366707.3600000003</v>
      </c>
      <c r="F43" s="73">
        <f t="shared" si="1"/>
        <v>51818.422160099071</v>
      </c>
      <c r="G43" s="96">
        <f t="shared" si="5"/>
        <v>9550061.040000001</v>
      </c>
      <c r="H43" s="27">
        <f t="shared" si="3"/>
        <v>59994.467514845972</v>
      </c>
      <c r="I43" s="27">
        <f t="shared" si="4"/>
        <v>8176.0453547469006</v>
      </c>
    </row>
    <row r="44" spans="1:9" x14ac:dyDescent="0.25">
      <c r="A44" t="s">
        <v>206</v>
      </c>
      <c r="B44">
        <v>2</v>
      </c>
      <c r="C44" s="20">
        <v>34218</v>
      </c>
      <c r="D44" s="90">
        <v>0</v>
      </c>
      <c r="E44" s="27">
        <v>6131325</v>
      </c>
      <c r="F44" s="73">
        <f t="shared" si="1"/>
        <v>49902.652860546972</v>
      </c>
      <c r="G44" s="96">
        <f t="shared" si="5"/>
        <v>13795481.25</v>
      </c>
      <c r="H44" s="27">
        <f t="shared" si="3"/>
        <v>86664.634732511782</v>
      </c>
      <c r="I44" s="27">
        <f t="shared" si="4"/>
        <v>36761.98187196481</v>
      </c>
    </row>
    <row r="45" spans="1:9" x14ac:dyDescent="0.25">
      <c r="A45" t="s">
        <v>209</v>
      </c>
      <c r="B45">
        <v>2</v>
      </c>
      <c r="C45" s="20">
        <v>33032</v>
      </c>
      <c r="D45" s="90">
        <v>0</v>
      </c>
      <c r="E45" s="27">
        <v>5410179.96</v>
      </c>
      <c r="F45" s="73">
        <f t="shared" si="1"/>
        <v>44033.277057890075</v>
      </c>
      <c r="G45" s="96">
        <f t="shared" si="5"/>
        <v>12172904.91</v>
      </c>
      <c r="H45" s="27">
        <f t="shared" si="3"/>
        <v>76471.442970411008</v>
      </c>
      <c r="I45" s="27">
        <f t="shared" si="4"/>
        <v>32438.165912520933</v>
      </c>
    </row>
    <row r="46" spans="1:9" x14ac:dyDescent="0.25">
      <c r="A46" t="s">
        <v>16</v>
      </c>
      <c r="B46">
        <v>4</v>
      </c>
      <c r="C46" s="20">
        <v>27152</v>
      </c>
      <c r="D46" s="90">
        <v>0</v>
      </c>
      <c r="E46" s="27">
        <v>5082878.13</v>
      </c>
      <c r="F46" s="73">
        <f t="shared" si="1"/>
        <v>41369.378210069779</v>
      </c>
      <c r="G46" s="96">
        <f t="shared" si="5"/>
        <v>0</v>
      </c>
      <c r="H46" s="27">
        <f t="shared" si="3"/>
        <v>0</v>
      </c>
      <c r="I46" s="27">
        <f t="shared" si="4"/>
        <v>-41369.378210069779</v>
      </c>
    </row>
    <row r="47" spans="1:9" x14ac:dyDescent="0.25">
      <c r="A47" t="s">
        <v>450</v>
      </c>
      <c r="B47">
        <v>2</v>
      </c>
      <c r="C47" s="20">
        <v>22393</v>
      </c>
      <c r="D47" s="90">
        <v>0</v>
      </c>
      <c r="E47" s="27">
        <v>4191297.8099999996</v>
      </c>
      <c r="F47" s="73">
        <f t="shared" si="1"/>
        <v>34112.835259523956</v>
      </c>
      <c r="G47" s="96">
        <f t="shared" si="5"/>
        <v>9430420.0724999998</v>
      </c>
      <c r="H47" s="27">
        <f t="shared" si="3"/>
        <v>59242.870628914075</v>
      </c>
      <c r="I47" s="27">
        <f t="shared" si="4"/>
        <v>25130.03536939012</v>
      </c>
    </row>
    <row r="48" spans="1:9" x14ac:dyDescent="0.25">
      <c r="A48" t="s">
        <v>89</v>
      </c>
      <c r="B48">
        <v>4</v>
      </c>
      <c r="C48" s="20">
        <v>54992</v>
      </c>
      <c r="D48" s="90">
        <v>1</v>
      </c>
      <c r="E48" s="27">
        <v>9721596.2400000002</v>
      </c>
      <c r="F48" s="73">
        <f t="shared" si="1"/>
        <v>79123.752600803025</v>
      </c>
      <c r="G48" s="96">
        <f t="shared" si="5"/>
        <v>0</v>
      </c>
      <c r="H48" s="27">
        <f t="shared" si="3"/>
        <v>0</v>
      </c>
      <c r="I48" s="27">
        <f t="shared" si="4"/>
        <v>-79123.752600803025</v>
      </c>
    </row>
    <row r="49" spans="1:9" x14ac:dyDescent="0.25">
      <c r="A49" t="s">
        <v>51</v>
      </c>
      <c r="B49">
        <v>3</v>
      </c>
      <c r="C49" s="20">
        <v>27480</v>
      </c>
      <c r="D49" s="90">
        <v>0</v>
      </c>
      <c r="E49" s="27">
        <v>4348074.3500000006</v>
      </c>
      <c r="F49" s="73">
        <f t="shared" si="1"/>
        <v>35388.834371020683</v>
      </c>
      <c r="G49" s="96">
        <f t="shared" si="5"/>
        <v>6522111.5250000004</v>
      </c>
      <c r="H49" s="27">
        <f t="shared" si="3"/>
        <v>40972.576654317912</v>
      </c>
      <c r="I49" s="27">
        <f t="shared" si="4"/>
        <v>5583.7422832972297</v>
      </c>
    </row>
    <row r="50" spans="1:9" x14ac:dyDescent="0.25">
      <c r="A50" t="s">
        <v>137</v>
      </c>
      <c r="B50">
        <v>5</v>
      </c>
      <c r="C50" s="20">
        <v>90087</v>
      </c>
      <c r="D50" s="90">
        <v>0</v>
      </c>
      <c r="E50" s="27">
        <v>16005392.799999999</v>
      </c>
      <c r="F50" s="73">
        <f t="shared" si="1"/>
        <v>130267.36648197538</v>
      </c>
      <c r="G50" s="96">
        <f t="shared" si="5"/>
        <v>0</v>
      </c>
      <c r="H50" s="27">
        <f t="shared" si="3"/>
        <v>0</v>
      </c>
      <c r="I50" s="27">
        <f t="shared" si="4"/>
        <v>-130267.36648197538</v>
      </c>
    </row>
    <row r="51" spans="1:9" x14ac:dyDescent="0.25">
      <c r="A51" t="s">
        <v>87</v>
      </c>
      <c r="B51">
        <v>2</v>
      </c>
      <c r="C51" s="20">
        <v>22484</v>
      </c>
      <c r="D51" s="90">
        <v>0</v>
      </c>
      <c r="E51" s="27">
        <v>3623447.02</v>
      </c>
      <c r="F51" s="73">
        <f t="shared" si="1"/>
        <v>29491.116324390463</v>
      </c>
      <c r="G51" s="96">
        <f t="shared" si="5"/>
        <v>8152755.7949999999</v>
      </c>
      <c r="H51" s="27">
        <f t="shared" si="3"/>
        <v>51216.451984017869</v>
      </c>
      <c r="I51" s="27">
        <f t="shared" si="4"/>
        <v>21725.335659627406</v>
      </c>
    </row>
    <row r="52" spans="1:9" x14ac:dyDescent="0.25">
      <c r="A52" t="s">
        <v>90</v>
      </c>
      <c r="B52">
        <v>1</v>
      </c>
      <c r="C52" s="20">
        <v>22319</v>
      </c>
      <c r="D52" s="90">
        <v>0</v>
      </c>
      <c r="E52" s="27">
        <v>4331671.5200000005</v>
      </c>
      <c r="F52" s="73">
        <f t="shared" si="1"/>
        <v>35255.332276217268</v>
      </c>
      <c r="G52" s="96">
        <f t="shared" si="5"/>
        <v>12995014.560000002</v>
      </c>
      <c r="H52" s="27">
        <f t="shared" si="3"/>
        <v>81636.020503893087</v>
      </c>
      <c r="I52" s="27">
        <f t="shared" si="4"/>
        <v>46380.688227675819</v>
      </c>
    </row>
    <row r="53" spans="1:9" x14ac:dyDescent="0.25">
      <c r="A53" t="s">
        <v>520</v>
      </c>
      <c r="B53">
        <v>4</v>
      </c>
      <c r="C53" s="20">
        <v>21745</v>
      </c>
      <c r="D53" s="90">
        <v>0</v>
      </c>
      <c r="E53" s="27">
        <v>3715160.6</v>
      </c>
      <c r="F53" s="73">
        <f t="shared" si="1"/>
        <v>30237.570140708798</v>
      </c>
      <c r="G53" s="96">
        <f t="shared" si="5"/>
        <v>0</v>
      </c>
      <c r="H53" s="27">
        <f t="shared" si="3"/>
        <v>0</v>
      </c>
      <c r="I53" s="27">
        <f t="shared" si="4"/>
        <v>-30237.570140708798</v>
      </c>
    </row>
    <row r="54" spans="1:9" x14ac:dyDescent="0.25">
      <c r="A54" t="s">
        <v>328</v>
      </c>
      <c r="B54">
        <v>3</v>
      </c>
      <c r="C54" s="20">
        <v>19443</v>
      </c>
      <c r="D54" s="90">
        <v>0</v>
      </c>
      <c r="E54" s="27">
        <v>3857904.9899999993</v>
      </c>
      <c r="F54" s="73">
        <f t="shared" si="1"/>
        <v>31399.362044083762</v>
      </c>
      <c r="G54" s="96">
        <f t="shared" si="5"/>
        <v>5786857.4849999994</v>
      </c>
      <c r="H54" s="27">
        <f t="shared" si="3"/>
        <v>36353.635012669583</v>
      </c>
      <c r="I54" s="27">
        <f t="shared" si="4"/>
        <v>4954.2729685858212</v>
      </c>
    </row>
    <row r="55" spans="1:9" x14ac:dyDescent="0.25">
      <c r="A55" t="s">
        <v>331</v>
      </c>
      <c r="B55">
        <v>1</v>
      </c>
      <c r="C55" s="20">
        <v>52286</v>
      </c>
      <c r="D55" s="90">
        <v>0</v>
      </c>
      <c r="E55" s="27">
        <v>13045357</v>
      </c>
      <c r="F55" s="73">
        <f t="shared" si="1"/>
        <v>106175.7322948802</v>
      </c>
      <c r="G55" s="96">
        <f t="shared" si="5"/>
        <v>39136071</v>
      </c>
      <c r="H55" s="27">
        <f t="shared" si="3"/>
        <v>245856.83069814238</v>
      </c>
      <c r="I55" s="27">
        <f t="shared" si="4"/>
        <v>139681.09840326218</v>
      </c>
    </row>
    <row r="56" spans="1:9" x14ac:dyDescent="0.25">
      <c r="A56" t="s">
        <v>84</v>
      </c>
      <c r="B56">
        <v>1</v>
      </c>
      <c r="C56" s="20">
        <v>25932</v>
      </c>
      <c r="D56" s="90">
        <v>0</v>
      </c>
      <c r="E56" s="27">
        <v>6290119.2400000012</v>
      </c>
      <c r="F56" s="73">
        <f t="shared" si="1"/>
        <v>51195.07396609502</v>
      </c>
      <c r="G56" s="96">
        <f t="shared" si="5"/>
        <v>18870357.720000003</v>
      </c>
      <c r="H56" s="27">
        <f t="shared" si="3"/>
        <v>118545.5316446923</v>
      </c>
      <c r="I56" s="27">
        <f t="shared" si="4"/>
        <v>67350.457678597275</v>
      </c>
    </row>
    <row r="57" spans="1:9" x14ac:dyDescent="0.25">
      <c r="A57" t="s">
        <v>280</v>
      </c>
      <c r="B57">
        <v>3</v>
      </c>
      <c r="C57" s="20">
        <v>44629</v>
      </c>
      <c r="D57" s="90">
        <v>0</v>
      </c>
      <c r="E57" s="27">
        <v>7462415.0900000008</v>
      </c>
      <c r="F57" s="73">
        <f t="shared" si="1"/>
        <v>60736.351398364524</v>
      </c>
      <c r="G57" s="96">
        <f t="shared" si="5"/>
        <v>11193622.635000002</v>
      </c>
      <c r="H57" s="27">
        <f t="shared" si="3"/>
        <v>70319.490811228592</v>
      </c>
      <c r="I57" s="27">
        <f t="shared" si="4"/>
        <v>9583.1394128640677</v>
      </c>
    </row>
    <row r="58" spans="1:9" x14ac:dyDescent="0.25">
      <c r="A58" t="s">
        <v>363</v>
      </c>
      <c r="B58">
        <v>4</v>
      </c>
      <c r="C58" s="20">
        <v>23838</v>
      </c>
      <c r="D58" s="90">
        <v>0</v>
      </c>
      <c r="E58" s="27">
        <v>3080584.21</v>
      </c>
      <c r="F58" s="73">
        <f t="shared" si="1"/>
        <v>25072.773738027638</v>
      </c>
      <c r="G58" s="96">
        <f t="shared" si="5"/>
        <v>0</v>
      </c>
      <c r="H58" s="27">
        <f t="shared" si="3"/>
        <v>0</v>
      </c>
      <c r="I58" s="27">
        <f t="shared" si="4"/>
        <v>-25072.773738027638</v>
      </c>
    </row>
    <row r="59" spans="1:9" x14ac:dyDescent="0.25">
      <c r="A59" t="s">
        <v>95</v>
      </c>
      <c r="B59">
        <v>5</v>
      </c>
      <c r="C59" s="20">
        <v>25528</v>
      </c>
      <c r="D59" s="90">
        <v>0</v>
      </c>
      <c r="E59" s="27">
        <v>4191585.59</v>
      </c>
      <c r="F59" s="73">
        <f t="shared" si="1"/>
        <v>34115.177491495058</v>
      </c>
      <c r="G59" s="96">
        <f t="shared" si="5"/>
        <v>0</v>
      </c>
      <c r="H59" s="27">
        <f t="shared" si="3"/>
        <v>0</v>
      </c>
      <c r="I59" s="27">
        <f t="shared" si="4"/>
        <v>-34115.177491495058</v>
      </c>
    </row>
    <row r="60" spans="1:9" x14ac:dyDescent="0.25">
      <c r="A60" t="s">
        <v>572</v>
      </c>
      <c r="B60">
        <v>5</v>
      </c>
      <c r="C60" s="20">
        <v>27054</v>
      </c>
      <c r="D60" s="90">
        <v>1</v>
      </c>
      <c r="E60" s="27">
        <v>4943572.3899999997</v>
      </c>
      <c r="F60" s="73">
        <f t="shared" si="1"/>
        <v>40235.573366141005</v>
      </c>
      <c r="G60" s="96">
        <v>0</v>
      </c>
      <c r="H60" s="27">
        <f t="shared" si="3"/>
        <v>0</v>
      </c>
      <c r="I60" s="27">
        <f t="shared" si="4"/>
        <v>-40235.573366141005</v>
      </c>
    </row>
    <row r="61" spans="1:9" x14ac:dyDescent="0.25">
      <c r="A61" t="s">
        <v>36</v>
      </c>
      <c r="B61">
        <v>5</v>
      </c>
      <c r="C61" s="20">
        <v>56864</v>
      </c>
      <c r="D61" s="90">
        <v>1</v>
      </c>
      <c r="E61" s="27">
        <v>11501870.969999999</v>
      </c>
      <c r="F61" s="73">
        <f t="shared" si="1"/>
        <v>93613.35017515994</v>
      </c>
      <c r="G61" s="96">
        <f>IF(B61=1,E61*3)+IF(B61=2,E61*2.25)+IF(B61=3,E61*1.5)+IF(B61=4,E61*0)+IF(B61=5,E61*0)</f>
        <v>0</v>
      </c>
      <c r="H61" s="27">
        <f t="shared" si="3"/>
        <v>0</v>
      </c>
      <c r="I61" s="27">
        <f t="shared" si="4"/>
        <v>-93613.35017515994</v>
      </c>
    </row>
    <row r="62" spans="1:9" x14ac:dyDescent="0.25">
      <c r="A62" t="s">
        <v>548</v>
      </c>
      <c r="B62">
        <v>3</v>
      </c>
      <c r="C62" s="20">
        <v>26464</v>
      </c>
      <c r="D62" s="90">
        <v>1</v>
      </c>
      <c r="E62" s="27">
        <v>5870130.2000000002</v>
      </c>
      <c r="F62" s="73">
        <f t="shared" si="1"/>
        <v>47776.796959354317</v>
      </c>
      <c r="G62" s="96">
        <v>0</v>
      </c>
      <c r="H62" s="27">
        <f t="shared" si="3"/>
        <v>0</v>
      </c>
      <c r="I62" s="27">
        <f t="shared" si="4"/>
        <v>-47776.796959354317</v>
      </c>
    </row>
    <row r="63" spans="1:9" x14ac:dyDescent="0.25">
      <c r="A63" t="s">
        <v>261</v>
      </c>
      <c r="B63">
        <v>5</v>
      </c>
      <c r="C63" s="20">
        <v>27508</v>
      </c>
      <c r="D63" s="90">
        <v>1</v>
      </c>
      <c r="E63" s="27">
        <v>5651446.580000001</v>
      </c>
      <c r="F63" s="73">
        <f t="shared" si="1"/>
        <v>45996.938156379802</v>
      </c>
      <c r="G63" s="96">
        <f t="shared" ref="G63:G98" si="6">IF(B63=1,E63*3)+IF(B63=2,E63*2.25)+IF(B63=3,E63*1.5)+IF(B63=4,E63*0)+IF(B63=5,E63*0)</f>
        <v>0</v>
      </c>
      <c r="H63" s="27">
        <f t="shared" si="3"/>
        <v>0</v>
      </c>
      <c r="I63" s="27">
        <f t="shared" si="4"/>
        <v>-45996.938156379802</v>
      </c>
    </row>
    <row r="64" spans="1:9" x14ac:dyDescent="0.25">
      <c r="A64" t="s">
        <v>106</v>
      </c>
      <c r="B64">
        <v>1</v>
      </c>
      <c r="C64" s="20">
        <v>18126</v>
      </c>
      <c r="D64" s="90">
        <v>0</v>
      </c>
      <c r="E64" s="27">
        <v>3686450.22</v>
      </c>
      <c r="F64" s="73">
        <f t="shared" si="1"/>
        <v>30003.897300558525</v>
      </c>
      <c r="G64" s="96">
        <f t="shared" si="6"/>
        <v>11059350.66</v>
      </c>
      <c r="H64" s="27">
        <f t="shared" si="3"/>
        <v>69475.980428567011</v>
      </c>
      <c r="I64" s="27">
        <f t="shared" si="4"/>
        <v>39472.083128008482</v>
      </c>
    </row>
    <row r="65" spans="1:9" x14ac:dyDescent="0.25">
      <c r="A65" t="s">
        <v>105</v>
      </c>
      <c r="B65">
        <v>4</v>
      </c>
      <c r="C65" s="20">
        <v>29942</v>
      </c>
      <c r="D65" s="90">
        <v>0</v>
      </c>
      <c r="E65" s="27">
        <v>5098209</v>
      </c>
      <c r="F65" s="73">
        <f t="shared" si="1"/>
        <v>41494.155657629679</v>
      </c>
      <c r="G65" s="96">
        <f t="shared" si="6"/>
        <v>0</v>
      </c>
      <c r="H65" s="27">
        <f t="shared" si="3"/>
        <v>0</v>
      </c>
      <c r="I65" s="27">
        <f t="shared" si="4"/>
        <v>-41494.155657629679</v>
      </c>
    </row>
    <row r="66" spans="1:9" x14ac:dyDescent="0.25">
      <c r="A66" t="s">
        <v>578</v>
      </c>
      <c r="B66">
        <v>5</v>
      </c>
      <c r="C66" s="20">
        <v>56272</v>
      </c>
      <c r="D66" s="90">
        <v>0</v>
      </c>
      <c r="E66" s="27">
        <v>9761188.6400000006</v>
      </c>
      <c r="F66" s="73">
        <f t="shared" si="1"/>
        <v>79445.993844435667</v>
      </c>
      <c r="G66" s="96">
        <f t="shared" si="6"/>
        <v>0</v>
      </c>
      <c r="H66" s="27">
        <f t="shared" si="3"/>
        <v>0</v>
      </c>
      <c r="I66" s="27">
        <f t="shared" si="4"/>
        <v>-79445.993844435667</v>
      </c>
    </row>
    <row r="67" spans="1:9" x14ac:dyDescent="0.25">
      <c r="A67" t="s">
        <v>388</v>
      </c>
      <c r="B67">
        <v>3</v>
      </c>
      <c r="C67" s="20">
        <v>32531</v>
      </c>
      <c r="D67" s="90">
        <v>0</v>
      </c>
      <c r="E67" s="27">
        <v>5116150.37</v>
      </c>
      <c r="F67" s="73">
        <f t="shared" si="1"/>
        <v>41640.179878977047</v>
      </c>
      <c r="G67" s="96">
        <f t="shared" si="6"/>
        <v>7674225.5549999997</v>
      </c>
      <c r="H67" s="27">
        <f t="shared" si="3"/>
        <v>48210.275707415611</v>
      </c>
      <c r="I67" s="27">
        <f t="shared" si="4"/>
        <v>6570.0958284385633</v>
      </c>
    </row>
    <row r="68" spans="1:9" x14ac:dyDescent="0.25">
      <c r="A68" t="s">
        <v>299</v>
      </c>
      <c r="B68">
        <v>1</v>
      </c>
      <c r="C68" s="20">
        <v>24091</v>
      </c>
      <c r="D68" s="90">
        <v>0</v>
      </c>
      <c r="E68" s="27">
        <v>4301688.96</v>
      </c>
      <c r="F68" s="73">
        <f t="shared" si="1"/>
        <v>35011.305204817443</v>
      </c>
      <c r="G68" s="96">
        <f t="shared" si="6"/>
        <v>12905066.879999999</v>
      </c>
      <c r="H68" s="27">
        <f t="shared" si="3"/>
        <v>81070.959909704892</v>
      </c>
      <c r="I68" s="27">
        <f t="shared" si="4"/>
        <v>46059.654704887449</v>
      </c>
    </row>
    <row r="69" spans="1:9" x14ac:dyDescent="0.25">
      <c r="A69" t="s">
        <v>265</v>
      </c>
      <c r="B69">
        <v>2</v>
      </c>
      <c r="C69" s="20">
        <v>37749</v>
      </c>
      <c r="D69" s="90">
        <v>0</v>
      </c>
      <c r="E69" s="27">
        <v>7570939.4400000004</v>
      </c>
      <c r="F69" s="73">
        <f t="shared" si="1"/>
        <v>61619.627519752066</v>
      </c>
      <c r="G69" s="96">
        <f t="shared" si="6"/>
        <v>17034613.740000002</v>
      </c>
      <c r="H69" s="27">
        <f t="shared" si="3"/>
        <v>107013.19880279832</v>
      </c>
      <c r="I69" s="27">
        <f t="shared" si="4"/>
        <v>45393.571283046251</v>
      </c>
    </row>
    <row r="70" spans="1:9" x14ac:dyDescent="0.25">
      <c r="A70" t="s">
        <v>500</v>
      </c>
      <c r="B70">
        <v>5</v>
      </c>
      <c r="C70" s="20">
        <v>44671</v>
      </c>
      <c r="D70" s="90">
        <v>0</v>
      </c>
      <c r="E70" s="27">
        <v>9336947.4299999997</v>
      </c>
      <c r="F70" s="73">
        <f t="shared" si="1"/>
        <v>75993.108565679708</v>
      </c>
      <c r="G70" s="96">
        <f t="shared" si="6"/>
        <v>0</v>
      </c>
      <c r="H70" s="27">
        <f t="shared" si="3"/>
        <v>0</v>
      </c>
      <c r="I70" s="27">
        <f t="shared" si="4"/>
        <v>-75993.108565679708</v>
      </c>
    </row>
    <row r="71" spans="1:9" x14ac:dyDescent="0.25">
      <c r="A71" t="s">
        <v>586</v>
      </c>
      <c r="B71">
        <v>4</v>
      </c>
      <c r="C71" s="20">
        <v>44089</v>
      </c>
      <c r="D71" s="90">
        <v>0</v>
      </c>
      <c r="E71" s="27">
        <v>9024819.4199999999</v>
      </c>
      <c r="F71" s="73">
        <f t="shared" ref="F71:F134" si="7">SUM(E71/$E$6)*50000000</f>
        <v>73452.708940625846</v>
      </c>
      <c r="G71" s="96">
        <f t="shared" si="6"/>
        <v>0</v>
      </c>
      <c r="H71" s="27">
        <f t="shared" ref="H71:H134" si="8">SUM(G71/$G$6)*50000000</f>
        <v>0</v>
      </c>
      <c r="I71" s="27">
        <f t="shared" ref="I71:I134" si="9">H71-F71</f>
        <v>-73452.708940625846</v>
      </c>
    </row>
    <row r="72" spans="1:9" x14ac:dyDescent="0.25">
      <c r="A72" t="s">
        <v>555</v>
      </c>
      <c r="B72">
        <v>5</v>
      </c>
      <c r="C72" s="20">
        <v>33998</v>
      </c>
      <c r="D72" s="90">
        <v>0</v>
      </c>
      <c r="E72" s="27">
        <v>7578367.2100000009</v>
      </c>
      <c r="F72" s="73">
        <f t="shared" si="7"/>
        <v>61680.081895900461</v>
      </c>
      <c r="G72" s="96">
        <f t="shared" si="6"/>
        <v>0</v>
      </c>
      <c r="H72" s="27">
        <f t="shared" si="8"/>
        <v>0</v>
      </c>
      <c r="I72" s="27">
        <f t="shared" si="9"/>
        <v>-61680.081895900461</v>
      </c>
    </row>
    <row r="73" spans="1:9" x14ac:dyDescent="0.25">
      <c r="A73" t="s">
        <v>484</v>
      </c>
      <c r="B73">
        <v>5</v>
      </c>
      <c r="C73" s="20">
        <v>33526</v>
      </c>
      <c r="D73" s="90">
        <v>0</v>
      </c>
      <c r="E73" s="27">
        <v>8012698.4399999995</v>
      </c>
      <c r="F73" s="73">
        <f t="shared" si="7"/>
        <v>65215.089516143111</v>
      </c>
      <c r="G73" s="96">
        <f t="shared" si="6"/>
        <v>0</v>
      </c>
      <c r="H73" s="27">
        <f t="shared" si="8"/>
        <v>0</v>
      </c>
      <c r="I73" s="27">
        <f t="shared" si="9"/>
        <v>-65215.089516143111</v>
      </c>
    </row>
    <row r="74" spans="1:9" x14ac:dyDescent="0.25">
      <c r="A74" t="s">
        <v>136</v>
      </c>
      <c r="B74">
        <v>5</v>
      </c>
      <c r="C74" s="20">
        <v>14993</v>
      </c>
      <c r="D74" s="90">
        <v>0</v>
      </c>
      <c r="E74" s="27">
        <v>2807739.11</v>
      </c>
      <c r="F74" s="73">
        <f t="shared" si="7"/>
        <v>22852.096427658144</v>
      </c>
      <c r="G74" s="96">
        <f t="shared" si="6"/>
        <v>0</v>
      </c>
      <c r="H74" s="27">
        <f t="shared" si="8"/>
        <v>0</v>
      </c>
      <c r="I74" s="27">
        <f t="shared" si="9"/>
        <v>-22852.096427658144</v>
      </c>
    </row>
    <row r="75" spans="1:9" x14ac:dyDescent="0.25">
      <c r="A75" t="s">
        <v>161</v>
      </c>
      <c r="B75">
        <v>5</v>
      </c>
      <c r="C75" s="20">
        <v>93341</v>
      </c>
      <c r="D75" s="90">
        <v>0</v>
      </c>
      <c r="E75" s="27">
        <v>21203125.07</v>
      </c>
      <c r="F75" s="73">
        <f t="shared" si="7"/>
        <v>172571.53876641192</v>
      </c>
      <c r="G75" s="96">
        <f t="shared" si="6"/>
        <v>0</v>
      </c>
      <c r="H75" s="27">
        <f t="shared" si="8"/>
        <v>0</v>
      </c>
      <c r="I75" s="27">
        <f t="shared" si="9"/>
        <v>-172571.53876641192</v>
      </c>
    </row>
    <row r="76" spans="1:9" x14ac:dyDescent="0.25">
      <c r="A76" t="s">
        <v>474</v>
      </c>
      <c r="B76">
        <v>1</v>
      </c>
      <c r="C76" s="20">
        <v>33456</v>
      </c>
      <c r="D76" s="90">
        <v>0</v>
      </c>
      <c r="E76" s="27">
        <v>5986142.2100000009</v>
      </c>
      <c r="F76" s="73">
        <f t="shared" si="7"/>
        <v>48721.014899633847</v>
      </c>
      <c r="G76" s="96">
        <f t="shared" si="6"/>
        <v>17958426.630000003</v>
      </c>
      <c r="H76" s="27">
        <f t="shared" si="8"/>
        <v>112816.68656971013</v>
      </c>
      <c r="I76" s="27">
        <f t="shared" si="9"/>
        <v>64095.671670076284</v>
      </c>
    </row>
    <row r="77" spans="1:9" x14ac:dyDescent="0.25">
      <c r="A77" t="s">
        <v>321</v>
      </c>
      <c r="B77">
        <v>2</v>
      </c>
      <c r="C77" s="20">
        <v>22539</v>
      </c>
      <c r="D77" s="90">
        <v>0</v>
      </c>
      <c r="E77" s="27">
        <v>3880314.2399999998</v>
      </c>
      <c r="F77" s="73">
        <f t="shared" si="7"/>
        <v>31581.750194053831</v>
      </c>
      <c r="G77" s="96">
        <f t="shared" si="6"/>
        <v>8730707.0399999991</v>
      </c>
      <c r="H77" s="27">
        <f t="shared" si="8"/>
        <v>54847.201258612789</v>
      </c>
      <c r="I77" s="27">
        <f t="shared" si="9"/>
        <v>23265.451064558958</v>
      </c>
    </row>
    <row r="78" spans="1:9" x14ac:dyDescent="0.25">
      <c r="A78" t="s">
        <v>133</v>
      </c>
      <c r="B78">
        <v>5</v>
      </c>
      <c r="C78" s="20">
        <v>37913</v>
      </c>
      <c r="D78" s="90">
        <v>0</v>
      </c>
      <c r="E78" s="27">
        <v>7011630.2199999997</v>
      </c>
      <c r="F78" s="73">
        <f t="shared" si="7"/>
        <v>57067.428142396711</v>
      </c>
      <c r="G78" s="96">
        <f t="shared" si="6"/>
        <v>0</v>
      </c>
      <c r="H78" s="27">
        <f t="shared" si="8"/>
        <v>0</v>
      </c>
      <c r="I78" s="27">
        <f t="shared" si="9"/>
        <v>-57067.428142396711</v>
      </c>
    </row>
    <row r="79" spans="1:9" x14ac:dyDescent="0.25">
      <c r="A79" t="s">
        <v>380</v>
      </c>
      <c r="B79">
        <v>5</v>
      </c>
      <c r="C79" s="20">
        <v>33560</v>
      </c>
      <c r="D79" s="90">
        <v>0</v>
      </c>
      <c r="E79" s="27">
        <v>5785258.6000000006</v>
      </c>
      <c r="F79" s="73">
        <f t="shared" si="7"/>
        <v>47086.029793608061</v>
      </c>
      <c r="G79" s="96">
        <f t="shared" si="6"/>
        <v>0</v>
      </c>
      <c r="H79" s="27">
        <f t="shared" si="8"/>
        <v>0</v>
      </c>
      <c r="I79" s="27">
        <f t="shared" si="9"/>
        <v>-47086.029793608061</v>
      </c>
    </row>
    <row r="80" spans="1:9" x14ac:dyDescent="0.25">
      <c r="A80" t="s">
        <v>370</v>
      </c>
      <c r="B80">
        <v>3</v>
      </c>
      <c r="C80" s="20">
        <v>32166</v>
      </c>
      <c r="D80" s="90">
        <v>0</v>
      </c>
      <c r="E80" s="27">
        <v>5594747.0999999996</v>
      </c>
      <c r="F80" s="73">
        <f t="shared" si="7"/>
        <v>45535.462950316913</v>
      </c>
      <c r="G80" s="96">
        <f t="shared" si="6"/>
        <v>8392120.6499999985</v>
      </c>
      <c r="H80" s="27">
        <f t="shared" si="8"/>
        <v>52720.166667865924</v>
      </c>
      <c r="I80" s="27">
        <f t="shared" si="9"/>
        <v>7184.7037175490113</v>
      </c>
    </row>
    <row r="81" spans="1:9" x14ac:dyDescent="0.25">
      <c r="A81" t="s">
        <v>215</v>
      </c>
      <c r="B81">
        <v>3</v>
      </c>
      <c r="C81" s="20">
        <v>73714</v>
      </c>
      <c r="D81" s="90">
        <v>0</v>
      </c>
      <c r="E81" s="27">
        <v>21283209.370000001</v>
      </c>
      <c r="F81" s="73">
        <f t="shared" si="7"/>
        <v>173223.34225464324</v>
      </c>
      <c r="G81" s="96">
        <f t="shared" si="6"/>
        <v>31924814.055</v>
      </c>
      <c r="H81" s="27">
        <f t="shared" si="8"/>
        <v>200554.97150416073</v>
      </c>
      <c r="I81" s="27">
        <f t="shared" si="9"/>
        <v>27331.629249517486</v>
      </c>
    </row>
    <row r="82" spans="1:9" x14ac:dyDescent="0.25">
      <c r="A82" t="s">
        <v>473</v>
      </c>
      <c r="B82">
        <v>4</v>
      </c>
      <c r="C82" s="20">
        <v>103787</v>
      </c>
      <c r="D82" s="90">
        <v>0</v>
      </c>
      <c r="E82" s="27">
        <v>29379814.789999999</v>
      </c>
      <c r="F82" s="73">
        <f t="shared" si="7"/>
        <v>239121.3479260247</v>
      </c>
      <c r="G82" s="96">
        <f t="shared" si="6"/>
        <v>0</v>
      </c>
      <c r="H82" s="27">
        <f t="shared" si="8"/>
        <v>0</v>
      </c>
      <c r="I82" s="27">
        <f t="shared" si="9"/>
        <v>-239121.3479260247</v>
      </c>
    </row>
    <row r="83" spans="1:9" x14ac:dyDescent="0.25">
      <c r="A83" t="s">
        <v>284</v>
      </c>
      <c r="B83">
        <v>1</v>
      </c>
      <c r="C83" s="20">
        <v>18119</v>
      </c>
      <c r="D83" s="90">
        <v>0</v>
      </c>
      <c r="E83" s="27">
        <v>4812944.6500000004</v>
      </c>
      <c r="F83" s="73">
        <f t="shared" si="7"/>
        <v>39172.398479280862</v>
      </c>
      <c r="G83" s="96">
        <f t="shared" si="6"/>
        <v>14438833.950000001</v>
      </c>
      <c r="H83" s="27">
        <f t="shared" si="8"/>
        <v>90706.242686542057</v>
      </c>
      <c r="I83" s="27">
        <f t="shared" si="9"/>
        <v>51533.844207261194</v>
      </c>
    </row>
    <row r="84" spans="1:9" x14ac:dyDescent="0.25">
      <c r="A84" t="s">
        <v>441</v>
      </c>
      <c r="B84">
        <v>2</v>
      </c>
      <c r="C84" s="20">
        <v>22635</v>
      </c>
      <c r="D84" s="90">
        <v>0</v>
      </c>
      <c r="E84" s="27">
        <v>4852407.3499999996</v>
      </c>
      <c r="F84" s="73">
        <f t="shared" si="7"/>
        <v>39493.584098872037</v>
      </c>
      <c r="G84" s="96">
        <f t="shared" si="6"/>
        <v>10917916.5375</v>
      </c>
      <c r="H84" s="27">
        <f t="shared" si="8"/>
        <v>68587.476697305319</v>
      </c>
      <c r="I84" s="27">
        <f t="shared" si="9"/>
        <v>29093.892598433282</v>
      </c>
    </row>
    <row r="85" spans="1:9" x14ac:dyDescent="0.25">
      <c r="A85" t="s">
        <v>529</v>
      </c>
      <c r="B85">
        <v>3</v>
      </c>
      <c r="C85" s="20">
        <v>47701</v>
      </c>
      <c r="D85" s="90">
        <v>0</v>
      </c>
      <c r="E85" s="27">
        <v>8891236.1600000001</v>
      </c>
      <c r="F85" s="73">
        <f t="shared" si="7"/>
        <v>72365.479173526532</v>
      </c>
      <c r="G85" s="96">
        <f t="shared" si="6"/>
        <v>13336854.24</v>
      </c>
      <c r="H85" s="27">
        <f t="shared" si="8"/>
        <v>83783.492597646866</v>
      </c>
      <c r="I85" s="27">
        <f t="shared" si="9"/>
        <v>11418.013424120334</v>
      </c>
    </row>
    <row r="86" spans="1:9" x14ac:dyDescent="0.25">
      <c r="A86" t="s">
        <v>153</v>
      </c>
      <c r="B86">
        <v>5</v>
      </c>
      <c r="C86" s="20">
        <v>13733</v>
      </c>
      <c r="D86" s="90">
        <v>0</v>
      </c>
      <c r="E86" s="27">
        <v>1991631.7199999997</v>
      </c>
      <c r="F86" s="73">
        <f t="shared" si="7"/>
        <v>16209.825176322256</v>
      </c>
      <c r="G86" s="96">
        <f t="shared" si="6"/>
        <v>0</v>
      </c>
      <c r="H86" s="27">
        <f t="shared" si="8"/>
        <v>0</v>
      </c>
      <c r="I86" s="27">
        <f t="shared" si="9"/>
        <v>-16209.825176322256</v>
      </c>
    </row>
    <row r="87" spans="1:9" x14ac:dyDescent="0.25">
      <c r="A87" t="s">
        <v>152</v>
      </c>
      <c r="B87">
        <v>5</v>
      </c>
      <c r="C87" s="20">
        <v>12077</v>
      </c>
      <c r="D87" s="90">
        <v>0</v>
      </c>
      <c r="E87" s="27">
        <v>1819511.58</v>
      </c>
      <c r="F87" s="73">
        <f t="shared" si="7"/>
        <v>14808.945008213612</v>
      </c>
      <c r="G87" s="96">
        <f t="shared" si="6"/>
        <v>0</v>
      </c>
      <c r="H87" s="27">
        <f t="shared" si="8"/>
        <v>0</v>
      </c>
      <c r="I87" s="27">
        <f t="shared" si="9"/>
        <v>-14808.945008213612</v>
      </c>
    </row>
    <row r="88" spans="1:9" x14ac:dyDescent="0.25">
      <c r="A88" t="s">
        <v>226</v>
      </c>
      <c r="B88">
        <v>4</v>
      </c>
      <c r="C88" s="20">
        <v>47746</v>
      </c>
      <c r="D88" s="90">
        <v>0</v>
      </c>
      <c r="E88" s="27">
        <v>7082698.9800000004</v>
      </c>
      <c r="F88" s="73">
        <f t="shared" si="7"/>
        <v>57645.854446582111</v>
      </c>
      <c r="G88" s="96">
        <f t="shared" si="6"/>
        <v>0</v>
      </c>
      <c r="H88" s="27">
        <f t="shared" si="8"/>
        <v>0</v>
      </c>
      <c r="I88" s="27">
        <f t="shared" si="9"/>
        <v>-57645.854446582111</v>
      </c>
    </row>
    <row r="89" spans="1:9" x14ac:dyDescent="0.25">
      <c r="A89" t="s">
        <v>564</v>
      </c>
      <c r="B89">
        <v>3</v>
      </c>
      <c r="C89" s="20">
        <v>51447</v>
      </c>
      <c r="D89" s="90">
        <v>0</v>
      </c>
      <c r="E89" s="27">
        <v>7997770.0200000005</v>
      </c>
      <c r="F89" s="73">
        <f t="shared" si="7"/>
        <v>65093.587595919285</v>
      </c>
      <c r="G89" s="96">
        <f t="shared" si="6"/>
        <v>11996655.030000001</v>
      </c>
      <c r="H89" s="27">
        <f t="shared" si="8"/>
        <v>75364.223063033802</v>
      </c>
      <c r="I89" s="27">
        <f t="shared" si="9"/>
        <v>10270.635467114516</v>
      </c>
    </row>
    <row r="90" spans="1:9" x14ac:dyDescent="0.25">
      <c r="A90" t="s">
        <v>397</v>
      </c>
      <c r="B90">
        <v>5</v>
      </c>
      <c r="C90" s="20">
        <v>32387</v>
      </c>
      <c r="D90" s="90">
        <v>0</v>
      </c>
      <c r="E90" s="27">
        <v>5614065.5700000003</v>
      </c>
      <c r="F90" s="73">
        <f t="shared" si="7"/>
        <v>45692.695343348911</v>
      </c>
      <c r="G90" s="96">
        <f t="shared" si="6"/>
        <v>0</v>
      </c>
      <c r="H90" s="27">
        <f t="shared" si="8"/>
        <v>0</v>
      </c>
      <c r="I90" s="27">
        <f t="shared" si="9"/>
        <v>-45692.695343348911</v>
      </c>
    </row>
    <row r="91" spans="1:9" x14ac:dyDescent="0.25">
      <c r="A91" t="s">
        <v>396</v>
      </c>
      <c r="B91">
        <v>5</v>
      </c>
      <c r="C91" s="20">
        <v>27880</v>
      </c>
      <c r="D91" s="90">
        <v>0</v>
      </c>
      <c r="E91" s="27">
        <v>4962859.4800000004</v>
      </c>
      <c r="F91" s="73">
        <f t="shared" si="7"/>
        <v>40392.550358383327</v>
      </c>
      <c r="G91" s="96">
        <f t="shared" si="6"/>
        <v>0</v>
      </c>
      <c r="H91" s="27">
        <f t="shared" si="8"/>
        <v>0</v>
      </c>
      <c r="I91" s="27">
        <f t="shared" si="9"/>
        <v>-40392.550358383327</v>
      </c>
    </row>
    <row r="92" spans="1:9" x14ac:dyDescent="0.25">
      <c r="A92" t="s">
        <v>277</v>
      </c>
      <c r="B92">
        <v>3</v>
      </c>
      <c r="C92" s="20">
        <v>26764</v>
      </c>
      <c r="D92" s="90">
        <v>0</v>
      </c>
      <c r="E92" s="27">
        <v>5168931.32</v>
      </c>
      <c r="F92" s="73">
        <f t="shared" si="7"/>
        <v>42069.76229803</v>
      </c>
      <c r="G92" s="96">
        <f t="shared" si="6"/>
        <v>7753396.9800000004</v>
      </c>
      <c r="H92" s="27">
        <f t="shared" si="8"/>
        <v>48707.638757282213</v>
      </c>
      <c r="I92" s="27">
        <f t="shared" si="9"/>
        <v>6637.876459252213</v>
      </c>
    </row>
    <row r="93" spans="1:9" x14ac:dyDescent="0.25">
      <c r="A93" t="s">
        <v>413</v>
      </c>
      <c r="B93">
        <v>2</v>
      </c>
      <c r="C93" s="20">
        <v>25232</v>
      </c>
      <c r="D93" s="90">
        <v>0</v>
      </c>
      <c r="E93" s="27">
        <v>3884466.3999999994</v>
      </c>
      <c r="F93" s="73">
        <f t="shared" si="7"/>
        <v>31615.544487962801</v>
      </c>
      <c r="G93" s="96">
        <f t="shared" si="6"/>
        <v>8740049.3999999985</v>
      </c>
      <c r="H93" s="27">
        <f t="shared" si="8"/>
        <v>54905.89092679233</v>
      </c>
      <c r="I93" s="27">
        <f t="shared" si="9"/>
        <v>23290.346438829529</v>
      </c>
    </row>
    <row r="94" spans="1:9" x14ac:dyDescent="0.25">
      <c r="A94" t="s">
        <v>198</v>
      </c>
      <c r="B94">
        <v>2</v>
      </c>
      <c r="C94" s="20">
        <v>39672</v>
      </c>
      <c r="D94" s="90">
        <v>0</v>
      </c>
      <c r="E94" s="27">
        <v>7895080.3199999994</v>
      </c>
      <c r="F94" s="73">
        <f t="shared" si="7"/>
        <v>64257.799499308225</v>
      </c>
      <c r="G94" s="96">
        <f t="shared" si="6"/>
        <v>17763930.719999999</v>
      </c>
      <c r="H94" s="27">
        <f t="shared" si="8"/>
        <v>111594.84322175749</v>
      </c>
      <c r="I94" s="27">
        <f t="shared" si="9"/>
        <v>47337.043722449263</v>
      </c>
    </row>
    <row r="95" spans="1:9" x14ac:dyDescent="0.25">
      <c r="A95" t="s">
        <v>143</v>
      </c>
      <c r="B95">
        <v>3</v>
      </c>
      <c r="C95" s="20">
        <v>17468</v>
      </c>
      <c r="D95" s="90">
        <v>0</v>
      </c>
      <c r="E95" s="27">
        <v>3262673.04</v>
      </c>
      <c r="F95" s="73">
        <f t="shared" si="7"/>
        <v>26554.788746736711</v>
      </c>
      <c r="G95" s="96">
        <f t="shared" si="6"/>
        <v>4894009.5600000005</v>
      </c>
      <c r="H95" s="27">
        <f t="shared" si="8"/>
        <v>30744.672346593255</v>
      </c>
      <c r="I95" s="27">
        <f t="shared" si="9"/>
        <v>4189.8835998565446</v>
      </c>
    </row>
    <row r="96" spans="1:9" x14ac:dyDescent="0.25">
      <c r="A96" t="s">
        <v>551</v>
      </c>
      <c r="B96">
        <v>5</v>
      </c>
      <c r="C96" s="20">
        <v>51455</v>
      </c>
      <c r="D96" s="90">
        <v>0</v>
      </c>
      <c r="E96" s="27">
        <v>8494262.4499999993</v>
      </c>
      <c r="F96" s="73">
        <f t="shared" si="7"/>
        <v>69134.523181976023</v>
      </c>
      <c r="G96" s="96">
        <f t="shared" si="6"/>
        <v>0</v>
      </c>
      <c r="H96" s="27">
        <f t="shared" si="8"/>
        <v>0</v>
      </c>
      <c r="I96" s="27">
        <f t="shared" si="9"/>
        <v>-69134.523181976023</v>
      </c>
    </row>
    <row r="97" spans="1:9" x14ac:dyDescent="0.25">
      <c r="A97" t="s">
        <v>147</v>
      </c>
      <c r="B97">
        <v>1</v>
      </c>
      <c r="C97" s="20">
        <v>39710</v>
      </c>
      <c r="D97" s="90">
        <v>0</v>
      </c>
      <c r="E97" s="27">
        <v>7857417.7000000002</v>
      </c>
      <c r="F97" s="73">
        <f t="shared" si="7"/>
        <v>63951.264671733654</v>
      </c>
      <c r="G97" s="96">
        <f t="shared" si="6"/>
        <v>23572253.100000001</v>
      </c>
      <c r="H97" s="27">
        <f t="shared" si="8"/>
        <v>148083.3229166122</v>
      </c>
      <c r="I97" s="27">
        <f t="shared" si="9"/>
        <v>84132.058244878543</v>
      </c>
    </row>
    <row r="98" spans="1:9" x14ac:dyDescent="0.25">
      <c r="A98" t="s">
        <v>100</v>
      </c>
      <c r="B98">
        <v>2</v>
      </c>
      <c r="C98" s="20">
        <v>27853</v>
      </c>
      <c r="D98" s="90">
        <v>0</v>
      </c>
      <c r="E98" s="27">
        <v>4705207.29</v>
      </c>
      <c r="F98" s="73">
        <f t="shared" si="7"/>
        <v>38295.527643663467</v>
      </c>
      <c r="G98" s="96">
        <f t="shared" si="6"/>
        <v>10586716.4025</v>
      </c>
      <c r="H98" s="27">
        <f t="shared" si="8"/>
        <v>66506.843321566164</v>
      </c>
      <c r="I98" s="27">
        <f t="shared" si="9"/>
        <v>28211.315677902698</v>
      </c>
    </row>
    <row r="99" spans="1:9" x14ac:dyDescent="0.25">
      <c r="A99" t="s">
        <v>7</v>
      </c>
      <c r="B99">
        <v>2</v>
      </c>
      <c r="C99" s="20">
        <v>82888</v>
      </c>
      <c r="D99" s="90">
        <v>1</v>
      </c>
      <c r="E99" s="27">
        <v>15780907.700000003</v>
      </c>
      <c r="F99" s="73">
        <f t="shared" si="7"/>
        <v>128440.28962376529</v>
      </c>
      <c r="G99" s="96">
        <v>0</v>
      </c>
      <c r="H99" s="27">
        <f t="shared" si="8"/>
        <v>0</v>
      </c>
      <c r="I99" s="27">
        <f t="shared" si="9"/>
        <v>-128440.28962376529</v>
      </c>
    </row>
    <row r="100" spans="1:9" x14ac:dyDescent="0.25">
      <c r="A100" t="s">
        <v>240</v>
      </c>
      <c r="B100">
        <v>5</v>
      </c>
      <c r="C100" s="20">
        <v>16503</v>
      </c>
      <c r="D100" s="90">
        <v>0</v>
      </c>
      <c r="E100" s="27">
        <v>2631993.69</v>
      </c>
      <c r="F100" s="73">
        <f t="shared" si="7"/>
        <v>21421.710224661074</v>
      </c>
      <c r="G100" s="96">
        <f t="shared" ref="G100:G135" si="10">IF(B100=1,E100*3)+IF(B100=2,E100*2.25)+IF(B100=3,E100*1.5)+IF(B100=4,E100*0)+IF(B100=5,E100*0)</f>
        <v>0</v>
      </c>
      <c r="H100" s="27">
        <f t="shared" si="8"/>
        <v>0</v>
      </c>
      <c r="I100" s="27">
        <f t="shared" si="9"/>
        <v>-21421.710224661074</v>
      </c>
    </row>
    <row r="101" spans="1:9" x14ac:dyDescent="0.25">
      <c r="A101" t="s">
        <v>162</v>
      </c>
      <c r="B101">
        <v>4</v>
      </c>
      <c r="C101" s="20">
        <v>23149</v>
      </c>
      <c r="D101" s="90">
        <v>0</v>
      </c>
      <c r="E101" s="27">
        <v>3579330.76</v>
      </c>
      <c r="F101" s="73">
        <f t="shared" si="7"/>
        <v>29132.055532753155</v>
      </c>
      <c r="G101" s="96">
        <f t="shared" si="10"/>
        <v>0</v>
      </c>
      <c r="H101" s="27">
        <f t="shared" si="8"/>
        <v>0</v>
      </c>
      <c r="I101" s="27">
        <f t="shared" si="9"/>
        <v>-29132.055532753155</v>
      </c>
    </row>
    <row r="102" spans="1:9" x14ac:dyDescent="0.25">
      <c r="A102" t="s">
        <v>30</v>
      </c>
      <c r="B102">
        <v>1</v>
      </c>
      <c r="C102" s="20">
        <v>41247</v>
      </c>
      <c r="D102" s="90">
        <v>0</v>
      </c>
      <c r="E102" s="27">
        <v>8255587.0500000007</v>
      </c>
      <c r="F102" s="73">
        <f t="shared" si="7"/>
        <v>67191.951937986814</v>
      </c>
      <c r="G102" s="96">
        <f t="shared" si="10"/>
        <v>24766761.150000002</v>
      </c>
      <c r="H102" s="27">
        <f t="shared" si="8"/>
        <v>155587.34557173305</v>
      </c>
      <c r="I102" s="27">
        <f t="shared" si="9"/>
        <v>88395.393633746236</v>
      </c>
    </row>
    <row r="103" spans="1:9" x14ac:dyDescent="0.25">
      <c r="A103" t="s">
        <v>141</v>
      </c>
      <c r="B103">
        <v>2</v>
      </c>
      <c r="C103" s="20">
        <v>30387</v>
      </c>
      <c r="D103" s="90">
        <v>0</v>
      </c>
      <c r="E103" s="27">
        <v>6214445.3700000001</v>
      </c>
      <c r="F103" s="73">
        <f t="shared" si="7"/>
        <v>50579.166822822692</v>
      </c>
      <c r="G103" s="96">
        <f t="shared" si="10"/>
        <v>13982502.0825</v>
      </c>
      <c r="H103" s="27">
        <f t="shared" si="8"/>
        <v>87839.518873359193</v>
      </c>
      <c r="I103" s="27">
        <f t="shared" si="9"/>
        <v>37260.352050536501</v>
      </c>
    </row>
    <row r="104" spans="1:9" x14ac:dyDescent="0.25">
      <c r="A104" t="s">
        <v>160</v>
      </c>
      <c r="B104">
        <v>2</v>
      </c>
      <c r="C104" s="20">
        <v>30431</v>
      </c>
      <c r="D104" s="90">
        <v>0</v>
      </c>
      <c r="E104" s="27">
        <v>5439845.5599999996</v>
      </c>
      <c r="F104" s="73">
        <f t="shared" si="7"/>
        <v>44274.724402256885</v>
      </c>
      <c r="G104" s="96">
        <f t="shared" si="10"/>
        <v>12239652.51</v>
      </c>
      <c r="H104" s="27">
        <f t="shared" si="8"/>
        <v>76890.758271446393</v>
      </c>
      <c r="I104" s="27">
        <f t="shared" si="9"/>
        <v>32616.033869189509</v>
      </c>
    </row>
    <row r="105" spans="1:9" x14ac:dyDescent="0.25">
      <c r="A105" t="s">
        <v>13</v>
      </c>
      <c r="B105">
        <v>4</v>
      </c>
      <c r="C105" s="20">
        <v>53006</v>
      </c>
      <c r="D105" s="90">
        <v>0</v>
      </c>
      <c r="E105" s="27">
        <v>9643974.959999999</v>
      </c>
      <c r="F105" s="73">
        <f t="shared" si="7"/>
        <v>78491.995551481494</v>
      </c>
      <c r="G105" s="96">
        <f t="shared" si="10"/>
        <v>0</v>
      </c>
      <c r="H105" s="27">
        <f t="shared" si="8"/>
        <v>0</v>
      </c>
      <c r="I105" s="27">
        <f t="shared" si="9"/>
        <v>-78491.995551481494</v>
      </c>
    </row>
    <row r="106" spans="1:9" x14ac:dyDescent="0.25">
      <c r="A106" t="s">
        <v>392</v>
      </c>
      <c r="B106">
        <v>3</v>
      </c>
      <c r="C106" s="20">
        <v>36161</v>
      </c>
      <c r="D106" s="90">
        <v>0</v>
      </c>
      <c r="E106" s="27">
        <v>6478491.9399999995</v>
      </c>
      <c r="F106" s="73">
        <f t="shared" si="7"/>
        <v>52728.233186411002</v>
      </c>
      <c r="G106" s="96">
        <f t="shared" si="10"/>
        <v>9717737.9100000001</v>
      </c>
      <c r="H106" s="27">
        <f t="shared" si="8"/>
        <v>61047.83089001933</v>
      </c>
      <c r="I106" s="27">
        <f t="shared" si="9"/>
        <v>8319.5977036083277</v>
      </c>
    </row>
    <row r="107" spans="1:9" x14ac:dyDescent="0.25">
      <c r="A107" t="s">
        <v>44</v>
      </c>
      <c r="B107">
        <v>3</v>
      </c>
      <c r="C107" s="20">
        <v>53073</v>
      </c>
      <c r="D107" s="90">
        <v>0</v>
      </c>
      <c r="E107" s="27">
        <v>9902322.3600000013</v>
      </c>
      <c r="F107" s="73">
        <f t="shared" si="7"/>
        <v>80594.676557565006</v>
      </c>
      <c r="G107" s="96">
        <f t="shared" si="10"/>
        <v>14853483.540000003</v>
      </c>
      <c r="H107" s="27">
        <f t="shared" si="8"/>
        <v>93311.114137426441</v>
      </c>
      <c r="I107" s="27">
        <f t="shared" si="9"/>
        <v>12716.437579861435</v>
      </c>
    </row>
    <row r="108" spans="1:9" x14ac:dyDescent="0.25">
      <c r="A108" t="s">
        <v>138</v>
      </c>
      <c r="B108">
        <v>2</v>
      </c>
      <c r="C108" s="20">
        <v>13698</v>
      </c>
      <c r="D108" s="90">
        <v>0</v>
      </c>
      <c r="E108" s="27">
        <v>2514267.9000000004</v>
      </c>
      <c r="F108" s="73">
        <f t="shared" si="7"/>
        <v>20463.543885231404</v>
      </c>
      <c r="G108" s="96">
        <f t="shared" si="10"/>
        <v>5657102.7750000004</v>
      </c>
      <c r="H108" s="27">
        <f t="shared" si="8"/>
        <v>35538.502554208026</v>
      </c>
      <c r="I108" s="27">
        <f t="shared" si="9"/>
        <v>15074.958668976622</v>
      </c>
    </row>
    <row r="109" spans="1:9" x14ac:dyDescent="0.25">
      <c r="A109" t="s">
        <v>178</v>
      </c>
      <c r="B109">
        <v>1</v>
      </c>
      <c r="C109" s="20">
        <v>39445</v>
      </c>
      <c r="D109" s="90">
        <v>0</v>
      </c>
      <c r="E109" s="27">
        <v>7683186.5999999996</v>
      </c>
      <c r="F109" s="73">
        <f t="shared" si="7"/>
        <v>62533.203469495755</v>
      </c>
      <c r="G109" s="96">
        <f t="shared" si="10"/>
        <v>23049559.799999997</v>
      </c>
      <c r="H109" s="27">
        <f t="shared" si="8"/>
        <v>144799.70974642056</v>
      </c>
      <c r="I109" s="27">
        <f t="shared" si="9"/>
        <v>82266.506276924803</v>
      </c>
    </row>
    <row r="110" spans="1:9" x14ac:dyDescent="0.25">
      <c r="A110" t="s">
        <v>139</v>
      </c>
      <c r="B110">
        <v>3</v>
      </c>
      <c r="C110" s="20">
        <v>33858</v>
      </c>
      <c r="D110" s="90">
        <v>0</v>
      </c>
      <c r="E110" s="27">
        <v>7047376.5599999996</v>
      </c>
      <c r="F110" s="73">
        <f t="shared" si="7"/>
        <v>57358.366429969967</v>
      </c>
      <c r="G110" s="96">
        <f t="shared" si="10"/>
        <v>10571064.84</v>
      </c>
      <c r="H110" s="27">
        <f t="shared" si="8"/>
        <v>66408.518593166023</v>
      </c>
      <c r="I110" s="27">
        <f t="shared" si="9"/>
        <v>9050.1521631960568</v>
      </c>
    </row>
    <row r="111" spans="1:9" x14ac:dyDescent="0.25">
      <c r="A111" t="s">
        <v>72</v>
      </c>
      <c r="B111">
        <v>1</v>
      </c>
      <c r="C111" s="20">
        <v>43754</v>
      </c>
      <c r="D111" s="90">
        <v>0</v>
      </c>
      <c r="E111" s="27">
        <v>6577976.3600000003</v>
      </c>
      <c r="F111" s="73">
        <f t="shared" si="7"/>
        <v>53537.933614343448</v>
      </c>
      <c r="G111" s="96">
        <f t="shared" si="10"/>
        <v>19733929.080000002</v>
      </c>
      <c r="H111" s="27">
        <f t="shared" si="8"/>
        <v>123970.57591271002</v>
      </c>
      <c r="I111" s="27">
        <f t="shared" si="9"/>
        <v>70432.642298366569</v>
      </c>
    </row>
    <row r="112" spans="1:9" x14ac:dyDescent="0.25">
      <c r="A112" t="s">
        <v>9</v>
      </c>
      <c r="B112">
        <v>3</v>
      </c>
      <c r="C112" s="20">
        <v>10119</v>
      </c>
      <c r="D112" s="90">
        <v>0</v>
      </c>
      <c r="E112" s="27">
        <v>1846717.5</v>
      </c>
      <c r="F112" s="73">
        <f t="shared" si="7"/>
        <v>15030.373097820968</v>
      </c>
      <c r="G112" s="96">
        <f t="shared" si="10"/>
        <v>2770076.25</v>
      </c>
      <c r="H112" s="27">
        <f t="shared" si="8"/>
        <v>17401.904437908321</v>
      </c>
      <c r="I112" s="27">
        <f t="shared" si="9"/>
        <v>2371.5313400873529</v>
      </c>
    </row>
    <row r="113" spans="1:9" x14ac:dyDescent="0.25">
      <c r="A113" t="s">
        <v>140</v>
      </c>
      <c r="B113">
        <v>1</v>
      </c>
      <c r="C113" s="20">
        <v>19879</v>
      </c>
      <c r="D113" s="90">
        <v>0</v>
      </c>
      <c r="E113" s="27">
        <v>3717174.21</v>
      </c>
      <c r="F113" s="73">
        <f t="shared" si="7"/>
        <v>30253.958846384412</v>
      </c>
      <c r="G113" s="96">
        <f t="shared" si="10"/>
        <v>11151522.629999999</v>
      </c>
      <c r="H113" s="27">
        <f t="shared" si="8"/>
        <v>70055.014241731449</v>
      </c>
      <c r="I113" s="27">
        <f t="shared" si="9"/>
        <v>39801.055395347037</v>
      </c>
    </row>
    <row r="114" spans="1:9" x14ac:dyDescent="0.25">
      <c r="A114" t="s">
        <v>194</v>
      </c>
      <c r="B114">
        <v>2</v>
      </c>
      <c r="C114" s="20">
        <v>16825</v>
      </c>
      <c r="D114" s="90">
        <v>0</v>
      </c>
      <c r="E114" s="27">
        <v>2884843.05</v>
      </c>
      <c r="F114" s="73">
        <f t="shared" si="7"/>
        <v>23479.642863705889</v>
      </c>
      <c r="G114" s="96">
        <f t="shared" si="10"/>
        <v>6490896.8624999998</v>
      </c>
      <c r="H114" s="27">
        <f t="shared" si="8"/>
        <v>40776.482928058002</v>
      </c>
      <c r="I114" s="27">
        <f t="shared" si="9"/>
        <v>17296.840064352113</v>
      </c>
    </row>
    <row r="115" spans="1:9" x14ac:dyDescent="0.25">
      <c r="A115" t="s">
        <v>419</v>
      </c>
      <c r="B115">
        <v>1</v>
      </c>
      <c r="C115" s="20">
        <v>41269</v>
      </c>
      <c r="D115" s="90">
        <v>0</v>
      </c>
      <c r="E115" s="27">
        <v>8179904.5999999996</v>
      </c>
      <c r="F115" s="73">
        <f t="shared" si="7"/>
        <v>66575.974962376204</v>
      </c>
      <c r="G115" s="96">
        <f t="shared" si="10"/>
        <v>24539713.799999997</v>
      </c>
      <c r="H115" s="27">
        <f t="shared" si="8"/>
        <v>154161.01072352068</v>
      </c>
      <c r="I115" s="27">
        <f t="shared" si="9"/>
        <v>87585.035761144478</v>
      </c>
    </row>
    <row r="116" spans="1:9" x14ac:dyDescent="0.25">
      <c r="A116" t="s">
        <v>205</v>
      </c>
      <c r="B116">
        <v>4</v>
      </c>
      <c r="C116" s="20">
        <v>20984</v>
      </c>
      <c r="D116" s="90">
        <v>0</v>
      </c>
      <c r="E116" s="27">
        <v>3495934.4</v>
      </c>
      <c r="F116" s="73">
        <f t="shared" si="7"/>
        <v>28453.295296929216</v>
      </c>
      <c r="G116" s="96">
        <f t="shared" si="10"/>
        <v>0</v>
      </c>
      <c r="H116" s="27">
        <f t="shared" si="8"/>
        <v>0</v>
      </c>
      <c r="I116" s="27">
        <f t="shared" si="9"/>
        <v>-28453.295296929216</v>
      </c>
    </row>
    <row r="117" spans="1:9" x14ac:dyDescent="0.25">
      <c r="A117" t="s">
        <v>154</v>
      </c>
      <c r="B117">
        <v>4</v>
      </c>
      <c r="C117" s="20">
        <v>5867</v>
      </c>
      <c r="D117" s="90">
        <v>0</v>
      </c>
      <c r="E117" s="27">
        <v>1057870.6299999999</v>
      </c>
      <c r="F117" s="73">
        <f t="shared" si="7"/>
        <v>8609.9743236997092</v>
      </c>
      <c r="G117" s="96">
        <f t="shared" si="10"/>
        <v>0</v>
      </c>
      <c r="H117" s="27">
        <f t="shared" si="8"/>
        <v>0</v>
      </c>
      <c r="I117" s="27">
        <f t="shared" si="9"/>
        <v>-8609.9743236997092</v>
      </c>
    </row>
    <row r="118" spans="1:9" x14ac:dyDescent="0.25">
      <c r="A118" t="s">
        <v>588</v>
      </c>
      <c r="B118">
        <v>5</v>
      </c>
      <c r="C118" s="20">
        <v>20697</v>
      </c>
      <c r="D118" s="90">
        <v>1</v>
      </c>
      <c r="E118" s="27">
        <v>3649708.98</v>
      </c>
      <c r="F118" s="73">
        <f t="shared" si="7"/>
        <v>29704.861554551579</v>
      </c>
      <c r="G118" s="96">
        <f t="shared" si="10"/>
        <v>0</v>
      </c>
      <c r="H118" s="27">
        <f t="shared" si="8"/>
        <v>0</v>
      </c>
      <c r="I118" s="27">
        <f t="shared" si="9"/>
        <v>-29704.861554551579</v>
      </c>
    </row>
    <row r="119" spans="1:9" x14ac:dyDescent="0.25">
      <c r="A119" t="s">
        <v>22</v>
      </c>
      <c r="B119">
        <v>4</v>
      </c>
      <c r="C119" s="20">
        <v>23363</v>
      </c>
      <c r="D119" s="90">
        <v>1</v>
      </c>
      <c r="E119" s="27">
        <v>4219357.8</v>
      </c>
      <c r="F119" s="73">
        <f t="shared" si="7"/>
        <v>34341.21459681898</v>
      </c>
      <c r="G119" s="96">
        <f t="shared" si="10"/>
        <v>0</v>
      </c>
      <c r="H119" s="27">
        <f t="shared" si="8"/>
        <v>0</v>
      </c>
      <c r="I119" s="27">
        <f t="shared" si="9"/>
        <v>-34341.21459681898</v>
      </c>
    </row>
    <row r="120" spans="1:9" x14ac:dyDescent="0.25">
      <c r="A120" t="s">
        <v>301</v>
      </c>
      <c r="B120">
        <v>1</v>
      </c>
      <c r="C120" s="20">
        <v>25029</v>
      </c>
      <c r="D120" s="90">
        <v>0</v>
      </c>
      <c r="E120" s="27">
        <v>4599579.33</v>
      </c>
      <c r="F120" s="73">
        <f t="shared" si="7"/>
        <v>37435.825145386552</v>
      </c>
      <c r="G120" s="96">
        <f t="shared" si="10"/>
        <v>13798737.99</v>
      </c>
      <c r="H120" s="27">
        <f t="shared" si="8"/>
        <v>86685.093908774215</v>
      </c>
      <c r="I120" s="27">
        <f t="shared" si="9"/>
        <v>49249.268763387663</v>
      </c>
    </row>
    <row r="121" spans="1:9" x14ac:dyDescent="0.25">
      <c r="A121" t="s">
        <v>538</v>
      </c>
      <c r="B121">
        <v>2</v>
      </c>
      <c r="C121" s="20">
        <v>26579</v>
      </c>
      <c r="D121" s="90">
        <v>0</v>
      </c>
      <c r="E121" s="27">
        <v>4119679.41</v>
      </c>
      <c r="F121" s="73">
        <f t="shared" si="7"/>
        <v>33529.935453425307</v>
      </c>
      <c r="G121" s="96">
        <f t="shared" si="10"/>
        <v>9269278.6724999994</v>
      </c>
      <c r="H121" s="27">
        <f t="shared" si="8"/>
        <v>58230.563749711466</v>
      </c>
      <c r="I121" s="27">
        <f t="shared" si="9"/>
        <v>24700.628296286159</v>
      </c>
    </row>
    <row r="122" spans="1:9" x14ac:dyDescent="0.25">
      <c r="A122" t="s">
        <v>175</v>
      </c>
      <c r="B122">
        <v>5</v>
      </c>
      <c r="C122" s="20">
        <v>50383</v>
      </c>
      <c r="D122" s="90">
        <v>1</v>
      </c>
      <c r="E122" s="27">
        <v>10418774.93</v>
      </c>
      <c r="F122" s="73">
        <f t="shared" si="7"/>
        <v>84798.067067715296</v>
      </c>
      <c r="G122" s="96">
        <f t="shared" si="10"/>
        <v>0</v>
      </c>
      <c r="H122" s="27">
        <f t="shared" si="8"/>
        <v>0</v>
      </c>
      <c r="I122" s="27">
        <f t="shared" si="9"/>
        <v>-84798.067067715296</v>
      </c>
    </row>
    <row r="123" spans="1:9" x14ac:dyDescent="0.25">
      <c r="A123" t="s">
        <v>544</v>
      </c>
      <c r="B123">
        <v>1</v>
      </c>
      <c r="C123" s="20">
        <v>27619</v>
      </c>
      <c r="D123" s="90">
        <v>0</v>
      </c>
      <c r="E123" s="27">
        <v>6030332.46</v>
      </c>
      <c r="F123" s="73">
        <f t="shared" si="7"/>
        <v>49080.677893451779</v>
      </c>
      <c r="G123" s="96">
        <f t="shared" si="10"/>
        <v>18090997.379999999</v>
      </c>
      <c r="H123" s="27">
        <f t="shared" si="8"/>
        <v>113649.5096816233</v>
      </c>
      <c r="I123" s="27">
        <f t="shared" si="9"/>
        <v>64568.831788171519</v>
      </c>
    </row>
    <row r="124" spans="1:9" x14ac:dyDescent="0.25">
      <c r="A124" t="s">
        <v>37</v>
      </c>
      <c r="B124">
        <v>3</v>
      </c>
      <c r="C124" s="20">
        <v>15756</v>
      </c>
      <c r="D124" s="90">
        <v>0</v>
      </c>
      <c r="E124" s="27">
        <v>2590998.81</v>
      </c>
      <c r="F124" s="73">
        <f t="shared" si="7"/>
        <v>21088.054242357121</v>
      </c>
      <c r="G124" s="96">
        <f t="shared" si="10"/>
        <v>3886498.2149999999</v>
      </c>
      <c r="H124" s="27">
        <f t="shared" si="8"/>
        <v>24415.382260878654</v>
      </c>
      <c r="I124" s="27">
        <f t="shared" si="9"/>
        <v>3327.3280185215335</v>
      </c>
    </row>
    <row r="125" spans="1:9" x14ac:dyDescent="0.25">
      <c r="A125" t="s">
        <v>580</v>
      </c>
      <c r="B125">
        <v>2</v>
      </c>
      <c r="C125" s="20">
        <v>46916</v>
      </c>
      <c r="D125" s="90">
        <v>0</v>
      </c>
      <c r="E125" s="27">
        <v>8815826.7600000016</v>
      </c>
      <c r="F125" s="73">
        <f t="shared" si="7"/>
        <v>71751.724542900687</v>
      </c>
      <c r="G125" s="96">
        <f t="shared" si="10"/>
        <v>19835610.210000005</v>
      </c>
      <c r="H125" s="27">
        <f t="shared" si="8"/>
        <v>124609.34724884148</v>
      </c>
      <c r="I125" s="27">
        <f t="shared" si="9"/>
        <v>52857.622705940797</v>
      </c>
    </row>
    <row r="126" spans="1:9" x14ac:dyDescent="0.25">
      <c r="A126" t="s">
        <v>254</v>
      </c>
      <c r="B126">
        <v>4</v>
      </c>
      <c r="C126" s="20">
        <v>27972</v>
      </c>
      <c r="D126" s="90">
        <v>0</v>
      </c>
      <c r="E126" s="27">
        <v>4196359.4400000004</v>
      </c>
      <c r="F126" s="73">
        <f t="shared" si="7"/>
        <v>34154.031699901614</v>
      </c>
      <c r="G126" s="96">
        <f t="shared" si="10"/>
        <v>0</v>
      </c>
      <c r="H126" s="27">
        <f t="shared" si="8"/>
        <v>0</v>
      </c>
      <c r="I126" s="27">
        <f t="shared" si="9"/>
        <v>-34154.031699901614</v>
      </c>
    </row>
    <row r="127" spans="1:9" x14ac:dyDescent="0.25">
      <c r="A127" t="s">
        <v>498</v>
      </c>
      <c r="B127">
        <v>4</v>
      </c>
      <c r="C127" s="20">
        <v>29544</v>
      </c>
      <c r="D127" s="90">
        <v>0</v>
      </c>
      <c r="E127" s="27">
        <v>6256147.8799999999</v>
      </c>
      <c r="F127" s="73">
        <f t="shared" si="7"/>
        <v>50918.582182462487</v>
      </c>
      <c r="G127" s="96">
        <f t="shared" si="10"/>
        <v>0</v>
      </c>
      <c r="H127" s="27">
        <f t="shared" si="8"/>
        <v>0</v>
      </c>
      <c r="I127" s="27">
        <f t="shared" si="9"/>
        <v>-50918.582182462487</v>
      </c>
    </row>
    <row r="128" spans="1:9" x14ac:dyDescent="0.25">
      <c r="A128" t="s">
        <v>193</v>
      </c>
      <c r="B128">
        <v>4</v>
      </c>
      <c r="C128" s="20">
        <v>26173</v>
      </c>
      <c r="D128" s="90">
        <v>1</v>
      </c>
      <c r="E128" s="27">
        <v>5089777.7699999996</v>
      </c>
      <c r="F128" s="73">
        <f t="shared" si="7"/>
        <v>41425.534153488654</v>
      </c>
      <c r="G128" s="96">
        <f t="shared" si="10"/>
        <v>0</v>
      </c>
      <c r="H128" s="27">
        <f t="shared" si="8"/>
        <v>0</v>
      </c>
      <c r="I128" s="27">
        <f t="shared" si="9"/>
        <v>-41425.534153488654</v>
      </c>
    </row>
    <row r="129" spans="1:9" x14ac:dyDescent="0.25">
      <c r="A129" t="s">
        <v>291</v>
      </c>
      <c r="B129">
        <v>3</v>
      </c>
      <c r="C129" s="20">
        <v>30449</v>
      </c>
      <c r="D129" s="90">
        <v>0</v>
      </c>
      <c r="E129" s="27">
        <v>5252183.8199999994</v>
      </c>
      <c r="F129" s="73">
        <f t="shared" si="7"/>
        <v>42747.351662037399</v>
      </c>
      <c r="G129" s="96">
        <f t="shared" si="10"/>
        <v>7878275.7299999986</v>
      </c>
      <c r="H129" s="27">
        <f t="shared" si="8"/>
        <v>49492.139932592967</v>
      </c>
      <c r="I129" s="27">
        <f t="shared" si="9"/>
        <v>6744.7882705555676</v>
      </c>
    </row>
    <row r="130" spans="1:9" x14ac:dyDescent="0.25">
      <c r="A130" t="s">
        <v>519</v>
      </c>
      <c r="B130">
        <v>3</v>
      </c>
      <c r="C130" s="20">
        <v>44150</v>
      </c>
      <c r="D130" s="90">
        <v>0</v>
      </c>
      <c r="E130" s="27">
        <v>7388686.5</v>
      </c>
      <c r="F130" s="73">
        <f t="shared" si="7"/>
        <v>60136.276825141336</v>
      </c>
      <c r="G130" s="96">
        <f t="shared" si="10"/>
        <v>11083029.75</v>
      </c>
      <c r="H130" s="27">
        <f t="shared" si="8"/>
        <v>69624.734911898166</v>
      </c>
      <c r="I130" s="27">
        <f t="shared" si="9"/>
        <v>9488.4580867568293</v>
      </c>
    </row>
    <row r="131" spans="1:9" x14ac:dyDescent="0.25">
      <c r="A131" t="s">
        <v>23</v>
      </c>
      <c r="B131">
        <v>4</v>
      </c>
      <c r="C131" s="20">
        <v>18829</v>
      </c>
      <c r="D131" s="90">
        <v>1</v>
      </c>
      <c r="E131" s="27">
        <v>3759880.13</v>
      </c>
      <c r="F131" s="73">
        <f t="shared" si="7"/>
        <v>30601.540927068487</v>
      </c>
      <c r="G131" s="96">
        <f t="shared" si="10"/>
        <v>0</v>
      </c>
      <c r="H131" s="27">
        <f t="shared" si="8"/>
        <v>0</v>
      </c>
      <c r="I131" s="27">
        <f t="shared" si="9"/>
        <v>-30601.540927068487</v>
      </c>
    </row>
    <row r="132" spans="1:9" x14ac:dyDescent="0.25">
      <c r="A132" t="s">
        <v>400</v>
      </c>
      <c r="B132">
        <v>5</v>
      </c>
      <c r="C132" s="20">
        <v>73591</v>
      </c>
      <c r="D132" s="90">
        <v>0</v>
      </c>
      <c r="E132" s="27">
        <v>11833432.800000001</v>
      </c>
      <c r="F132" s="73">
        <f t="shared" si="7"/>
        <v>96311.921023108429</v>
      </c>
      <c r="G132" s="96">
        <f t="shared" si="10"/>
        <v>0</v>
      </c>
      <c r="H132" s="27">
        <f t="shared" si="8"/>
        <v>0</v>
      </c>
      <c r="I132" s="27">
        <f t="shared" si="9"/>
        <v>-96311.921023108429</v>
      </c>
    </row>
    <row r="133" spans="1:9" x14ac:dyDescent="0.25">
      <c r="A133" t="s">
        <v>479</v>
      </c>
      <c r="B133">
        <v>3</v>
      </c>
      <c r="C133" s="20">
        <v>24460</v>
      </c>
      <c r="D133" s="90">
        <v>0</v>
      </c>
      <c r="E133" s="27">
        <v>3698107.4</v>
      </c>
      <c r="F133" s="73">
        <f t="shared" si="7"/>
        <v>30098.774705829474</v>
      </c>
      <c r="G133" s="96">
        <f t="shared" si="10"/>
        <v>5547161.0999999996</v>
      </c>
      <c r="H133" s="27">
        <f t="shared" si="8"/>
        <v>34847.837623199863</v>
      </c>
      <c r="I133" s="27">
        <f t="shared" si="9"/>
        <v>4749.0629173703892</v>
      </c>
    </row>
    <row r="134" spans="1:9" x14ac:dyDescent="0.25">
      <c r="A134" t="s">
        <v>401</v>
      </c>
      <c r="B134">
        <v>3</v>
      </c>
      <c r="C134" s="20">
        <v>43237</v>
      </c>
      <c r="D134" s="90">
        <v>0</v>
      </c>
      <c r="E134" s="27">
        <v>7776174.4500000002</v>
      </c>
      <c r="F134" s="73">
        <f t="shared" si="7"/>
        <v>63290.028527505026</v>
      </c>
      <c r="G134" s="96">
        <f t="shared" si="10"/>
        <v>11664261.675000001</v>
      </c>
      <c r="H134" s="27">
        <f t="shared" si="8"/>
        <v>73276.093756302362</v>
      </c>
      <c r="I134" s="27">
        <f t="shared" si="9"/>
        <v>9986.0652287973353</v>
      </c>
    </row>
    <row r="135" spans="1:9" x14ac:dyDescent="0.25">
      <c r="A135" t="s">
        <v>255</v>
      </c>
      <c r="B135">
        <v>2</v>
      </c>
      <c r="C135" s="20">
        <v>46603</v>
      </c>
      <c r="D135" s="90">
        <v>0</v>
      </c>
      <c r="E135" s="27">
        <v>9548954.7000000011</v>
      </c>
      <c r="F135" s="73">
        <f t="shared" ref="F135:F198" si="11">SUM(E135/$E$6)*50000000</f>
        <v>77718.628775213903</v>
      </c>
      <c r="G135" s="96">
        <f t="shared" si="10"/>
        <v>21485148.075000003</v>
      </c>
      <c r="H135" s="27">
        <f t="shared" ref="H135:H198" si="12">SUM(G135/$G$6)*50000000</f>
        <v>134971.91408917352</v>
      </c>
      <c r="I135" s="27">
        <f t="shared" ref="I135:I198" si="13">H135-F135</f>
        <v>57253.285313959612</v>
      </c>
    </row>
    <row r="136" spans="1:9" x14ac:dyDescent="0.25">
      <c r="A136" t="s">
        <v>32</v>
      </c>
      <c r="B136">
        <v>1</v>
      </c>
      <c r="C136" s="20">
        <v>9451</v>
      </c>
      <c r="D136" s="90">
        <v>1</v>
      </c>
      <c r="E136" s="27">
        <v>1662714.4300000002</v>
      </c>
      <c r="F136" s="73">
        <f t="shared" si="11"/>
        <v>13532.778152603592</v>
      </c>
      <c r="G136" s="96">
        <v>0</v>
      </c>
      <c r="H136" s="27">
        <f t="shared" si="12"/>
        <v>0</v>
      </c>
      <c r="I136" s="27">
        <f t="shared" si="13"/>
        <v>-13532.778152603592</v>
      </c>
    </row>
    <row r="137" spans="1:9" x14ac:dyDescent="0.25">
      <c r="A137" t="s">
        <v>260</v>
      </c>
      <c r="B137">
        <v>3</v>
      </c>
      <c r="C137" s="20">
        <v>79577</v>
      </c>
      <c r="D137" s="90">
        <v>0</v>
      </c>
      <c r="E137" s="27">
        <v>17296268.829999998</v>
      </c>
      <c r="F137" s="73">
        <f t="shared" si="11"/>
        <v>140773.76410583171</v>
      </c>
      <c r="G137" s="96">
        <f t="shared" ref="G137:G168" si="14">IF(B137=1,E137*3)+IF(B137=2,E137*2.25)+IF(B137=3,E137*1.5)+IF(B137=4,E137*0)+IF(B137=5,E137*0)</f>
        <v>25944403.244999997</v>
      </c>
      <c r="H137" s="27">
        <f t="shared" si="12"/>
        <v>162985.41455963478</v>
      </c>
      <c r="I137" s="27">
        <f t="shared" si="13"/>
        <v>22211.650453803071</v>
      </c>
    </row>
    <row r="138" spans="1:9" x14ac:dyDescent="0.25">
      <c r="A138" t="s">
        <v>103</v>
      </c>
      <c r="B138">
        <v>1</v>
      </c>
      <c r="C138" s="20">
        <v>9846</v>
      </c>
      <c r="D138" s="90">
        <v>0</v>
      </c>
      <c r="E138" s="27">
        <v>1866787.29</v>
      </c>
      <c r="F138" s="73">
        <f t="shared" si="11"/>
        <v>15193.720459664301</v>
      </c>
      <c r="G138" s="96">
        <f t="shared" si="14"/>
        <v>5600361.8700000001</v>
      </c>
      <c r="H138" s="27">
        <f t="shared" si="12"/>
        <v>35182.050342276874</v>
      </c>
      <c r="I138" s="27">
        <f t="shared" si="13"/>
        <v>19988.329882612576</v>
      </c>
    </row>
    <row r="139" spans="1:9" x14ac:dyDescent="0.25">
      <c r="A139" t="s">
        <v>339</v>
      </c>
      <c r="B139">
        <v>1</v>
      </c>
      <c r="C139" s="20">
        <v>34298</v>
      </c>
      <c r="D139" s="90">
        <v>0</v>
      </c>
      <c r="E139" s="27">
        <v>6963561.1799999988</v>
      </c>
      <c r="F139" s="73">
        <f t="shared" si="11"/>
        <v>56676.195804124021</v>
      </c>
      <c r="G139" s="96">
        <f t="shared" si="14"/>
        <v>20890683.539999995</v>
      </c>
      <c r="H139" s="27">
        <f t="shared" si="12"/>
        <v>131237.42662522889</v>
      </c>
      <c r="I139" s="27">
        <f t="shared" si="13"/>
        <v>74561.230821104866</v>
      </c>
    </row>
    <row r="140" spans="1:9" x14ac:dyDescent="0.25">
      <c r="A140" t="s">
        <v>110</v>
      </c>
      <c r="B140">
        <v>3</v>
      </c>
      <c r="C140" s="20">
        <v>32285</v>
      </c>
      <c r="D140" s="90">
        <v>0</v>
      </c>
      <c r="E140" s="27">
        <v>5052504.6700000009</v>
      </c>
      <c r="F140" s="73">
        <f t="shared" si="11"/>
        <v>41122.169616404688</v>
      </c>
      <c r="G140" s="96">
        <f t="shared" si="14"/>
        <v>7578757.0050000008</v>
      </c>
      <c r="H140" s="27">
        <f t="shared" si="12"/>
        <v>47610.532439003538</v>
      </c>
      <c r="I140" s="27">
        <f t="shared" si="13"/>
        <v>6488.3628225988505</v>
      </c>
    </row>
    <row r="141" spans="1:9" x14ac:dyDescent="0.25">
      <c r="A141" t="s">
        <v>483</v>
      </c>
      <c r="B141">
        <v>5</v>
      </c>
      <c r="C141" s="20">
        <v>19491</v>
      </c>
      <c r="D141" s="90">
        <v>0</v>
      </c>
      <c r="E141" s="27">
        <v>3626880.77</v>
      </c>
      <c r="F141" s="73">
        <f t="shared" si="11"/>
        <v>29519.063502897545</v>
      </c>
      <c r="G141" s="96">
        <f t="shared" si="14"/>
        <v>0</v>
      </c>
      <c r="H141" s="27">
        <f t="shared" si="12"/>
        <v>0</v>
      </c>
      <c r="I141" s="27">
        <f t="shared" si="13"/>
        <v>-29519.063502897545</v>
      </c>
    </row>
    <row r="142" spans="1:9" x14ac:dyDescent="0.25">
      <c r="A142" t="s">
        <v>293</v>
      </c>
      <c r="B142">
        <v>5</v>
      </c>
      <c r="C142" s="20">
        <v>167236</v>
      </c>
      <c r="D142" s="90">
        <v>0</v>
      </c>
      <c r="E142" s="27">
        <v>42711039.240000002</v>
      </c>
      <c r="F142" s="73">
        <f t="shared" si="11"/>
        <v>347623.74601035169</v>
      </c>
      <c r="G142" s="96">
        <f t="shared" si="14"/>
        <v>0</v>
      </c>
      <c r="H142" s="27">
        <f t="shared" si="12"/>
        <v>0</v>
      </c>
      <c r="I142" s="27">
        <f t="shared" si="13"/>
        <v>-347623.74601035169</v>
      </c>
    </row>
    <row r="143" spans="1:9" x14ac:dyDescent="0.25">
      <c r="A143" t="s">
        <v>92</v>
      </c>
      <c r="B143">
        <v>2</v>
      </c>
      <c r="C143" s="20">
        <v>32293</v>
      </c>
      <c r="D143" s="90">
        <v>0</v>
      </c>
      <c r="E143" s="27">
        <v>5593793.46</v>
      </c>
      <c r="F143" s="73">
        <f t="shared" si="11"/>
        <v>45527.701305668495</v>
      </c>
      <c r="G143" s="96">
        <f t="shared" si="14"/>
        <v>12586035.285</v>
      </c>
      <c r="H143" s="27">
        <f t="shared" si="12"/>
        <v>79066.770556121774</v>
      </c>
      <c r="I143" s="27">
        <f t="shared" si="13"/>
        <v>33539.069250453278</v>
      </c>
    </row>
    <row r="144" spans="1:9" x14ac:dyDescent="0.25">
      <c r="A144" t="s">
        <v>247</v>
      </c>
      <c r="B144">
        <v>5</v>
      </c>
      <c r="C144" s="20">
        <v>42347</v>
      </c>
      <c r="D144" s="90">
        <v>0</v>
      </c>
      <c r="E144" s="27">
        <v>7430587.8299999991</v>
      </c>
      <c r="F144" s="73">
        <f t="shared" si="11"/>
        <v>60477.310374233122</v>
      </c>
      <c r="G144" s="96">
        <f t="shared" si="14"/>
        <v>0</v>
      </c>
      <c r="H144" s="27">
        <f t="shared" si="12"/>
        <v>0</v>
      </c>
      <c r="I144" s="27">
        <f t="shared" si="13"/>
        <v>-60477.310374233122</v>
      </c>
    </row>
    <row r="145" spans="1:9" x14ac:dyDescent="0.25">
      <c r="A145" t="s">
        <v>540</v>
      </c>
      <c r="B145">
        <v>5</v>
      </c>
      <c r="C145" s="20">
        <v>49590</v>
      </c>
      <c r="D145" s="90">
        <v>0</v>
      </c>
      <c r="E145" s="27">
        <v>9289568.3000000007</v>
      </c>
      <c r="F145" s="73">
        <f t="shared" si="11"/>
        <v>75607.491382244683</v>
      </c>
      <c r="G145" s="96">
        <f t="shared" si="14"/>
        <v>0</v>
      </c>
      <c r="H145" s="27">
        <f t="shared" si="12"/>
        <v>0</v>
      </c>
      <c r="I145" s="27">
        <f t="shared" si="13"/>
        <v>-75607.491382244683</v>
      </c>
    </row>
    <row r="146" spans="1:9" x14ac:dyDescent="0.25">
      <c r="A146" t="s">
        <v>445</v>
      </c>
      <c r="B146">
        <v>3</v>
      </c>
      <c r="C146" s="20">
        <v>118052</v>
      </c>
      <c r="D146" s="90">
        <v>0</v>
      </c>
      <c r="E146" s="27">
        <v>25042407.18</v>
      </c>
      <c r="F146" s="73">
        <f t="shared" si="11"/>
        <v>203819.32980163483</v>
      </c>
      <c r="G146" s="96">
        <f t="shared" si="14"/>
        <v>37563610.769999996</v>
      </c>
      <c r="H146" s="27">
        <f t="shared" si="12"/>
        <v>235978.47350314769</v>
      </c>
      <c r="I146" s="27">
        <f t="shared" si="13"/>
        <v>32159.143701512861</v>
      </c>
    </row>
    <row r="147" spans="1:9" x14ac:dyDescent="0.25">
      <c r="A147" t="s">
        <v>61</v>
      </c>
      <c r="B147">
        <v>4</v>
      </c>
      <c r="C147" s="20">
        <v>21176</v>
      </c>
      <c r="D147" s="90">
        <v>0</v>
      </c>
      <c r="E147" s="27">
        <v>3355726.07</v>
      </c>
      <c r="F147" s="73">
        <f t="shared" si="11"/>
        <v>27312.14430262586</v>
      </c>
      <c r="G147" s="96">
        <f t="shared" si="14"/>
        <v>0</v>
      </c>
      <c r="H147" s="27">
        <f t="shared" si="12"/>
        <v>0</v>
      </c>
      <c r="I147" s="27">
        <f t="shared" si="13"/>
        <v>-27312.14430262586</v>
      </c>
    </row>
    <row r="148" spans="1:9" x14ac:dyDescent="0.25">
      <c r="A148" t="s">
        <v>34</v>
      </c>
      <c r="B148">
        <v>2</v>
      </c>
      <c r="C148" s="20">
        <v>5599</v>
      </c>
      <c r="D148" s="90">
        <v>0</v>
      </c>
      <c r="E148" s="27">
        <v>831843.42999999993</v>
      </c>
      <c r="F148" s="73">
        <f t="shared" si="11"/>
        <v>6770.3463642225288</v>
      </c>
      <c r="G148" s="96">
        <f t="shared" si="14"/>
        <v>1871647.7174999998</v>
      </c>
      <c r="H148" s="27">
        <f t="shared" si="12"/>
        <v>11757.883820477586</v>
      </c>
      <c r="I148" s="27">
        <f t="shared" si="13"/>
        <v>4987.5374562550569</v>
      </c>
    </row>
    <row r="149" spans="1:9" x14ac:dyDescent="0.25">
      <c r="A149" t="s">
        <v>516</v>
      </c>
      <c r="B149">
        <v>5</v>
      </c>
      <c r="C149" s="20">
        <v>34533</v>
      </c>
      <c r="D149" s="90">
        <v>0</v>
      </c>
      <c r="E149" s="27">
        <v>7278878.0800000001</v>
      </c>
      <c r="F149" s="73">
        <f t="shared" si="11"/>
        <v>59242.549700184638</v>
      </c>
      <c r="G149" s="96">
        <f t="shared" si="14"/>
        <v>0</v>
      </c>
      <c r="H149" s="27">
        <f t="shared" si="12"/>
        <v>0</v>
      </c>
      <c r="I149" s="27">
        <f t="shared" si="13"/>
        <v>-59242.549700184638</v>
      </c>
    </row>
    <row r="150" spans="1:9" x14ac:dyDescent="0.25">
      <c r="A150" t="s">
        <v>505</v>
      </c>
      <c r="B150">
        <v>4</v>
      </c>
      <c r="C150" s="20">
        <v>67415</v>
      </c>
      <c r="D150" s="90">
        <v>0</v>
      </c>
      <c r="E150" s="27">
        <v>11220092.050000001</v>
      </c>
      <c r="F150" s="73">
        <f t="shared" si="11"/>
        <v>91319.960797141364</v>
      </c>
      <c r="G150" s="96">
        <f t="shared" si="14"/>
        <v>0</v>
      </c>
      <c r="H150" s="27">
        <f t="shared" si="12"/>
        <v>0</v>
      </c>
      <c r="I150" s="27">
        <f t="shared" si="13"/>
        <v>-91319.960797141364</v>
      </c>
    </row>
    <row r="151" spans="1:9" x14ac:dyDescent="0.25">
      <c r="A151" t="s">
        <v>307</v>
      </c>
      <c r="B151">
        <v>5</v>
      </c>
      <c r="C151" s="20">
        <v>37153</v>
      </c>
      <c r="D151" s="90">
        <v>0</v>
      </c>
      <c r="E151" s="27">
        <v>6078874.4499999993</v>
      </c>
      <c r="F151" s="73">
        <f t="shared" si="11"/>
        <v>49475.759556245728</v>
      </c>
      <c r="G151" s="96">
        <f t="shared" si="14"/>
        <v>0</v>
      </c>
      <c r="H151" s="27">
        <f t="shared" si="12"/>
        <v>0</v>
      </c>
      <c r="I151" s="27">
        <f t="shared" si="13"/>
        <v>-49475.759556245728</v>
      </c>
    </row>
    <row r="152" spans="1:9" x14ac:dyDescent="0.25">
      <c r="A152" t="s">
        <v>252</v>
      </c>
      <c r="B152">
        <v>1</v>
      </c>
      <c r="C152" s="20">
        <v>10434</v>
      </c>
      <c r="D152" s="90">
        <v>0</v>
      </c>
      <c r="E152" s="27">
        <v>1696777.08</v>
      </c>
      <c r="F152" s="73">
        <f t="shared" si="11"/>
        <v>13810.012942548719</v>
      </c>
      <c r="G152" s="96">
        <f t="shared" si="14"/>
        <v>5090331.24</v>
      </c>
      <c r="H152" s="27">
        <f t="shared" si="12"/>
        <v>31977.985369817663</v>
      </c>
      <c r="I152" s="27">
        <f t="shared" si="13"/>
        <v>18167.972427268942</v>
      </c>
    </row>
    <row r="153" spans="1:9" x14ac:dyDescent="0.25">
      <c r="A153" t="s">
        <v>251</v>
      </c>
      <c r="B153">
        <v>1</v>
      </c>
      <c r="C153" s="20">
        <v>10440</v>
      </c>
      <c r="D153" s="90">
        <v>0</v>
      </c>
      <c r="E153" s="27">
        <v>1763211.5999999999</v>
      </c>
      <c r="F153" s="73">
        <f t="shared" si="11"/>
        <v>14350.721319533637</v>
      </c>
      <c r="G153" s="96">
        <f t="shared" si="14"/>
        <v>5289634.8</v>
      </c>
      <c r="H153" s="27">
        <f t="shared" si="12"/>
        <v>33230.030870462244</v>
      </c>
      <c r="I153" s="27">
        <f t="shared" si="13"/>
        <v>18879.309550928607</v>
      </c>
    </row>
    <row r="154" spans="1:9" x14ac:dyDescent="0.25">
      <c r="A154" t="s">
        <v>569</v>
      </c>
      <c r="B154">
        <v>1</v>
      </c>
      <c r="C154" s="20">
        <v>9557</v>
      </c>
      <c r="D154" s="90">
        <v>0</v>
      </c>
      <c r="E154" s="27">
        <v>1506374.34</v>
      </c>
      <c r="F154" s="73">
        <f t="shared" si="11"/>
        <v>12260.331293326572</v>
      </c>
      <c r="G154" s="96">
        <f t="shared" si="14"/>
        <v>4519123.0200000005</v>
      </c>
      <c r="H154" s="27">
        <f t="shared" si="12"/>
        <v>28389.596473090463</v>
      </c>
      <c r="I154" s="27">
        <f t="shared" si="13"/>
        <v>16129.265179763892</v>
      </c>
    </row>
    <row r="155" spans="1:9" x14ac:dyDescent="0.25">
      <c r="A155" t="s">
        <v>537</v>
      </c>
      <c r="B155">
        <v>4</v>
      </c>
      <c r="C155" s="20">
        <v>6223</v>
      </c>
      <c r="D155" s="90">
        <v>0</v>
      </c>
      <c r="E155" s="27">
        <v>1027468.57</v>
      </c>
      <c r="F155" s="73">
        <f t="shared" si="11"/>
        <v>8362.532955573648</v>
      </c>
      <c r="G155" s="96">
        <f t="shared" si="14"/>
        <v>0</v>
      </c>
      <c r="H155" s="27">
        <f t="shared" si="12"/>
        <v>0</v>
      </c>
      <c r="I155" s="27">
        <f t="shared" si="13"/>
        <v>-8362.532955573648</v>
      </c>
    </row>
    <row r="156" spans="1:9" x14ac:dyDescent="0.25">
      <c r="A156" t="s">
        <v>157</v>
      </c>
      <c r="B156">
        <v>2</v>
      </c>
      <c r="C156" s="20">
        <v>24995</v>
      </c>
      <c r="D156" s="90">
        <v>0</v>
      </c>
      <c r="E156" s="27">
        <v>5659367.8999999994</v>
      </c>
      <c r="F156" s="73">
        <f t="shared" si="11"/>
        <v>46061.409519773079</v>
      </c>
      <c r="G156" s="96">
        <f t="shared" si="14"/>
        <v>12733577.774999999</v>
      </c>
      <c r="H156" s="27">
        <f t="shared" si="12"/>
        <v>79993.647681439543</v>
      </c>
      <c r="I156" s="27">
        <f t="shared" si="13"/>
        <v>33932.238161666464</v>
      </c>
    </row>
    <row r="157" spans="1:9" x14ac:dyDescent="0.25">
      <c r="A157" t="s">
        <v>5</v>
      </c>
      <c r="B157">
        <v>3</v>
      </c>
      <c r="C157" s="20">
        <v>31803</v>
      </c>
      <c r="D157" s="90">
        <v>0</v>
      </c>
      <c r="E157" s="27">
        <v>6636690.9099999992</v>
      </c>
      <c r="F157" s="73">
        <f t="shared" si="11"/>
        <v>54015.809408974004</v>
      </c>
      <c r="G157" s="96">
        <f t="shared" si="14"/>
        <v>9955036.3649999984</v>
      </c>
      <c r="H157" s="27">
        <f t="shared" si="12"/>
        <v>62538.564236140497</v>
      </c>
      <c r="I157" s="27">
        <f t="shared" si="13"/>
        <v>8522.7548271664928</v>
      </c>
    </row>
    <row r="158" spans="1:9" x14ac:dyDescent="0.25">
      <c r="A158" t="s">
        <v>446</v>
      </c>
      <c r="B158">
        <v>3</v>
      </c>
      <c r="C158" s="20">
        <v>4132</v>
      </c>
      <c r="D158" s="90">
        <v>0</v>
      </c>
      <c r="E158" s="27">
        <v>943129</v>
      </c>
      <c r="F158" s="73">
        <f t="shared" si="11"/>
        <v>7676.0959645288413</v>
      </c>
      <c r="G158" s="96">
        <f t="shared" si="14"/>
        <v>1414693.5</v>
      </c>
      <c r="H158" s="27">
        <f t="shared" si="12"/>
        <v>8887.2503404662784</v>
      </c>
      <c r="I158" s="27">
        <f t="shared" si="13"/>
        <v>1211.1543759374372</v>
      </c>
    </row>
    <row r="159" spans="1:9" x14ac:dyDescent="0.25">
      <c r="A159" t="s">
        <v>270</v>
      </c>
      <c r="B159">
        <v>1</v>
      </c>
      <c r="C159" s="20">
        <v>7460</v>
      </c>
      <c r="D159" s="90">
        <v>0</v>
      </c>
      <c r="E159" s="27">
        <v>1631576.6</v>
      </c>
      <c r="F159" s="73">
        <f t="shared" si="11"/>
        <v>13279.348376605627</v>
      </c>
      <c r="G159" s="96">
        <f t="shared" si="14"/>
        <v>4894729.8000000007</v>
      </c>
      <c r="H159" s="27">
        <f t="shared" si="12"/>
        <v>30749.196968488548</v>
      </c>
      <c r="I159" s="27">
        <f t="shared" si="13"/>
        <v>17469.848591882921</v>
      </c>
    </row>
    <row r="160" spans="1:9" x14ac:dyDescent="0.25">
      <c r="A160" t="s">
        <v>481</v>
      </c>
      <c r="B160">
        <v>1</v>
      </c>
      <c r="C160" s="20">
        <v>26130</v>
      </c>
      <c r="D160" s="90">
        <v>0</v>
      </c>
      <c r="E160" s="27">
        <v>5606191.5</v>
      </c>
      <c r="F160" s="73">
        <f t="shared" si="11"/>
        <v>45628.608546154224</v>
      </c>
      <c r="G160" s="96">
        <f t="shared" si="14"/>
        <v>16818574.5</v>
      </c>
      <c r="H160" s="27">
        <f t="shared" si="12"/>
        <v>105656.01803590846</v>
      </c>
      <c r="I160" s="27">
        <f t="shared" si="13"/>
        <v>60027.409489754238</v>
      </c>
    </row>
    <row r="161" spans="1:9" x14ac:dyDescent="0.25">
      <c r="A161" t="s">
        <v>559</v>
      </c>
      <c r="B161">
        <v>2</v>
      </c>
      <c r="C161" s="20">
        <v>8786</v>
      </c>
      <c r="D161" s="90">
        <v>0</v>
      </c>
      <c r="E161" s="27">
        <v>1722101.68</v>
      </c>
      <c r="F161" s="73">
        <f t="shared" si="11"/>
        <v>14016.129030446884</v>
      </c>
      <c r="G161" s="96">
        <f t="shared" si="14"/>
        <v>3874728.78</v>
      </c>
      <c r="H161" s="27">
        <f t="shared" si="12"/>
        <v>24341.445457457387</v>
      </c>
      <c r="I161" s="27">
        <f t="shared" si="13"/>
        <v>10325.316427010503</v>
      </c>
    </row>
    <row r="162" spans="1:9" x14ac:dyDescent="0.25">
      <c r="A162" t="s">
        <v>571</v>
      </c>
      <c r="B162">
        <v>1</v>
      </c>
      <c r="C162" s="20">
        <v>73266</v>
      </c>
      <c r="D162" s="90">
        <v>0</v>
      </c>
      <c r="E162" s="27">
        <v>16685598.84</v>
      </c>
      <c r="F162" s="73">
        <f t="shared" si="11"/>
        <v>135803.54110781357</v>
      </c>
      <c r="G162" s="96">
        <f t="shared" si="14"/>
        <v>50056796.519999996</v>
      </c>
      <c r="H162" s="27">
        <f t="shared" si="12"/>
        <v>314461.95371295704</v>
      </c>
      <c r="I162" s="27">
        <f t="shared" si="13"/>
        <v>178658.41260514347</v>
      </c>
    </row>
    <row r="163" spans="1:9" x14ac:dyDescent="0.25">
      <c r="A163" t="s">
        <v>490</v>
      </c>
      <c r="B163">
        <v>5</v>
      </c>
      <c r="C163" s="20">
        <v>27813</v>
      </c>
      <c r="D163" s="90">
        <v>0</v>
      </c>
      <c r="E163" s="27">
        <v>5235311.0599999996</v>
      </c>
      <c r="F163" s="73">
        <f t="shared" si="11"/>
        <v>42610.024822393549</v>
      </c>
      <c r="G163" s="96">
        <f t="shared" si="14"/>
        <v>0</v>
      </c>
      <c r="H163" s="27">
        <f t="shared" si="12"/>
        <v>0</v>
      </c>
      <c r="I163" s="27">
        <f t="shared" si="13"/>
        <v>-42610.024822393549</v>
      </c>
    </row>
    <row r="164" spans="1:9" x14ac:dyDescent="0.25">
      <c r="A164" t="s">
        <v>475</v>
      </c>
      <c r="B164">
        <v>3</v>
      </c>
      <c r="C164" s="20">
        <v>8487</v>
      </c>
      <c r="D164" s="90">
        <v>0</v>
      </c>
      <c r="E164" s="27">
        <v>1925455.95</v>
      </c>
      <c r="F164" s="73">
        <f t="shared" si="11"/>
        <v>15671.222757091604</v>
      </c>
      <c r="G164" s="96">
        <f t="shared" si="14"/>
        <v>2888183.9249999998</v>
      </c>
      <c r="H164" s="27">
        <f t="shared" si="12"/>
        <v>18143.869022361014</v>
      </c>
      <c r="I164" s="27">
        <f t="shared" si="13"/>
        <v>2472.6462652694099</v>
      </c>
    </row>
    <row r="165" spans="1:9" x14ac:dyDescent="0.25">
      <c r="A165" t="s">
        <v>492</v>
      </c>
      <c r="B165">
        <v>4</v>
      </c>
      <c r="C165" s="20">
        <v>44735</v>
      </c>
      <c r="D165" s="90">
        <v>0</v>
      </c>
      <c r="E165" s="27">
        <v>8081177.9400000004</v>
      </c>
      <c r="F165" s="73">
        <f t="shared" si="11"/>
        <v>65772.441918203651</v>
      </c>
      <c r="G165" s="96">
        <f t="shared" si="14"/>
        <v>0</v>
      </c>
      <c r="H165" s="27">
        <f t="shared" si="12"/>
        <v>0</v>
      </c>
      <c r="I165" s="27">
        <f t="shared" si="13"/>
        <v>-65772.441918203651</v>
      </c>
    </row>
    <row r="166" spans="1:9" x14ac:dyDescent="0.25">
      <c r="A166" t="s">
        <v>249</v>
      </c>
      <c r="B166">
        <v>5</v>
      </c>
      <c r="C166" s="20">
        <v>27860</v>
      </c>
      <c r="D166" s="90">
        <v>0</v>
      </c>
      <c r="E166" s="27">
        <v>5357054.25</v>
      </c>
      <c r="F166" s="73">
        <f t="shared" si="11"/>
        <v>43600.888648516884</v>
      </c>
      <c r="G166" s="96">
        <f t="shared" si="14"/>
        <v>0</v>
      </c>
      <c r="H166" s="27">
        <f t="shared" si="12"/>
        <v>0</v>
      </c>
      <c r="I166" s="27">
        <f t="shared" si="13"/>
        <v>-43600.888648516884</v>
      </c>
    </row>
    <row r="167" spans="1:9" x14ac:dyDescent="0.25">
      <c r="A167" t="s">
        <v>108</v>
      </c>
      <c r="B167">
        <v>5</v>
      </c>
      <c r="C167" s="20">
        <v>20921</v>
      </c>
      <c r="D167" s="90">
        <v>0</v>
      </c>
      <c r="E167" s="27">
        <v>3489612.48</v>
      </c>
      <c r="F167" s="73">
        <f t="shared" si="11"/>
        <v>28401.841397621618</v>
      </c>
      <c r="G167" s="96">
        <f t="shared" si="14"/>
        <v>0</v>
      </c>
      <c r="H167" s="27">
        <f t="shared" si="12"/>
        <v>0</v>
      </c>
      <c r="I167" s="27">
        <f t="shared" si="13"/>
        <v>-28401.841397621618</v>
      </c>
    </row>
    <row r="168" spans="1:9" x14ac:dyDescent="0.25">
      <c r="A168" t="s">
        <v>352</v>
      </c>
      <c r="B168">
        <v>1</v>
      </c>
      <c r="C168" s="20">
        <v>20851</v>
      </c>
      <c r="D168" s="90">
        <v>0</v>
      </c>
      <c r="E168" s="27">
        <v>5037571.2699999996</v>
      </c>
      <c r="F168" s="73">
        <f t="shared" si="11"/>
        <v>41000.627164124344</v>
      </c>
      <c r="G168" s="96">
        <f t="shared" si="14"/>
        <v>15112713.809999999</v>
      </c>
      <c r="H168" s="27">
        <f t="shared" si="12"/>
        <v>94939.625405285275</v>
      </c>
      <c r="I168" s="27">
        <f t="shared" si="13"/>
        <v>53938.998241160931</v>
      </c>
    </row>
    <row r="169" spans="1:9" x14ac:dyDescent="0.25">
      <c r="A169" t="s">
        <v>131</v>
      </c>
      <c r="B169">
        <v>2</v>
      </c>
      <c r="C169" s="20">
        <v>24585</v>
      </c>
      <c r="D169" s="90">
        <v>1</v>
      </c>
      <c r="E169" s="27">
        <v>4296720.45</v>
      </c>
      <c r="F169" s="73">
        <f t="shared" si="11"/>
        <v>34970.866665062305</v>
      </c>
      <c r="G169" s="96">
        <v>0</v>
      </c>
      <c r="H169" s="27">
        <f t="shared" si="12"/>
        <v>0</v>
      </c>
      <c r="I169" s="27">
        <f t="shared" si="13"/>
        <v>-34970.866665062305</v>
      </c>
    </row>
    <row r="170" spans="1:9" x14ac:dyDescent="0.25">
      <c r="A170" t="s">
        <v>437</v>
      </c>
      <c r="B170">
        <v>1</v>
      </c>
      <c r="C170" s="20">
        <v>100729</v>
      </c>
      <c r="D170" s="90">
        <v>0</v>
      </c>
      <c r="E170" s="27">
        <v>22941010.960000001</v>
      </c>
      <c r="F170" s="73">
        <f t="shared" si="11"/>
        <v>186716.13496379383</v>
      </c>
      <c r="G170" s="96">
        <f t="shared" ref="G170:G213" si="15">IF(B170=1,E170*3)+IF(B170=2,E170*2.25)+IF(B170=3,E170*1.5)+IF(B170=4,E170*0)+IF(B170=5,E170*0)</f>
        <v>68823032.879999995</v>
      </c>
      <c r="H170" s="27">
        <f t="shared" si="12"/>
        <v>432353.38424521062</v>
      </c>
      <c r="I170" s="27">
        <f t="shared" si="13"/>
        <v>245637.24928141679</v>
      </c>
    </row>
    <row r="171" spans="1:9" x14ac:dyDescent="0.25">
      <c r="A171" t="s">
        <v>438</v>
      </c>
      <c r="B171">
        <v>1</v>
      </c>
      <c r="C171" s="20">
        <v>13050</v>
      </c>
      <c r="D171" s="90">
        <v>0</v>
      </c>
      <c r="E171" s="27">
        <v>2801574</v>
      </c>
      <c r="F171" s="73">
        <f t="shared" si="11"/>
        <v>22801.918799791889</v>
      </c>
      <c r="G171" s="96">
        <f t="shared" si="15"/>
        <v>8404722</v>
      </c>
      <c r="H171" s="27">
        <f t="shared" si="12"/>
        <v>52799.329647039754</v>
      </c>
      <c r="I171" s="27">
        <f t="shared" si="13"/>
        <v>29997.410847247866</v>
      </c>
    </row>
    <row r="172" spans="1:9" x14ac:dyDescent="0.25">
      <c r="A172" t="s">
        <v>217</v>
      </c>
      <c r="B172">
        <v>4</v>
      </c>
      <c r="C172" s="20">
        <v>70664</v>
      </c>
      <c r="D172" s="90">
        <v>0</v>
      </c>
      <c r="E172" s="27">
        <v>14014805.949999999</v>
      </c>
      <c r="F172" s="73">
        <f t="shared" si="11"/>
        <v>114066.04546827612</v>
      </c>
      <c r="G172" s="96">
        <f t="shared" si="15"/>
        <v>0</v>
      </c>
      <c r="H172" s="27">
        <f t="shared" si="12"/>
        <v>0</v>
      </c>
      <c r="I172" s="27">
        <f t="shared" si="13"/>
        <v>-114066.04546827612</v>
      </c>
    </row>
    <row r="173" spans="1:9" x14ac:dyDescent="0.25">
      <c r="A173" t="s">
        <v>359</v>
      </c>
      <c r="B173">
        <v>2</v>
      </c>
      <c r="C173" s="20">
        <v>12411</v>
      </c>
      <c r="D173" s="90">
        <v>0</v>
      </c>
      <c r="E173" s="27">
        <v>2286479.9700000002</v>
      </c>
      <c r="F173" s="73">
        <f t="shared" si="11"/>
        <v>18609.585402095607</v>
      </c>
      <c r="G173" s="96">
        <f t="shared" si="15"/>
        <v>5144579.9325000001</v>
      </c>
      <c r="H173" s="27">
        <f t="shared" si="12"/>
        <v>32318.781246020157</v>
      </c>
      <c r="I173" s="27">
        <f t="shared" si="13"/>
        <v>13709.19584392455</v>
      </c>
    </row>
    <row r="174" spans="1:9" x14ac:dyDescent="0.25">
      <c r="A174" t="s">
        <v>109</v>
      </c>
      <c r="B174">
        <v>2</v>
      </c>
      <c r="C174" s="20">
        <v>14286</v>
      </c>
      <c r="D174" s="90">
        <v>0</v>
      </c>
      <c r="E174" s="27">
        <v>2646975.56</v>
      </c>
      <c r="F174" s="73">
        <f t="shared" si="11"/>
        <v>21543.647172679954</v>
      </c>
      <c r="G174" s="96">
        <f t="shared" si="15"/>
        <v>5955695.0099999998</v>
      </c>
      <c r="H174" s="27">
        <f t="shared" si="12"/>
        <v>37414.289742149667</v>
      </c>
      <c r="I174" s="27">
        <f t="shared" si="13"/>
        <v>15870.642569469714</v>
      </c>
    </row>
    <row r="175" spans="1:9" x14ac:dyDescent="0.25">
      <c r="A175" t="s">
        <v>491</v>
      </c>
      <c r="B175">
        <v>1</v>
      </c>
      <c r="C175" s="20">
        <v>25510</v>
      </c>
      <c r="D175" s="90">
        <v>0</v>
      </c>
      <c r="E175" s="27">
        <v>4635932.3</v>
      </c>
      <c r="F175" s="73">
        <f t="shared" si="11"/>
        <v>37731.700774611862</v>
      </c>
      <c r="G175" s="96">
        <f t="shared" si="15"/>
        <v>13907796.899999999</v>
      </c>
      <c r="H175" s="27">
        <f t="shared" si="12"/>
        <v>87370.213219090103</v>
      </c>
      <c r="I175" s="27">
        <f t="shared" si="13"/>
        <v>49638.512444478241</v>
      </c>
    </row>
    <row r="176" spans="1:9" x14ac:dyDescent="0.25">
      <c r="A176" t="s">
        <v>549</v>
      </c>
      <c r="B176">
        <v>2</v>
      </c>
      <c r="C176" s="20">
        <v>21663</v>
      </c>
      <c r="D176" s="90">
        <v>0</v>
      </c>
      <c r="E176" s="27">
        <v>3961296.18</v>
      </c>
      <c r="F176" s="73">
        <f t="shared" si="11"/>
        <v>32240.859544772258</v>
      </c>
      <c r="G176" s="96">
        <f t="shared" si="15"/>
        <v>8912916.4050000012</v>
      </c>
      <c r="H176" s="27">
        <f t="shared" si="12"/>
        <v>55991.859264839877</v>
      </c>
      <c r="I176" s="27">
        <f t="shared" si="13"/>
        <v>23750.999720067619</v>
      </c>
    </row>
    <row r="177" spans="1:10" x14ac:dyDescent="0.25">
      <c r="A177" t="s">
        <v>383</v>
      </c>
      <c r="B177">
        <v>2</v>
      </c>
      <c r="C177" s="20">
        <v>25377</v>
      </c>
      <c r="D177" s="90">
        <v>0</v>
      </c>
      <c r="E177" s="27">
        <v>4828481.79</v>
      </c>
      <c r="F177" s="73">
        <f t="shared" si="11"/>
        <v>39298.854751598134</v>
      </c>
      <c r="G177" s="96">
        <f t="shared" si="15"/>
        <v>10864084.0275</v>
      </c>
      <c r="H177" s="27">
        <f t="shared" si="12"/>
        <v>68249.295322452279</v>
      </c>
      <c r="I177" s="27">
        <f t="shared" si="13"/>
        <v>28950.440570854145</v>
      </c>
    </row>
    <row r="178" spans="1:10" x14ac:dyDescent="0.25">
      <c r="A178" t="s">
        <v>347</v>
      </c>
      <c r="B178">
        <v>2</v>
      </c>
      <c r="C178" s="20">
        <v>16934</v>
      </c>
      <c r="D178" s="90">
        <v>0</v>
      </c>
      <c r="E178" s="27">
        <v>2676926.7200000002</v>
      </c>
      <c r="F178" s="73">
        <f t="shared" si="11"/>
        <v>21787.418680510757</v>
      </c>
      <c r="G178" s="96">
        <f t="shared" si="15"/>
        <v>6023085.1200000001</v>
      </c>
      <c r="H178" s="27">
        <f t="shared" si="12"/>
        <v>37837.641357210865</v>
      </c>
      <c r="I178" s="27">
        <f t="shared" si="13"/>
        <v>16050.222676700108</v>
      </c>
    </row>
    <row r="179" spans="1:10" x14ac:dyDescent="0.25">
      <c r="A179" t="s">
        <v>447</v>
      </c>
      <c r="B179">
        <v>3</v>
      </c>
      <c r="C179" s="20">
        <v>31495</v>
      </c>
      <c r="D179" s="90">
        <v>0</v>
      </c>
      <c r="E179" s="27">
        <v>5437319.3300000001</v>
      </c>
      <c r="F179" s="73">
        <f t="shared" si="11"/>
        <v>44254.16349923252</v>
      </c>
      <c r="G179" s="96">
        <f t="shared" si="15"/>
        <v>8155978.9950000001</v>
      </c>
      <c r="H179" s="27">
        <f t="shared" si="12"/>
        <v>51236.700458544248</v>
      </c>
      <c r="I179" s="27">
        <f t="shared" si="13"/>
        <v>6982.5369593117284</v>
      </c>
    </row>
    <row r="180" spans="1:10" x14ac:dyDescent="0.25">
      <c r="A180" t="s">
        <v>565</v>
      </c>
      <c r="B180">
        <v>3</v>
      </c>
      <c r="C180" s="20">
        <v>32378</v>
      </c>
      <c r="D180" s="90">
        <v>0</v>
      </c>
      <c r="E180" s="27">
        <v>6034397.04</v>
      </c>
      <c r="F180" s="73">
        <f t="shared" si="11"/>
        <v>49113.759376616326</v>
      </c>
      <c r="G180" s="96">
        <f t="shared" si="15"/>
        <v>9051595.5600000005</v>
      </c>
      <c r="H180" s="27">
        <f t="shared" si="12"/>
        <v>56863.056006388004</v>
      </c>
      <c r="I180" s="27">
        <f t="shared" si="13"/>
        <v>7749.2966297716775</v>
      </c>
    </row>
    <row r="181" spans="1:10" x14ac:dyDescent="0.25">
      <c r="A181" t="s">
        <v>182</v>
      </c>
      <c r="B181">
        <v>5</v>
      </c>
      <c r="C181" s="20">
        <v>42803</v>
      </c>
      <c r="D181" s="90">
        <v>1</v>
      </c>
      <c r="E181" s="27">
        <v>10802193.109999999</v>
      </c>
      <c r="F181" s="73">
        <f t="shared" si="11"/>
        <v>87918.695045674831</v>
      </c>
      <c r="G181" s="96">
        <f t="shared" si="15"/>
        <v>0</v>
      </c>
      <c r="H181" s="27">
        <f t="shared" si="12"/>
        <v>0</v>
      </c>
      <c r="I181" s="27">
        <f t="shared" si="13"/>
        <v>-87918.695045674831</v>
      </c>
    </row>
    <row r="182" spans="1:10" x14ac:dyDescent="0.25">
      <c r="A182" t="s">
        <v>273</v>
      </c>
      <c r="B182">
        <v>4</v>
      </c>
      <c r="C182" s="20">
        <v>18704</v>
      </c>
      <c r="D182" s="90">
        <v>0</v>
      </c>
      <c r="E182" s="27">
        <v>4275360.32</v>
      </c>
      <c r="F182" s="73">
        <f t="shared" si="11"/>
        <v>34797.01726832569</v>
      </c>
      <c r="G182" s="96">
        <f t="shared" si="15"/>
        <v>0</v>
      </c>
      <c r="H182" s="27">
        <f t="shared" si="12"/>
        <v>0</v>
      </c>
      <c r="I182" s="27">
        <f t="shared" si="13"/>
        <v>-34797.01726832569</v>
      </c>
    </row>
    <row r="183" spans="1:10" x14ac:dyDescent="0.25">
      <c r="A183" t="s">
        <v>179</v>
      </c>
      <c r="B183">
        <v>3</v>
      </c>
      <c r="C183" s="20">
        <v>10627</v>
      </c>
      <c r="D183" s="90">
        <v>0</v>
      </c>
      <c r="E183" s="27">
        <v>2307440.5099999998</v>
      </c>
      <c r="F183" s="73">
        <f t="shared" si="11"/>
        <v>18780.182548942263</v>
      </c>
      <c r="G183" s="96">
        <f t="shared" si="15"/>
        <v>3461160.7649999997</v>
      </c>
      <c r="H183" s="27">
        <f t="shared" si="12"/>
        <v>21743.368572171126</v>
      </c>
      <c r="I183" s="27">
        <f t="shared" si="13"/>
        <v>2963.1860232288636</v>
      </c>
    </row>
    <row r="184" spans="1:10" x14ac:dyDescent="0.25">
      <c r="A184" t="s">
        <v>40</v>
      </c>
      <c r="B184">
        <v>1</v>
      </c>
      <c r="C184" s="20">
        <v>54007</v>
      </c>
      <c r="D184" s="90">
        <v>0</v>
      </c>
      <c r="E184" s="27">
        <v>12975313.92</v>
      </c>
      <c r="F184" s="73">
        <f t="shared" si="11"/>
        <v>105605.65396653787</v>
      </c>
      <c r="G184" s="96">
        <f t="shared" si="15"/>
        <v>38925941.759999998</v>
      </c>
      <c r="H184" s="27">
        <f t="shared" si="12"/>
        <v>244536.77716023332</v>
      </c>
      <c r="I184" s="27">
        <f t="shared" si="13"/>
        <v>138931.12319369544</v>
      </c>
    </row>
    <row r="185" spans="1:10" x14ac:dyDescent="0.25">
      <c r="A185" t="s">
        <v>191</v>
      </c>
      <c r="B185">
        <v>4</v>
      </c>
      <c r="C185" s="20">
        <v>78103</v>
      </c>
      <c r="D185" s="90">
        <v>0</v>
      </c>
      <c r="E185" s="27">
        <v>17001139.530000001</v>
      </c>
      <c r="F185" s="73">
        <f t="shared" si="11"/>
        <v>138371.71642333633</v>
      </c>
      <c r="G185" s="96">
        <f t="shared" si="15"/>
        <v>0</v>
      </c>
      <c r="H185" s="27">
        <f t="shared" si="12"/>
        <v>0</v>
      </c>
      <c r="I185" s="27">
        <f t="shared" si="13"/>
        <v>-138371.71642333633</v>
      </c>
    </row>
    <row r="186" spans="1:10" s="5" customFormat="1" x14ac:dyDescent="0.25">
      <c r="A186" t="s">
        <v>349</v>
      </c>
      <c r="B186">
        <v>1</v>
      </c>
      <c r="C186" s="20">
        <v>59823</v>
      </c>
      <c r="D186" s="90">
        <v>0</v>
      </c>
      <c r="E186" s="27">
        <v>14903637.93</v>
      </c>
      <c r="F186" s="73">
        <f t="shared" si="11"/>
        <v>121300.21976980029</v>
      </c>
      <c r="G186" s="96">
        <f t="shared" si="15"/>
        <v>44710913.789999999</v>
      </c>
      <c r="H186" s="27">
        <f t="shared" si="12"/>
        <v>280878.56755031104</v>
      </c>
      <c r="I186" s="27">
        <f t="shared" si="13"/>
        <v>159578.34778051075</v>
      </c>
      <c r="J186"/>
    </row>
    <row r="187" spans="1:10" x14ac:dyDescent="0.25">
      <c r="A187" t="s">
        <v>583</v>
      </c>
      <c r="B187">
        <v>5</v>
      </c>
      <c r="C187" s="20">
        <v>5867</v>
      </c>
      <c r="D187" s="90">
        <v>0</v>
      </c>
      <c r="E187" s="27">
        <v>1518109.5</v>
      </c>
      <c r="F187" s="73">
        <f t="shared" si="11"/>
        <v>12355.843375257147</v>
      </c>
      <c r="G187" s="96">
        <f t="shared" si="15"/>
        <v>0</v>
      </c>
      <c r="H187" s="27">
        <f t="shared" si="12"/>
        <v>0</v>
      </c>
      <c r="I187" s="27">
        <f t="shared" si="13"/>
        <v>-12355.843375257147</v>
      </c>
    </row>
    <row r="188" spans="1:10" x14ac:dyDescent="0.25">
      <c r="A188" t="s">
        <v>279</v>
      </c>
      <c r="B188">
        <v>2</v>
      </c>
      <c r="C188" s="20">
        <v>61024</v>
      </c>
      <c r="D188" s="90">
        <v>0</v>
      </c>
      <c r="E188" s="27">
        <v>13473736.799999999</v>
      </c>
      <c r="F188" s="73">
        <f t="shared" si="11"/>
        <v>109662.30142176068</v>
      </c>
      <c r="G188" s="96">
        <f t="shared" si="15"/>
        <v>30315907.799999997</v>
      </c>
      <c r="H188" s="27">
        <f t="shared" si="12"/>
        <v>190447.65662462878</v>
      </c>
      <c r="I188" s="27">
        <f t="shared" si="13"/>
        <v>80785.355202868101</v>
      </c>
    </row>
    <row r="189" spans="1:10" x14ac:dyDescent="0.25">
      <c r="A189" t="s">
        <v>433</v>
      </c>
      <c r="B189">
        <v>1</v>
      </c>
      <c r="C189" s="20">
        <v>3256</v>
      </c>
      <c r="D189" s="90">
        <v>0</v>
      </c>
      <c r="E189" s="27">
        <v>835545.79</v>
      </c>
      <c r="F189" s="73">
        <f t="shared" si="11"/>
        <v>6800.4797507001294</v>
      </c>
      <c r="G189" s="96">
        <f t="shared" si="15"/>
        <v>2506637.37</v>
      </c>
      <c r="H189" s="27">
        <f t="shared" si="12"/>
        <v>15746.954248364045</v>
      </c>
      <c r="I189" s="27">
        <f t="shared" si="13"/>
        <v>8946.4744976639158</v>
      </c>
    </row>
    <row r="190" spans="1:10" x14ac:dyDescent="0.25">
      <c r="A190" t="s">
        <v>276</v>
      </c>
      <c r="B190">
        <v>4</v>
      </c>
      <c r="C190" s="20">
        <v>59979</v>
      </c>
      <c r="D190" s="90">
        <v>0</v>
      </c>
      <c r="E190" s="27">
        <v>11031938.66</v>
      </c>
      <c r="F190" s="73">
        <f t="shared" si="11"/>
        <v>89788.586533714595</v>
      </c>
      <c r="G190" s="96">
        <f t="shared" si="15"/>
        <v>0</v>
      </c>
      <c r="H190" s="27">
        <f t="shared" si="12"/>
        <v>0</v>
      </c>
      <c r="I190" s="27">
        <f t="shared" si="13"/>
        <v>-89788.586533714595</v>
      </c>
    </row>
    <row r="191" spans="1:10" x14ac:dyDescent="0.25">
      <c r="A191" t="s">
        <v>202</v>
      </c>
      <c r="B191">
        <v>3</v>
      </c>
      <c r="C191" s="20">
        <v>75644</v>
      </c>
      <c r="D191" s="90">
        <v>0</v>
      </c>
      <c r="E191" s="27">
        <v>17004015.09</v>
      </c>
      <c r="F191" s="73">
        <f t="shared" si="11"/>
        <v>138395.12051176088</v>
      </c>
      <c r="G191" s="96">
        <f t="shared" si="15"/>
        <v>25506022.634999998</v>
      </c>
      <c r="H191" s="27">
        <f t="shared" si="12"/>
        <v>160231.46239580825</v>
      </c>
      <c r="I191" s="27">
        <f t="shared" si="13"/>
        <v>21836.341884047375</v>
      </c>
    </row>
    <row r="192" spans="1:10" x14ac:dyDescent="0.25">
      <c r="A192" t="s">
        <v>300</v>
      </c>
      <c r="B192">
        <v>5</v>
      </c>
      <c r="C192" s="20">
        <v>80064</v>
      </c>
      <c r="D192" s="90">
        <v>0</v>
      </c>
      <c r="E192" s="27">
        <v>20439025.59</v>
      </c>
      <c r="F192" s="73">
        <f t="shared" si="11"/>
        <v>166352.5581869508</v>
      </c>
      <c r="G192" s="96">
        <f t="shared" si="15"/>
        <v>0</v>
      </c>
      <c r="H192" s="27">
        <f t="shared" si="12"/>
        <v>0</v>
      </c>
      <c r="I192" s="27">
        <f t="shared" si="13"/>
        <v>-166352.5581869508</v>
      </c>
    </row>
    <row r="193" spans="1:9" x14ac:dyDescent="0.25">
      <c r="A193" t="s">
        <v>390</v>
      </c>
      <c r="B193">
        <v>4</v>
      </c>
      <c r="C193" s="20">
        <v>9671</v>
      </c>
      <c r="D193" s="90">
        <v>0</v>
      </c>
      <c r="E193" s="27">
        <v>2560335.5400000005</v>
      </c>
      <c r="F193" s="73">
        <f t="shared" si="11"/>
        <v>20838.48689461757</v>
      </c>
      <c r="G193" s="96">
        <f t="shared" si="15"/>
        <v>0</v>
      </c>
      <c r="H193" s="27">
        <f t="shared" si="12"/>
        <v>0</v>
      </c>
      <c r="I193" s="27">
        <f t="shared" si="13"/>
        <v>-20838.48689461757</v>
      </c>
    </row>
    <row r="194" spans="1:9" x14ac:dyDescent="0.25">
      <c r="A194" t="s">
        <v>482</v>
      </c>
      <c r="B194">
        <v>3</v>
      </c>
      <c r="C194" s="20">
        <v>35273</v>
      </c>
      <c r="D194" s="90">
        <v>0</v>
      </c>
      <c r="E194" s="27">
        <v>8889702.3400000017</v>
      </c>
      <c r="F194" s="73">
        <f t="shared" si="11"/>
        <v>72352.995462907624</v>
      </c>
      <c r="G194" s="96">
        <f t="shared" si="15"/>
        <v>13334553.510000002</v>
      </c>
      <c r="H194" s="27">
        <f t="shared" si="12"/>
        <v>83769.039174714053</v>
      </c>
      <c r="I194" s="27">
        <f t="shared" si="13"/>
        <v>11416.043711806429</v>
      </c>
    </row>
    <row r="195" spans="1:9" x14ac:dyDescent="0.25">
      <c r="A195" t="s">
        <v>318</v>
      </c>
      <c r="B195">
        <v>1</v>
      </c>
      <c r="C195" s="20">
        <v>5506</v>
      </c>
      <c r="D195" s="90">
        <v>0</v>
      </c>
      <c r="E195" s="27">
        <v>1172709.08</v>
      </c>
      <c r="F195" s="73">
        <f t="shared" si="11"/>
        <v>9544.6406976716135</v>
      </c>
      <c r="G195" s="96">
        <f t="shared" si="15"/>
        <v>3518127.24</v>
      </c>
      <c r="H195" s="27">
        <f t="shared" si="12"/>
        <v>22101.237838085559</v>
      </c>
      <c r="I195" s="27">
        <f t="shared" si="13"/>
        <v>12556.597140413945</v>
      </c>
    </row>
    <row r="196" spans="1:9" x14ac:dyDescent="0.25">
      <c r="A196" t="s">
        <v>267</v>
      </c>
      <c r="B196">
        <v>3</v>
      </c>
      <c r="C196" s="20">
        <v>11139</v>
      </c>
      <c r="D196" s="90">
        <v>0</v>
      </c>
      <c r="E196" s="27">
        <v>2618333.3400000003</v>
      </c>
      <c r="F196" s="73">
        <f t="shared" si="11"/>
        <v>21310.529084531729</v>
      </c>
      <c r="G196" s="96">
        <f t="shared" si="15"/>
        <v>3927500.0100000007</v>
      </c>
      <c r="H196" s="27">
        <f t="shared" si="12"/>
        <v>24672.959761993548</v>
      </c>
      <c r="I196" s="27">
        <f t="shared" si="13"/>
        <v>3362.4306774618199</v>
      </c>
    </row>
    <row r="197" spans="1:9" x14ac:dyDescent="0.25">
      <c r="A197" t="s">
        <v>189</v>
      </c>
      <c r="B197">
        <v>4</v>
      </c>
      <c r="C197" s="20">
        <v>49915</v>
      </c>
      <c r="D197" s="90">
        <v>0</v>
      </c>
      <c r="E197" s="27">
        <v>12226746.729999999</v>
      </c>
      <c r="F197" s="73">
        <f t="shared" si="11"/>
        <v>99513.090185403271</v>
      </c>
      <c r="G197" s="96">
        <f t="shared" si="15"/>
        <v>0</v>
      </c>
      <c r="H197" s="27">
        <f t="shared" si="12"/>
        <v>0</v>
      </c>
      <c r="I197" s="27">
        <f t="shared" si="13"/>
        <v>-99513.090185403271</v>
      </c>
    </row>
    <row r="198" spans="1:9" x14ac:dyDescent="0.25">
      <c r="A198" t="s">
        <v>45</v>
      </c>
      <c r="B198">
        <v>2</v>
      </c>
      <c r="C198" s="20">
        <v>5737</v>
      </c>
      <c r="D198" s="90">
        <v>0</v>
      </c>
      <c r="E198" s="27">
        <v>1656186.71</v>
      </c>
      <c r="F198" s="73">
        <f t="shared" si="11"/>
        <v>13479.649253853182</v>
      </c>
      <c r="G198" s="96">
        <f t="shared" si="15"/>
        <v>3726420.0975000001</v>
      </c>
      <c r="H198" s="27">
        <f t="shared" si="12"/>
        <v>23409.755031904268</v>
      </c>
      <c r="I198" s="27">
        <f t="shared" si="13"/>
        <v>9930.1057780510855</v>
      </c>
    </row>
    <row r="199" spans="1:9" x14ac:dyDescent="0.25">
      <c r="A199" t="s">
        <v>4</v>
      </c>
      <c r="B199">
        <v>1</v>
      </c>
      <c r="C199" s="20">
        <v>171463</v>
      </c>
      <c r="D199" s="90">
        <v>0</v>
      </c>
      <c r="E199" s="27">
        <v>45072307.399999999</v>
      </c>
      <c r="F199" s="73">
        <f t="shared" ref="F199:F262" si="16">SUM(E199/$E$6)*50000000</f>
        <v>366842.03003527981</v>
      </c>
      <c r="G199" s="96">
        <f t="shared" si="15"/>
        <v>135216922.19999999</v>
      </c>
      <c r="H199" s="27">
        <f t="shared" ref="H199:H262" si="17">SUM(G199/$G$6)*50000000</f>
        <v>849446.63834162825</v>
      </c>
      <c r="I199" s="27">
        <f t="shared" ref="I199:I262" si="18">H199-F199</f>
        <v>482604.60830634844</v>
      </c>
    </row>
    <row r="200" spans="1:9" x14ac:dyDescent="0.25">
      <c r="A200" t="s">
        <v>336</v>
      </c>
      <c r="B200">
        <v>5</v>
      </c>
      <c r="C200" s="20">
        <v>22901</v>
      </c>
      <c r="D200" s="90">
        <v>0</v>
      </c>
      <c r="E200" s="27">
        <v>5178668.2700000005</v>
      </c>
      <c r="F200" s="73">
        <f t="shared" si="16"/>
        <v>42149.011014379328</v>
      </c>
      <c r="G200" s="96">
        <f t="shared" si="15"/>
        <v>0</v>
      </c>
      <c r="H200" s="27">
        <f t="shared" si="17"/>
        <v>0</v>
      </c>
      <c r="I200" s="27">
        <f t="shared" si="18"/>
        <v>-42149.011014379328</v>
      </c>
    </row>
    <row r="201" spans="1:9" x14ac:dyDescent="0.25">
      <c r="A201" t="s">
        <v>558</v>
      </c>
      <c r="B201">
        <v>5</v>
      </c>
      <c r="C201" s="20">
        <v>91801</v>
      </c>
      <c r="D201" s="90">
        <v>0</v>
      </c>
      <c r="E201" s="27">
        <v>24815706.579999998</v>
      </c>
      <c r="F201" s="73">
        <f t="shared" si="16"/>
        <v>201974.22106166792</v>
      </c>
      <c r="G201" s="96">
        <f t="shared" si="15"/>
        <v>0</v>
      </c>
      <c r="H201" s="27">
        <f t="shared" si="17"/>
        <v>0</v>
      </c>
      <c r="I201" s="27">
        <f t="shared" si="18"/>
        <v>-201974.22106166792</v>
      </c>
    </row>
    <row r="202" spans="1:9" x14ac:dyDescent="0.25">
      <c r="A202" t="s">
        <v>177</v>
      </c>
      <c r="B202">
        <v>4</v>
      </c>
      <c r="C202" s="20">
        <v>38928</v>
      </c>
      <c r="D202" s="90">
        <v>0</v>
      </c>
      <c r="E202" s="27">
        <v>9276951.620000001</v>
      </c>
      <c r="F202" s="73">
        <f t="shared" si="16"/>
        <v>75504.804637977737</v>
      </c>
      <c r="G202" s="96">
        <f t="shared" si="15"/>
        <v>0</v>
      </c>
      <c r="H202" s="27">
        <f t="shared" si="17"/>
        <v>0</v>
      </c>
      <c r="I202" s="27">
        <f t="shared" si="18"/>
        <v>-75504.804637977737</v>
      </c>
    </row>
    <row r="203" spans="1:9" x14ac:dyDescent="0.25">
      <c r="A203" t="s">
        <v>176</v>
      </c>
      <c r="B203">
        <v>3</v>
      </c>
      <c r="C203" s="20">
        <v>77714</v>
      </c>
      <c r="D203" s="90">
        <v>0</v>
      </c>
      <c r="E203" s="27">
        <v>18258127.16</v>
      </c>
      <c r="F203" s="73">
        <f t="shared" si="16"/>
        <v>148602.29747227626</v>
      </c>
      <c r="G203" s="96">
        <f t="shared" si="15"/>
        <v>27387190.740000002</v>
      </c>
      <c r="H203" s="27">
        <f t="shared" si="17"/>
        <v>172049.1542715648</v>
      </c>
      <c r="I203" s="27">
        <f t="shared" si="18"/>
        <v>23446.856799288536</v>
      </c>
    </row>
    <row r="204" spans="1:9" x14ac:dyDescent="0.25">
      <c r="A204" t="s">
        <v>513</v>
      </c>
      <c r="B204">
        <v>5</v>
      </c>
      <c r="C204" s="20">
        <v>67916</v>
      </c>
      <c r="D204" s="90">
        <v>0</v>
      </c>
      <c r="E204" s="27">
        <v>17724867.950000003</v>
      </c>
      <c r="F204" s="73">
        <f t="shared" si="16"/>
        <v>144262.11827099114</v>
      </c>
      <c r="G204" s="96">
        <f t="shared" si="15"/>
        <v>0</v>
      </c>
      <c r="H204" s="27">
        <f t="shared" si="17"/>
        <v>0</v>
      </c>
      <c r="I204" s="27">
        <f t="shared" si="18"/>
        <v>-144262.11827099114</v>
      </c>
    </row>
    <row r="205" spans="1:9" x14ac:dyDescent="0.25">
      <c r="A205" t="s">
        <v>403</v>
      </c>
      <c r="B205">
        <v>1</v>
      </c>
      <c r="C205" s="20">
        <v>36743</v>
      </c>
      <c r="D205" s="90">
        <v>0</v>
      </c>
      <c r="E205" s="27">
        <v>9287361.5199999996</v>
      </c>
      <c r="F205" s="73">
        <f t="shared" si="16"/>
        <v>75589.530472281564</v>
      </c>
      <c r="G205" s="96">
        <f t="shared" si="15"/>
        <v>27862084.559999999</v>
      </c>
      <c r="H205" s="27">
        <f t="shared" si="17"/>
        <v>175032.48618302145</v>
      </c>
      <c r="I205" s="27">
        <f t="shared" si="18"/>
        <v>99442.955710739887</v>
      </c>
    </row>
    <row r="206" spans="1:9" x14ac:dyDescent="0.25">
      <c r="A206" t="s">
        <v>317</v>
      </c>
      <c r="B206">
        <v>1</v>
      </c>
      <c r="C206" s="20">
        <v>8995</v>
      </c>
      <c r="D206" s="90">
        <v>0</v>
      </c>
      <c r="E206" s="27">
        <v>2205698.33</v>
      </c>
      <c r="F206" s="73">
        <f t="shared" si="16"/>
        <v>17952.106286500581</v>
      </c>
      <c r="G206" s="96">
        <f t="shared" si="15"/>
        <v>6617094.9900000002</v>
      </c>
      <c r="H206" s="27">
        <f t="shared" si="17"/>
        <v>41569.272568775647</v>
      </c>
      <c r="I206" s="27">
        <f t="shared" si="18"/>
        <v>23617.166282275066</v>
      </c>
    </row>
    <row r="207" spans="1:9" x14ac:dyDescent="0.25">
      <c r="A207" t="s">
        <v>210</v>
      </c>
      <c r="B207">
        <v>5</v>
      </c>
      <c r="C207" s="20">
        <v>48981</v>
      </c>
      <c r="D207" s="90">
        <v>0</v>
      </c>
      <c r="E207" s="27">
        <v>12723739.559999999</v>
      </c>
      <c r="F207" s="73">
        <f t="shared" si="16"/>
        <v>103558.09851063001</v>
      </c>
      <c r="G207" s="96">
        <f t="shared" si="15"/>
        <v>0</v>
      </c>
      <c r="H207" s="27">
        <f t="shared" si="17"/>
        <v>0</v>
      </c>
      <c r="I207" s="27">
        <f t="shared" si="18"/>
        <v>-103558.09851063001</v>
      </c>
    </row>
    <row r="208" spans="1:9" x14ac:dyDescent="0.25">
      <c r="A208" t="s">
        <v>462</v>
      </c>
      <c r="B208">
        <v>5</v>
      </c>
      <c r="C208" s="20">
        <v>57182</v>
      </c>
      <c r="D208" s="90">
        <v>0</v>
      </c>
      <c r="E208" s="27">
        <v>14002799.43</v>
      </c>
      <c r="F208" s="73">
        <f t="shared" si="16"/>
        <v>113968.32479621533</v>
      </c>
      <c r="G208" s="96">
        <f t="shared" si="15"/>
        <v>0</v>
      </c>
      <c r="H208" s="27">
        <f t="shared" si="17"/>
        <v>0</v>
      </c>
      <c r="I208" s="27">
        <f t="shared" si="18"/>
        <v>-113968.32479621533</v>
      </c>
    </row>
    <row r="209" spans="1:9" x14ac:dyDescent="0.25">
      <c r="A209" t="s">
        <v>355</v>
      </c>
      <c r="B209">
        <v>5</v>
      </c>
      <c r="C209" s="20">
        <v>50936</v>
      </c>
      <c r="D209" s="90">
        <v>0</v>
      </c>
      <c r="E209" s="27">
        <v>11070849.66</v>
      </c>
      <c r="F209" s="73">
        <f t="shared" si="16"/>
        <v>90105.281885120159</v>
      </c>
      <c r="G209" s="96">
        <f t="shared" si="15"/>
        <v>0</v>
      </c>
      <c r="H209" s="27">
        <f t="shared" si="17"/>
        <v>0</v>
      </c>
      <c r="I209" s="27">
        <f t="shared" si="18"/>
        <v>-90105.281885120159</v>
      </c>
    </row>
    <row r="210" spans="1:9" x14ac:dyDescent="0.25">
      <c r="A210" t="s">
        <v>546</v>
      </c>
      <c r="B210">
        <v>2</v>
      </c>
      <c r="C210" s="20">
        <v>55334</v>
      </c>
      <c r="D210" s="90">
        <v>0</v>
      </c>
      <c r="E210" s="27">
        <v>12972502.959999999</v>
      </c>
      <c r="F210" s="73">
        <f t="shared" si="16"/>
        <v>105582.77565539224</v>
      </c>
      <c r="G210" s="96">
        <f t="shared" si="15"/>
        <v>29188131.659999996</v>
      </c>
      <c r="H210" s="27">
        <f t="shared" si="17"/>
        <v>183362.85070434658</v>
      </c>
      <c r="I210" s="27">
        <f t="shared" si="18"/>
        <v>77780.075048954342</v>
      </c>
    </row>
    <row r="211" spans="1:9" x14ac:dyDescent="0.25">
      <c r="A211" t="s">
        <v>83</v>
      </c>
      <c r="B211">
        <v>4</v>
      </c>
      <c r="C211" s="20">
        <v>39417</v>
      </c>
      <c r="D211" s="90">
        <v>0</v>
      </c>
      <c r="E211" s="27">
        <v>10307456.180000002</v>
      </c>
      <c r="F211" s="73">
        <f t="shared" si="16"/>
        <v>83892.047416478425</v>
      </c>
      <c r="G211" s="96">
        <f t="shared" si="15"/>
        <v>0</v>
      </c>
      <c r="H211" s="27">
        <f t="shared" si="17"/>
        <v>0</v>
      </c>
      <c r="I211" s="27">
        <f t="shared" si="18"/>
        <v>-83892.047416478425</v>
      </c>
    </row>
    <row r="212" spans="1:9" x14ac:dyDescent="0.25">
      <c r="A212" t="s">
        <v>156</v>
      </c>
      <c r="B212">
        <v>1</v>
      </c>
      <c r="C212" s="20">
        <v>22656</v>
      </c>
      <c r="D212" s="90">
        <v>0</v>
      </c>
      <c r="E212" s="27">
        <v>5799775.7400000002</v>
      </c>
      <c r="F212" s="73">
        <f t="shared" si="16"/>
        <v>47204.18431941577</v>
      </c>
      <c r="G212" s="96">
        <f t="shared" si="15"/>
        <v>17399327.219999999</v>
      </c>
      <c r="H212" s="27">
        <f t="shared" si="17"/>
        <v>109304.3664651242</v>
      </c>
      <c r="I212" s="27">
        <f t="shared" si="18"/>
        <v>62100.18214570843</v>
      </c>
    </row>
    <row r="213" spans="1:9" x14ac:dyDescent="0.25">
      <c r="A213" t="s">
        <v>568</v>
      </c>
      <c r="B213">
        <v>3</v>
      </c>
      <c r="C213" s="20">
        <v>143803</v>
      </c>
      <c r="D213" s="90">
        <v>0</v>
      </c>
      <c r="E213" s="27">
        <v>40968623.939999998</v>
      </c>
      <c r="F213" s="73">
        <f t="shared" si="16"/>
        <v>333442.28509369731</v>
      </c>
      <c r="G213" s="96">
        <f t="shared" si="15"/>
        <v>61452935.909999996</v>
      </c>
      <c r="H213" s="27">
        <f t="shared" si="17"/>
        <v>386053.67564691568</v>
      </c>
      <c r="I213" s="27">
        <f t="shared" si="18"/>
        <v>52611.390553218371</v>
      </c>
    </row>
    <row r="214" spans="1:9" x14ac:dyDescent="0.25">
      <c r="A214" t="s">
        <v>432</v>
      </c>
      <c r="B214">
        <v>3</v>
      </c>
      <c r="C214" s="20">
        <v>56166</v>
      </c>
      <c r="D214" s="90">
        <v>1</v>
      </c>
      <c r="E214" s="27">
        <v>13668640.43</v>
      </c>
      <c r="F214" s="73">
        <f t="shared" si="16"/>
        <v>111248.61566691169</v>
      </c>
      <c r="G214" s="96">
        <v>0</v>
      </c>
      <c r="H214" s="27">
        <f t="shared" si="17"/>
        <v>0</v>
      </c>
      <c r="I214" s="27">
        <f t="shared" si="18"/>
        <v>-111248.61566691169</v>
      </c>
    </row>
    <row r="215" spans="1:9" x14ac:dyDescent="0.25">
      <c r="A215" t="s">
        <v>338</v>
      </c>
      <c r="B215">
        <v>1</v>
      </c>
      <c r="C215" s="20">
        <v>30962</v>
      </c>
      <c r="D215" s="90">
        <v>0</v>
      </c>
      <c r="E215" s="27">
        <v>6566111.3399999999</v>
      </c>
      <c r="F215" s="73">
        <f t="shared" si="16"/>
        <v>53441.36460613666</v>
      </c>
      <c r="G215" s="96">
        <f t="shared" ref="G215:G239" si="19">IF(B215=1,E215*3)+IF(B215=2,E215*2.25)+IF(B215=3,E215*1.5)+IF(B215=4,E215*0)+IF(B215=5,E215*0)</f>
        <v>19698334.02</v>
      </c>
      <c r="H215" s="27">
        <f t="shared" si="17"/>
        <v>123746.96407798826</v>
      </c>
      <c r="I215" s="27">
        <f t="shared" si="18"/>
        <v>70305.599471851601</v>
      </c>
    </row>
    <row r="216" spans="1:9" x14ac:dyDescent="0.25">
      <c r="A216" t="s">
        <v>584</v>
      </c>
      <c r="B216">
        <v>1</v>
      </c>
      <c r="C216" s="20">
        <v>15966</v>
      </c>
      <c r="D216" s="90">
        <v>0</v>
      </c>
      <c r="E216" s="27">
        <v>2399689.8000000003</v>
      </c>
      <c r="F216" s="73">
        <f t="shared" si="16"/>
        <v>19530.996491361228</v>
      </c>
      <c r="G216" s="96">
        <f t="shared" si="19"/>
        <v>7199069.4000000004</v>
      </c>
      <c r="H216" s="27">
        <f t="shared" si="17"/>
        <v>45225.295780457309</v>
      </c>
      <c r="I216" s="27">
        <f t="shared" si="18"/>
        <v>25694.299289096081</v>
      </c>
    </row>
    <row r="217" spans="1:9" x14ac:dyDescent="0.25">
      <c r="A217" t="s">
        <v>412</v>
      </c>
      <c r="B217">
        <v>1</v>
      </c>
      <c r="C217" s="20">
        <v>29944</v>
      </c>
      <c r="D217" s="90">
        <v>0</v>
      </c>
      <c r="E217" s="27">
        <v>5806064.1100000003</v>
      </c>
      <c r="F217" s="73">
        <f t="shared" si="16"/>
        <v>47255.365156374944</v>
      </c>
      <c r="G217" s="96">
        <f t="shared" si="19"/>
        <v>17418192.330000002</v>
      </c>
      <c r="H217" s="27">
        <f t="shared" si="17"/>
        <v>109422.87903005113</v>
      </c>
      <c r="I217" s="27">
        <f t="shared" si="18"/>
        <v>62167.513873676187</v>
      </c>
    </row>
    <row r="218" spans="1:9" x14ac:dyDescent="0.25">
      <c r="A218" t="s">
        <v>315</v>
      </c>
      <c r="B218">
        <v>5</v>
      </c>
      <c r="C218" s="20">
        <v>49975</v>
      </c>
      <c r="D218" s="90">
        <v>0</v>
      </c>
      <c r="E218" s="27">
        <v>8396795.8499999996</v>
      </c>
      <c r="F218" s="73">
        <f t="shared" si="16"/>
        <v>68341.245724770968</v>
      </c>
      <c r="G218" s="96">
        <f t="shared" si="19"/>
        <v>0</v>
      </c>
      <c r="H218" s="27">
        <f t="shared" si="17"/>
        <v>0</v>
      </c>
      <c r="I218" s="27">
        <f t="shared" si="18"/>
        <v>-68341.245724770968</v>
      </c>
    </row>
    <row r="219" spans="1:9" x14ac:dyDescent="0.25">
      <c r="A219" t="s">
        <v>117</v>
      </c>
      <c r="B219">
        <v>2</v>
      </c>
      <c r="C219" s="20">
        <v>17660</v>
      </c>
      <c r="D219" s="90">
        <v>0</v>
      </c>
      <c r="E219" s="27">
        <v>4498264.3</v>
      </c>
      <c r="F219" s="73">
        <f t="shared" si="16"/>
        <v>36611.225442769923</v>
      </c>
      <c r="G219" s="96">
        <f t="shared" si="19"/>
        <v>10121094.674999999</v>
      </c>
      <c r="H219" s="27">
        <f t="shared" si="17"/>
        <v>63581.759650613494</v>
      </c>
      <c r="I219" s="27">
        <f t="shared" si="18"/>
        <v>26970.534207843571</v>
      </c>
    </row>
    <row r="220" spans="1:9" x14ac:dyDescent="0.25">
      <c r="A220" t="s">
        <v>344</v>
      </c>
      <c r="B220">
        <v>1</v>
      </c>
      <c r="C220" s="20">
        <v>57973</v>
      </c>
      <c r="D220" s="90">
        <v>0</v>
      </c>
      <c r="E220" s="27">
        <v>10817761.799999999</v>
      </c>
      <c r="F220" s="73">
        <f t="shared" si="16"/>
        <v>88045.408102406189</v>
      </c>
      <c r="G220" s="96">
        <f t="shared" si="19"/>
        <v>32453285.399999999</v>
      </c>
      <c r="H220" s="27">
        <f t="shared" si="17"/>
        <v>203874.88294842615</v>
      </c>
      <c r="I220" s="27">
        <f t="shared" si="18"/>
        <v>115829.47484601996</v>
      </c>
    </row>
    <row r="221" spans="1:9" x14ac:dyDescent="0.25">
      <c r="A221" t="s">
        <v>146</v>
      </c>
      <c r="B221">
        <v>1</v>
      </c>
      <c r="C221" s="20">
        <v>24552</v>
      </c>
      <c r="D221" s="90">
        <v>0</v>
      </c>
      <c r="E221" s="27">
        <v>5214599.2799999993</v>
      </c>
      <c r="F221" s="73">
        <f t="shared" si="16"/>
        <v>42441.452325019163</v>
      </c>
      <c r="G221" s="96">
        <f t="shared" si="19"/>
        <v>15643797.839999998</v>
      </c>
      <c r="H221" s="27">
        <f t="shared" si="17"/>
        <v>98275.950005938124</v>
      </c>
      <c r="I221" s="27">
        <f t="shared" si="18"/>
        <v>55834.497680918961</v>
      </c>
    </row>
    <row r="222" spans="1:9" x14ac:dyDescent="0.25">
      <c r="A222" t="s">
        <v>314</v>
      </c>
      <c r="B222">
        <v>4</v>
      </c>
      <c r="C222" s="20">
        <v>38649</v>
      </c>
      <c r="D222" s="90">
        <v>0</v>
      </c>
      <c r="E222" s="27">
        <v>6163170.46</v>
      </c>
      <c r="F222" s="73">
        <f t="shared" si="16"/>
        <v>50161.842013880778</v>
      </c>
      <c r="G222" s="96">
        <f t="shared" si="19"/>
        <v>0</v>
      </c>
      <c r="H222" s="27">
        <f t="shared" si="17"/>
        <v>0</v>
      </c>
      <c r="I222" s="27">
        <f t="shared" si="18"/>
        <v>-50161.842013880778</v>
      </c>
    </row>
    <row r="223" spans="1:9" x14ac:dyDescent="0.25">
      <c r="A223" t="s">
        <v>11</v>
      </c>
      <c r="B223">
        <v>1</v>
      </c>
      <c r="C223" s="20">
        <v>20096</v>
      </c>
      <c r="D223" s="90">
        <v>0</v>
      </c>
      <c r="E223" s="27">
        <v>3481915.2800000003</v>
      </c>
      <c r="F223" s="73">
        <f t="shared" si="16"/>
        <v>28339.19413954964</v>
      </c>
      <c r="G223" s="96">
        <f t="shared" si="19"/>
        <v>10445745.84</v>
      </c>
      <c r="H223" s="27">
        <f t="shared" si="17"/>
        <v>65621.251721990819</v>
      </c>
      <c r="I223" s="27">
        <f t="shared" si="18"/>
        <v>37282.057582441179</v>
      </c>
    </row>
    <row r="224" spans="1:9" x14ac:dyDescent="0.25">
      <c r="A224" t="s">
        <v>316</v>
      </c>
      <c r="B224">
        <v>1</v>
      </c>
      <c r="C224" s="20">
        <v>49901</v>
      </c>
      <c r="D224" s="90">
        <v>0</v>
      </c>
      <c r="E224" s="27">
        <v>9719733.7400000002</v>
      </c>
      <c r="F224" s="73">
        <f t="shared" si="16"/>
        <v>79108.593774455905</v>
      </c>
      <c r="G224" s="96">
        <f t="shared" si="19"/>
        <v>29159201.219999999</v>
      </c>
      <c r="H224" s="27">
        <f t="shared" si="17"/>
        <v>183181.10669920358</v>
      </c>
      <c r="I224" s="27">
        <f t="shared" si="18"/>
        <v>104072.51292474767</v>
      </c>
    </row>
    <row r="225" spans="1:9" x14ac:dyDescent="0.25">
      <c r="A225" t="s">
        <v>391</v>
      </c>
      <c r="B225">
        <v>1</v>
      </c>
      <c r="C225" s="20">
        <v>17460</v>
      </c>
      <c r="D225" s="90">
        <v>0</v>
      </c>
      <c r="E225" s="27">
        <v>3566333.9499999997</v>
      </c>
      <c r="F225" s="73">
        <f t="shared" si="16"/>
        <v>29026.274922897293</v>
      </c>
      <c r="G225" s="96">
        <f t="shared" si="19"/>
        <v>10699001.85</v>
      </c>
      <c r="H225" s="27">
        <f t="shared" si="17"/>
        <v>67212.232072927349</v>
      </c>
      <c r="I225" s="27">
        <f t="shared" si="18"/>
        <v>38185.957150030052</v>
      </c>
    </row>
    <row r="226" spans="1:9" x14ac:dyDescent="0.25">
      <c r="A226" t="s">
        <v>55</v>
      </c>
      <c r="B226">
        <v>4</v>
      </c>
      <c r="C226" s="20">
        <v>34456</v>
      </c>
      <c r="D226" s="90">
        <v>0</v>
      </c>
      <c r="E226" s="27">
        <v>4890776.96</v>
      </c>
      <c r="F226" s="73">
        <f t="shared" si="16"/>
        <v>39805.873094843475</v>
      </c>
      <c r="G226" s="96">
        <f t="shared" si="19"/>
        <v>0</v>
      </c>
      <c r="H226" s="27">
        <f t="shared" si="17"/>
        <v>0</v>
      </c>
      <c r="I226" s="27">
        <f t="shared" si="18"/>
        <v>-39805.873094843475</v>
      </c>
    </row>
    <row r="227" spans="1:9" x14ac:dyDescent="0.25">
      <c r="A227" t="s">
        <v>50</v>
      </c>
      <c r="B227">
        <v>4</v>
      </c>
      <c r="C227" s="20">
        <v>22177</v>
      </c>
      <c r="D227" s="90">
        <v>0</v>
      </c>
      <c r="E227" s="27">
        <v>4124700.23</v>
      </c>
      <c r="F227" s="73">
        <f t="shared" si="16"/>
        <v>33570.79974255291</v>
      </c>
      <c r="G227" s="96">
        <f t="shared" si="19"/>
        <v>0</v>
      </c>
      <c r="H227" s="27">
        <f t="shared" si="17"/>
        <v>0</v>
      </c>
      <c r="I227" s="27">
        <f t="shared" si="18"/>
        <v>-33570.79974255291</v>
      </c>
    </row>
    <row r="228" spans="1:9" x14ac:dyDescent="0.25">
      <c r="A228" t="s">
        <v>486</v>
      </c>
      <c r="B228">
        <v>5</v>
      </c>
      <c r="C228" s="20">
        <v>45430</v>
      </c>
      <c r="D228" s="90">
        <v>0</v>
      </c>
      <c r="E228" s="27">
        <v>8107263.5000000009</v>
      </c>
      <c r="F228" s="73">
        <f t="shared" si="16"/>
        <v>65984.751434556645</v>
      </c>
      <c r="G228" s="96">
        <f t="shared" si="19"/>
        <v>0</v>
      </c>
      <c r="H228" s="27">
        <f t="shared" si="17"/>
        <v>0</v>
      </c>
      <c r="I228" s="27">
        <f t="shared" si="18"/>
        <v>-65984.751434556645</v>
      </c>
    </row>
    <row r="229" spans="1:9" x14ac:dyDescent="0.25">
      <c r="A229" t="s">
        <v>99</v>
      </c>
      <c r="B229">
        <v>2</v>
      </c>
      <c r="C229" s="20">
        <v>24387</v>
      </c>
      <c r="D229" s="90">
        <v>0</v>
      </c>
      <c r="E229" s="27">
        <v>4251077.8499999996</v>
      </c>
      <c r="F229" s="73">
        <f t="shared" si="16"/>
        <v>34599.383042280475</v>
      </c>
      <c r="G229" s="96">
        <f t="shared" si="19"/>
        <v>9564925.1624999996</v>
      </c>
      <c r="H229" s="27">
        <f t="shared" si="17"/>
        <v>60087.845464026381</v>
      </c>
      <c r="I229" s="27">
        <f t="shared" si="18"/>
        <v>25488.462421745906</v>
      </c>
    </row>
    <row r="230" spans="1:9" x14ac:dyDescent="0.25">
      <c r="A230" t="s">
        <v>275</v>
      </c>
      <c r="B230">
        <v>1</v>
      </c>
      <c r="C230" s="20">
        <v>78849</v>
      </c>
      <c r="D230" s="90">
        <v>0</v>
      </c>
      <c r="E230" s="27">
        <v>18731450.220000003</v>
      </c>
      <c r="F230" s="73">
        <f t="shared" si="16"/>
        <v>152454.65831664056</v>
      </c>
      <c r="G230" s="96">
        <f t="shared" si="19"/>
        <v>56194350.660000011</v>
      </c>
      <c r="H230" s="27">
        <f t="shared" si="17"/>
        <v>353018.70124897483</v>
      </c>
      <c r="I230" s="27">
        <f t="shared" si="18"/>
        <v>200564.04293233427</v>
      </c>
    </row>
    <row r="231" spans="1:9" x14ac:dyDescent="0.25">
      <c r="A231" t="s">
        <v>167</v>
      </c>
      <c r="B231">
        <v>3</v>
      </c>
      <c r="C231" s="20">
        <v>37225</v>
      </c>
      <c r="D231" s="90">
        <v>0</v>
      </c>
      <c r="E231" s="27">
        <v>6433385.5900000008</v>
      </c>
      <c r="F231" s="73">
        <f t="shared" si="16"/>
        <v>52361.114084772074</v>
      </c>
      <c r="G231" s="96">
        <f t="shared" si="19"/>
        <v>9650078.3850000016</v>
      </c>
      <c r="H231" s="27">
        <f t="shared" si="17"/>
        <v>60622.786782166986</v>
      </c>
      <c r="I231" s="27">
        <f t="shared" si="18"/>
        <v>8261.6726973949117</v>
      </c>
    </row>
    <row r="232" spans="1:9" x14ac:dyDescent="0.25">
      <c r="A232" t="s">
        <v>207</v>
      </c>
      <c r="B232">
        <v>5</v>
      </c>
      <c r="C232" s="20">
        <v>55420</v>
      </c>
      <c r="D232" s="90">
        <v>1</v>
      </c>
      <c r="E232" s="27">
        <v>8880581.1000000015</v>
      </c>
      <c r="F232" s="73">
        <f t="shared" si="16"/>
        <v>72278.757990032231</v>
      </c>
      <c r="G232" s="96">
        <f t="shared" si="19"/>
        <v>0</v>
      </c>
      <c r="H232" s="27">
        <f t="shared" si="17"/>
        <v>0</v>
      </c>
      <c r="I232" s="27">
        <f t="shared" si="18"/>
        <v>-72278.757990032231</v>
      </c>
    </row>
    <row r="233" spans="1:9" x14ac:dyDescent="0.25">
      <c r="A233" t="s">
        <v>501</v>
      </c>
      <c r="B233">
        <v>5</v>
      </c>
      <c r="C233" s="20">
        <v>25007</v>
      </c>
      <c r="D233" s="90">
        <v>0</v>
      </c>
      <c r="E233" s="27">
        <v>4908417.79</v>
      </c>
      <c r="F233" s="73">
        <f t="shared" si="16"/>
        <v>39949.451230998697</v>
      </c>
      <c r="G233" s="96">
        <f t="shared" si="19"/>
        <v>0</v>
      </c>
      <c r="H233" s="27">
        <f t="shared" si="17"/>
        <v>0</v>
      </c>
      <c r="I233" s="27">
        <f t="shared" si="18"/>
        <v>-39949.451230998697</v>
      </c>
    </row>
    <row r="234" spans="1:9" x14ac:dyDescent="0.25">
      <c r="A234" t="s">
        <v>518</v>
      </c>
      <c r="B234">
        <v>3</v>
      </c>
      <c r="C234" s="20">
        <v>29692</v>
      </c>
      <c r="D234" s="90">
        <v>0</v>
      </c>
      <c r="E234" s="27">
        <v>4158067.6799999997</v>
      </c>
      <c r="F234" s="73">
        <f t="shared" si="16"/>
        <v>33842.376322524062</v>
      </c>
      <c r="G234" s="96">
        <f t="shared" si="19"/>
        <v>6237101.5199999996</v>
      </c>
      <c r="H234" s="27">
        <f t="shared" si="17"/>
        <v>39182.114434782336</v>
      </c>
      <c r="I234" s="27">
        <f t="shared" si="18"/>
        <v>5339.7381122582738</v>
      </c>
    </row>
    <row r="235" spans="1:9" x14ac:dyDescent="0.25">
      <c r="A235" t="s">
        <v>465</v>
      </c>
      <c r="B235">
        <v>5</v>
      </c>
      <c r="C235" s="20">
        <v>31099</v>
      </c>
      <c r="D235" s="90">
        <v>0</v>
      </c>
      <c r="E235" s="27">
        <v>4570270.5499999989</v>
      </c>
      <c r="F235" s="73">
        <f t="shared" si="16"/>
        <v>37197.281947283991</v>
      </c>
      <c r="G235" s="96">
        <f t="shared" si="19"/>
        <v>0</v>
      </c>
      <c r="H235" s="27">
        <f t="shared" si="17"/>
        <v>0</v>
      </c>
      <c r="I235" s="27">
        <f t="shared" si="18"/>
        <v>-37197.281947283991</v>
      </c>
    </row>
    <row r="236" spans="1:9" x14ac:dyDescent="0.25">
      <c r="A236" t="s">
        <v>242</v>
      </c>
      <c r="B236">
        <v>2</v>
      </c>
      <c r="C236" s="20">
        <v>62998</v>
      </c>
      <c r="D236" s="90">
        <v>0</v>
      </c>
      <c r="E236" s="27">
        <v>10464783.34</v>
      </c>
      <c r="F236" s="73">
        <f t="shared" si="16"/>
        <v>85172.528006076216</v>
      </c>
      <c r="G236" s="96">
        <f t="shared" si="19"/>
        <v>23545762.515000001</v>
      </c>
      <c r="H236" s="27">
        <f t="shared" si="17"/>
        <v>147916.90633198776</v>
      </c>
      <c r="I236" s="27">
        <f t="shared" si="18"/>
        <v>62744.378325911544</v>
      </c>
    </row>
    <row r="237" spans="1:9" x14ac:dyDescent="0.25">
      <c r="A237" t="s">
        <v>533</v>
      </c>
      <c r="B237">
        <v>2</v>
      </c>
      <c r="C237" s="20">
        <v>25949</v>
      </c>
      <c r="D237" s="90">
        <v>0</v>
      </c>
      <c r="E237" s="27">
        <v>3666117.9800000004</v>
      </c>
      <c r="F237" s="73">
        <f t="shared" si="16"/>
        <v>29838.413866782415</v>
      </c>
      <c r="G237" s="96">
        <f t="shared" si="19"/>
        <v>8248765.455000001</v>
      </c>
      <c r="H237" s="27">
        <f t="shared" si="17"/>
        <v>51819.594561207239</v>
      </c>
      <c r="I237" s="27">
        <f t="shared" si="18"/>
        <v>21981.180694424824</v>
      </c>
    </row>
    <row r="238" spans="1:9" x14ac:dyDescent="0.25">
      <c r="A238" t="s">
        <v>365</v>
      </c>
      <c r="B238">
        <v>1</v>
      </c>
      <c r="C238" s="20">
        <v>53011</v>
      </c>
      <c r="D238" s="90">
        <v>0</v>
      </c>
      <c r="E238" s="27">
        <v>8443061.9700000007</v>
      </c>
      <c r="F238" s="73">
        <f t="shared" si="16"/>
        <v>68717.804156360304</v>
      </c>
      <c r="G238" s="96">
        <f t="shared" si="19"/>
        <v>25329185.910000004</v>
      </c>
      <c r="H238" s="27">
        <f t="shared" si="17"/>
        <v>159120.55586767112</v>
      </c>
      <c r="I238" s="27">
        <f t="shared" si="18"/>
        <v>90402.751711310819</v>
      </c>
    </row>
    <row r="239" spans="1:9" x14ac:dyDescent="0.25">
      <c r="A239" t="s">
        <v>86</v>
      </c>
      <c r="B239">
        <v>3</v>
      </c>
      <c r="C239" s="20">
        <v>34057</v>
      </c>
      <c r="D239" s="90">
        <v>0</v>
      </c>
      <c r="E239" s="27">
        <v>7701961.3600000003</v>
      </c>
      <c r="F239" s="73">
        <f t="shared" si="16"/>
        <v>62686.010624689799</v>
      </c>
      <c r="G239" s="96">
        <f t="shared" si="19"/>
        <v>11552942.040000001</v>
      </c>
      <c r="H239" s="27">
        <f t="shared" si="17"/>
        <v>72576.772338585841</v>
      </c>
      <c r="I239" s="27">
        <f t="shared" si="18"/>
        <v>9890.7617138960413</v>
      </c>
    </row>
    <row r="240" spans="1:9" x14ac:dyDescent="0.25">
      <c r="A240" t="s">
        <v>453</v>
      </c>
      <c r="B240">
        <v>3</v>
      </c>
      <c r="C240" s="20">
        <v>49036</v>
      </c>
      <c r="D240" s="90">
        <v>1</v>
      </c>
      <c r="E240" s="27">
        <v>7877557.3900000006</v>
      </c>
      <c r="F240" s="73">
        <f t="shared" si="16"/>
        <v>64115.180947381908</v>
      </c>
      <c r="G240" s="96">
        <v>0</v>
      </c>
      <c r="H240" s="27">
        <f t="shared" si="17"/>
        <v>0</v>
      </c>
      <c r="I240" s="27">
        <f t="shared" si="18"/>
        <v>-64115.180947381908</v>
      </c>
    </row>
    <row r="241" spans="1:10" x14ac:dyDescent="0.25">
      <c r="A241" t="s">
        <v>127</v>
      </c>
      <c r="B241">
        <v>2</v>
      </c>
      <c r="C241" s="20">
        <v>25704</v>
      </c>
      <c r="D241" s="90">
        <v>0</v>
      </c>
      <c r="E241" s="27">
        <v>4049760.96</v>
      </c>
      <c r="F241" s="73">
        <f t="shared" si="16"/>
        <v>32960.871484560907</v>
      </c>
      <c r="G241" s="96">
        <f t="shared" ref="G241:G255" si="20">IF(B241=1,E241*3)+IF(B241=2,E241*2.25)+IF(B241=3,E241*1.5)+IF(B241=4,E241*0)+IF(B241=5,E241*0)</f>
        <v>9111962.1600000001</v>
      </c>
      <c r="H241" s="27">
        <f t="shared" si="17"/>
        <v>57242.28520790959</v>
      </c>
      <c r="I241" s="27">
        <f t="shared" si="18"/>
        <v>24281.413723348684</v>
      </c>
    </row>
    <row r="242" spans="1:10" x14ac:dyDescent="0.25">
      <c r="A242" t="s">
        <v>241</v>
      </c>
      <c r="B242">
        <v>1</v>
      </c>
      <c r="C242" s="20">
        <v>28513</v>
      </c>
      <c r="D242" s="90">
        <v>0</v>
      </c>
      <c r="E242" s="27">
        <v>6504100.4300000006</v>
      </c>
      <c r="F242" s="73">
        <f t="shared" si="16"/>
        <v>52936.659845697999</v>
      </c>
      <c r="G242" s="96">
        <f t="shared" si="20"/>
        <v>19512301.290000003</v>
      </c>
      <c r="H242" s="27">
        <f t="shared" si="17"/>
        <v>122578.28729886236</v>
      </c>
      <c r="I242" s="27">
        <f t="shared" si="18"/>
        <v>69641.627453164358</v>
      </c>
    </row>
    <row r="243" spans="1:10" x14ac:dyDescent="0.25">
      <c r="A243" t="s">
        <v>440</v>
      </c>
      <c r="B243">
        <v>5</v>
      </c>
      <c r="C243" s="20">
        <v>57435</v>
      </c>
      <c r="D243" s="90">
        <v>0</v>
      </c>
      <c r="E243" s="27">
        <v>10779059.43</v>
      </c>
      <c r="F243" s="73">
        <f t="shared" si="16"/>
        <v>87730.410783720523</v>
      </c>
      <c r="G243" s="96">
        <f t="shared" si="20"/>
        <v>0</v>
      </c>
      <c r="H243" s="27">
        <f t="shared" si="17"/>
        <v>0</v>
      </c>
      <c r="I243" s="27">
        <f t="shared" si="18"/>
        <v>-87730.410783720523</v>
      </c>
    </row>
    <row r="244" spans="1:10" x14ac:dyDescent="0.25">
      <c r="A244" t="s">
        <v>526</v>
      </c>
      <c r="B244">
        <v>2</v>
      </c>
      <c r="C244" s="20">
        <v>48512</v>
      </c>
      <c r="D244" s="90">
        <v>0</v>
      </c>
      <c r="E244" s="27">
        <v>9693707.7799999975</v>
      </c>
      <c r="F244" s="73">
        <f t="shared" si="16"/>
        <v>78896.769340546001</v>
      </c>
      <c r="G244" s="96">
        <f t="shared" si="20"/>
        <v>21810842.504999995</v>
      </c>
      <c r="H244" s="27">
        <f t="shared" si="17"/>
        <v>137017.96005878135</v>
      </c>
      <c r="I244" s="27">
        <f t="shared" si="18"/>
        <v>58121.190718235346</v>
      </c>
    </row>
    <row r="245" spans="1:10" x14ac:dyDescent="0.25">
      <c r="A245" t="s">
        <v>264</v>
      </c>
      <c r="B245">
        <v>3</v>
      </c>
      <c r="C245" s="20">
        <v>157422</v>
      </c>
      <c r="D245" s="90">
        <v>0</v>
      </c>
      <c r="E245" s="27">
        <v>31887472.77</v>
      </c>
      <c r="F245" s="73">
        <f t="shared" si="16"/>
        <v>259531.09388940461</v>
      </c>
      <c r="G245" s="96">
        <f t="shared" si="20"/>
        <v>47831209.155000001</v>
      </c>
      <c r="H245" s="27">
        <f t="shared" si="17"/>
        <v>300480.58455608058</v>
      </c>
      <c r="I245" s="27">
        <f t="shared" si="18"/>
        <v>40949.490666675963</v>
      </c>
    </row>
    <row r="246" spans="1:10" x14ac:dyDescent="0.25">
      <c r="A246" t="s">
        <v>238</v>
      </c>
      <c r="B246">
        <v>4</v>
      </c>
      <c r="C246" s="20">
        <v>106012</v>
      </c>
      <c r="D246" s="90">
        <v>0</v>
      </c>
      <c r="E246" s="27">
        <v>20602732.650000002</v>
      </c>
      <c r="F246" s="73">
        <f t="shared" si="16"/>
        <v>167684.9645731725</v>
      </c>
      <c r="G246" s="96">
        <f t="shared" si="20"/>
        <v>0</v>
      </c>
      <c r="H246" s="27">
        <f t="shared" si="17"/>
        <v>0</v>
      </c>
      <c r="I246" s="27">
        <f t="shared" si="18"/>
        <v>-167684.9645731725</v>
      </c>
    </row>
    <row r="247" spans="1:10" s="5" customFormat="1" x14ac:dyDescent="0.25">
      <c r="A247" t="s">
        <v>463</v>
      </c>
      <c r="B247">
        <v>2</v>
      </c>
      <c r="C247" s="20">
        <v>15359</v>
      </c>
      <c r="D247" s="90">
        <v>0</v>
      </c>
      <c r="E247" s="27">
        <v>2469573.61</v>
      </c>
      <c r="F247" s="73">
        <f t="shared" si="16"/>
        <v>20099.778526402988</v>
      </c>
      <c r="G247" s="96">
        <f t="shared" si="20"/>
        <v>5556540.6224999996</v>
      </c>
      <c r="H247" s="27">
        <f t="shared" si="17"/>
        <v>34906.760750033725</v>
      </c>
      <c r="I247" s="27">
        <f t="shared" si="18"/>
        <v>14806.982223630737</v>
      </c>
      <c r="J247"/>
    </row>
    <row r="248" spans="1:10" x14ac:dyDescent="0.25">
      <c r="A248" t="s">
        <v>468</v>
      </c>
      <c r="B248">
        <v>2</v>
      </c>
      <c r="C248" s="20">
        <v>15769</v>
      </c>
      <c r="D248" s="90">
        <v>0</v>
      </c>
      <c r="E248" s="27">
        <v>3420608.63</v>
      </c>
      <c r="F248" s="73">
        <f t="shared" si="16"/>
        <v>27840.221328127467</v>
      </c>
      <c r="G248" s="96">
        <f t="shared" si="20"/>
        <v>7696369.4174999995</v>
      </c>
      <c r="H248" s="27">
        <f t="shared" si="17"/>
        <v>48349.385733398172</v>
      </c>
      <c r="I248" s="27">
        <f t="shared" si="18"/>
        <v>20509.164405270705</v>
      </c>
    </row>
    <row r="249" spans="1:10" x14ac:dyDescent="0.25">
      <c r="A249" t="s">
        <v>144</v>
      </c>
      <c r="B249">
        <v>1</v>
      </c>
      <c r="C249" s="20">
        <v>18623</v>
      </c>
      <c r="D249" s="90">
        <v>0</v>
      </c>
      <c r="E249" s="27">
        <v>3679694.21</v>
      </c>
      <c r="F249" s="73">
        <f t="shared" si="16"/>
        <v>29948.910356993736</v>
      </c>
      <c r="G249" s="96">
        <f t="shared" si="20"/>
        <v>11039082.629999999</v>
      </c>
      <c r="H249" s="27">
        <f t="shared" si="17"/>
        <v>69348.654575639797</v>
      </c>
      <c r="I249" s="27">
        <f t="shared" si="18"/>
        <v>39399.744218646061</v>
      </c>
    </row>
    <row r="250" spans="1:10" x14ac:dyDescent="0.25">
      <c r="A250" t="s">
        <v>480</v>
      </c>
      <c r="B250">
        <v>4</v>
      </c>
      <c r="C250" s="20">
        <v>17342</v>
      </c>
      <c r="D250" s="90">
        <v>0</v>
      </c>
      <c r="E250" s="27">
        <v>3210448.4699999997</v>
      </c>
      <c r="F250" s="73">
        <f t="shared" si="16"/>
        <v>26129.734686235701</v>
      </c>
      <c r="G250" s="96">
        <f t="shared" si="20"/>
        <v>0</v>
      </c>
      <c r="H250" s="27">
        <f t="shared" si="17"/>
        <v>0</v>
      </c>
      <c r="I250" s="27">
        <f t="shared" si="18"/>
        <v>-26129.734686235701</v>
      </c>
    </row>
    <row r="251" spans="1:10" x14ac:dyDescent="0.25">
      <c r="A251" t="s">
        <v>232</v>
      </c>
      <c r="B251">
        <v>1</v>
      </c>
      <c r="C251" s="20">
        <v>31164</v>
      </c>
      <c r="D251" s="90">
        <v>0</v>
      </c>
      <c r="E251" s="27">
        <v>5002215.7499999991</v>
      </c>
      <c r="F251" s="73">
        <f t="shared" si="16"/>
        <v>40712.869747698991</v>
      </c>
      <c r="G251" s="96">
        <f t="shared" si="20"/>
        <v>15006647.249999996</v>
      </c>
      <c r="H251" s="27">
        <f t="shared" si="17"/>
        <v>94273.304346008386</v>
      </c>
      <c r="I251" s="27">
        <f t="shared" si="18"/>
        <v>53560.434598309395</v>
      </c>
    </row>
    <row r="252" spans="1:10" x14ac:dyDescent="0.25">
      <c r="A252" t="s">
        <v>329</v>
      </c>
      <c r="B252">
        <v>2</v>
      </c>
      <c r="C252" s="20">
        <v>1513</v>
      </c>
      <c r="D252" s="90">
        <v>0</v>
      </c>
      <c r="E252" s="27">
        <v>300875.18</v>
      </c>
      <c r="F252" s="73">
        <f t="shared" si="16"/>
        <v>2448.8132111565742</v>
      </c>
      <c r="G252" s="96">
        <f t="shared" si="20"/>
        <v>676969.15500000003</v>
      </c>
      <c r="H252" s="27">
        <f t="shared" si="17"/>
        <v>4252.7899882617112</v>
      </c>
      <c r="I252" s="27">
        <f t="shared" si="18"/>
        <v>1803.976777105137</v>
      </c>
    </row>
    <row r="253" spans="1:10" x14ac:dyDescent="0.25">
      <c r="A253" t="s">
        <v>259</v>
      </c>
      <c r="B253">
        <v>2</v>
      </c>
      <c r="C253" s="20">
        <v>19041</v>
      </c>
      <c r="D253" s="90">
        <v>0</v>
      </c>
      <c r="E253" s="27">
        <v>3361144.38</v>
      </c>
      <c r="F253" s="73">
        <f t="shared" si="16"/>
        <v>27356.243749812376</v>
      </c>
      <c r="G253" s="96">
        <f t="shared" si="20"/>
        <v>7562574.8549999995</v>
      </c>
      <c r="H253" s="27">
        <f t="shared" si="17"/>
        <v>47508.874505255357</v>
      </c>
      <c r="I253" s="27">
        <f t="shared" si="18"/>
        <v>20152.63075544298</v>
      </c>
    </row>
    <row r="254" spans="1:10" x14ac:dyDescent="0.25">
      <c r="A254" t="s">
        <v>258</v>
      </c>
      <c r="B254">
        <v>2</v>
      </c>
      <c r="C254" s="20">
        <v>22276</v>
      </c>
      <c r="D254" s="90">
        <v>0</v>
      </c>
      <c r="E254" s="27">
        <v>3480452.44</v>
      </c>
      <c r="F254" s="73">
        <f t="shared" si="16"/>
        <v>28327.288132820177</v>
      </c>
      <c r="G254" s="96">
        <f t="shared" si="20"/>
        <v>7831017.9900000002</v>
      </c>
      <c r="H254" s="27">
        <f t="shared" si="17"/>
        <v>49195.261940360266</v>
      </c>
      <c r="I254" s="27">
        <f t="shared" si="18"/>
        <v>20867.973807540089</v>
      </c>
    </row>
    <row r="255" spans="1:10" x14ac:dyDescent="0.25">
      <c r="A255" t="s">
        <v>94</v>
      </c>
      <c r="B255">
        <v>3</v>
      </c>
      <c r="C255" s="20">
        <v>24410</v>
      </c>
      <c r="D255" s="90">
        <v>0</v>
      </c>
      <c r="E255" s="27">
        <v>4774318.78</v>
      </c>
      <c r="F255" s="73">
        <f t="shared" si="16"/>
        <v>38858.0237915834</v>
      </c>
      <c r="G255" s="96">
        <f t="shared" si="20"/>
        <v>7161478.1699999999</v>
      </c>
      <c r="H255" s="27">
        <f t="shared" si="17"/>
        <v>44989.143800105339</v>
      </c>
      <c r="I255" s="27">
        <f t="shared" si="18"/>
        <v>6131.1200085219389</v>
      </c>
    </row>
    <row r="256" spans="1:10" x14ac:dyDescent="0.25">
      <c r="A256" t="s">
        <v>290</v>
      </c>
      <c r="B256">
        <v>3</v>
      </c>
      <c r="C256" s="20">
        <v>43991</v>
      </c>
      <c r="D256" s="90">
        <v>1</v>
      </c>
      <c r="E256" s="27">
        <v>8575188.2600000016</v>
      </c>
      <c r="F256" s="73">
        <f t="shared" si="16"/>
        <v>69793.175692467426</v>
      </c>
      <c r="G256" s="96">
        <v>0</v>
      </c>
      <c r="H256" s="27">
        <f t="shared" si="17"/>
        <v>0</v>
      </c>
      <c r="I256" s="27">
        <f t="shared" si="18"/>
        <v>-69793.175692467426</v>
      </c>
    </row>
    <row r="257" spans="1:9" x14ac:dyDescent="0.25">
      <c r="A257" t="s">
        <v>150</v>
      </c>
      <c r="B257">
        <v>4</v>
      </c>
      <c r="C257" s="20">
        <v>8258</v>
      </c>
      <c r="D257" s="90">
        <v>0</v>
      </c>
      <c r="E257" s="27">
        <v>1477650.5899999999</v>
      </c>
      <c r="F257" s="73">
        <f t="shared" si="16"/>
        <v>12026.549635185282</v>
      </c>
      <c r="G257" s="96">
        <f t="shared" ref="G257:G276" si="21">IF(B257=1,E257*3)+IF(B257=2,E257*2.25)+IF(B257=3,E257*1.5)+IF(B257=4,E257*0)+IF(B257=5,E257*0)</f>
        <v>0</v>
      </c>
      <c r="H257" s="27">
        <f t="shared" si="17"/>
        <v>0</v>
      </c>
      <c r="I257" s="27">
        <f t="shared" si="18"/>
        <v>-12026.549635185282</v>
      </c>
    </row>
    <row r="258" spans="1:9" x14ac:dyDescent="0.25">
      <c r="A258" t="s">
        <v>340</v>
      </c>
      <c r="B258">
        <v>4</v>
      </c>
      <c r="C258" s="20">
        <v>23968</v>
      </c>
      <c r="D258" s="90">
        <v>0</v>
      </c>
      <c r="E258" s="27">
        <v>4023939.84</v>
      </c>
      <c r="F258" s="73">
        <f t="shared" si="16"/>
        <v>32750.714236685366</v>
      </c>
      <c r="G258" s="96">
        <f t="shared" si="21"/>
        <v>0</v>
      </c>
      <c r="H258" s="27">
        <f t="shared" si="17"/>
        <v>0</v>
      </c>
      <c r="I258" s="27">
        <f t="shared" si="18"/>
        <v>-32750.714236685366</v>
      </c>
    </row>
    <row r="259" spans="1:9" x14ac:dyDescent="0.25">
      <c r="A259" t="s">
        <v>287</v>
      </c>
      <c r="B259">
        <v>2</v>
      </c>
      <c r="C259" s="20">
        <v>59292</v>
      </c>
      <c r="D259" s="90">
        <v>0</v>
      </c>
      <c r="E259" s="27">
        <v>11978882.469999999</v>
      </c>
      <c r="F259" s="73">
        <f t="shared" si="16"/>
        <v>97495.731111578876</v>
      </c>
      <c r="G259" s="96">
        <f t="shared" si="21"/>
        <v>26952485.557499997</v>
      </c>
      <c r="H259" s="27">
        <f t="shared" si="17"/>
        <v>169318.29152201826</v>
      </c>
      <c r="I259" s="27">
        <f t="shared" si="18"/>
        <v>71822.560410439386</v>
      </c>
    </row>
    <row r="260" spans="1:9" x14ac:dyDescent="0.25">
      <c r="A260" t="s">
        <v>214</v>
      </c>
      <c r="B260">
        <v>5</v>
      </c>
      <c r="C260" s="20">
        <v>22256</v>
      </c>
      <c r="D260" s="90">
        <v>0</v>
      </c>
      <c r="E260" s="27">
        <v>4947403.08</v>
      </c>
      <c r="F260" s="73">
        <f t="shared" si="16"/>
        <v>40266.751226275053</v>
      </c>
      <c r="G260" s="96">
        <f t="shared" si="21"/>
        <v>0</v>
      </c>
      <c r="H260" s="27">
        <f t="shared" si="17"/>
        <v>0</v>
      </c>
      <c r="I260" s="27">
        <f t="shared" si="18"/>
        <v>-40266.751226275053</v>
      </c>
    </row>
    <row r="261" spans="1:9" x14ac:dyDescent="0.25">
      <c r="A261" t="s">
        <v>135</v>
      </c>
      <c r="B261">
        <v>5</v>
      </c>
      <c r="C261" s="20">
        <v>52862</v>
      </c>
      <c r="D261" s="90">
        <v>0</v>
      </c>
      <c r="E261" s="27">
        <v>10493787.34</v>
      </c>
      <c r="F261" s="73">
        <f t="shared" si="16"/>
        <v>85408.59060976583</v>
      </c>
      <c r="G261" s="96">
        <f t="shared" si="21"/>
        <v>0</v>
      </c>
      <c r="H261" s="27">
        <f t="shared" si="17"/>
        <v>0</v>
      </c>
      <c r="I261" s="27">
        <f t="shared" si="18"/>
        <v>-85408.59060976583</v>
      </c>
    </row>
    <row r="262" spans="1:9" x14ac:dyDescent="0.25">
      <c r="A262" t="s">
        <v>508</v>
      </c>
      <c r="B262">
        <v>3</v>
      </c>
      <c r="C262" s="20">
        <v>95306</v>
      </c>
      <c r="D262" s="90">
        <v>0</v>
      </c>
      <c r="E262" s="27">
        <v>25344968.979999997</v>
      </c>
      <c r="F262" s="73">
        <f t="shared" si="16"/>
        <v>206281.87035759332</v>
      </c>
      <c r="G262" s="96">
        <f t="shared" si="21"/>
        <v>38017453.469999999</v>
      </c>
      <c r="H262" s="27">
        <f t="shared" si="17"/>
        <v>238829.56010960566</v>
      </c>
      <c r="I262" s="27">
        <f t="shared" si="18"/>
        <v>32547.689752012346</v>
      </c>
    </row>
    <row r="263" spans="1:9" x14ac:dyDescent="0.25">
      <c r="A263" t="s">
        <v>134</v>
      </c>
      <c r="B263">
        <v>5</v>
      </c>
      <c r="C263" s="20">
        <v>23370</v>
      </c>
      <c r="D263" s="90">
        <v>0</v>
      </c>
      <c r="E263" s="27">
        <v>5167340.7</v>
      </c>
      <c r="F263" s="73">
        <f t="shared" ref="F263:F326" si="22">SUM(E263/$E$6)*50000000</f>
        <v>42056.816294076038</v>
      </c>
      <c r="G263" s="96">
        <f t="shared" si="21"/>
        <v>0</v>
      </c>
      <c r="H263" s="27">
        <f t="shared" ref="H263:H326" si="23">SUM(G263/$G$6)*50000000</f>
        <v>0</v>
      </c>
      <c r="I263" s="27">
        <f t="shared" ref="I263:I326" si="24">H263-F263</f>
        <v>-42056.816294076038</v>
      </c>
    </row>
    <row r="264" spans="1:9" x14ac:dyDescent="0.25">
      <c r="A264" t="s">
        <v>410</v>
      </c>
      <c r="B264">
        <v>2</v>
      </c>
      <c r="C264" s="20">
        <v>28772</v>
      </c>
      <c r="D264" s="90">
        <v>0</v>
      </c>
      <c r="E264" s="27">
        <v>6627377.5100000007</v>
      </c>
      <c r="F264" s="73">
        <f t="shared" si="22"/>
        <v>53940.007952167951</v>
      </c>
      <c r="G264" s="96">
        <f t="shared" si="21"/>
        <v>14911599.397500001</v>
      </c>
      <c r="H264" s="27">
        <f t="shared" si="23"/>
        <v>93676.203942641034</v>
      </c>
      <c r="I264" s="27">
        <f t="shared" si="24"/>
        <v>39736.195990473083</v>
      </c>
    </row>
    <row r="265" spans="1:9" x14ac:dyDescent="0.25">
      <c r="A265" t="s">
        <v>451</v>
      </c>
      <c r="B265">
        <v>1</v>
      </c>
      <c r="C265" s="20">
        <v>9526</v>
      </c>
      <c r="D265" s="90">
        <v>0</v>
      </c>
      <c r="E265" s="27">
        <v>2355685</v>
      </c>
      <c r="F265" s="73">
        <f t="shared" si="22"/>
        <v>19172.842869004264</v>
      </c>
      <c r="G265" s="96">
        <f t="shared" si="21"/>
        <v>7067055</v>
      </c>
      <c r="H265" s="27">
        <f t="shared" si="23"/>
        <v>44395.967716571766</v>
      </c>
      <c r="I265" s="27">
        <f t="shared" si="24"/>
        <v>25223.124847567502</v>
      </c>
    </row>
    <row r="266" spans="1:9" x14ac:dyDescent="0.25">
      <c r="A266" t="s">
        <v>75</v>
      </c>
      <c r="B266">
        <v>5</v>
      </c>
      <c r="C266" s="20">
        <v>31438</v>
      </c>
      <c r="D266" s="90">
        <v>0</v>
      </c>
      <c r="E266" s="27">
        <v>5764314.04</v>
      </c>
      <c r="F266" s="73">
        <f t="shared" si="22"/>
        <v>46915.562707456716</v>
      </c>
      <c r="G266" s="96">
        <f t="shared" si="21"/>
        <v>0</v>
      </c>
      <c r="H266" s="27">
        <f t="shared" si="23"/>
        <v>0</v>
      </c>
      <c r="I266" s="27">
        <f t="shared" si="24"/>
        <v>-46915.562707456716</v>
      </c>
    </row>
    <row r="267" spans="1:9" x14ac:dyDescent="0.25">
      <c r="A267" t="s">
        <v>294</v>
      </c>
      <c r="B267">
        <v>5</v>
      </c>
      <c r="C267" s="20">
        <v>25377</v>
      </c>
      <c r="D267" s="90">
        <v>0</v>
      </c>
      <c r="E267" s="27">
        <v>5116510.74</v>
      </c>
      <c r="F267" s="73">
        <f t="shared" si="22"/>
        <v>41643.112918574741</v>
      </c>
      <c r="G267" s="96">
        <f t="shared" si="21"/>
        <v>0</v>
      </c>
      <c r="H267" s="27">
        <f t="shared" si="23"/>
        <v>0</v>
      </c>
      <c r="I267" s="27">
        <f t="shared" si="24"/>
        <v>-41643.112918574741</v>
      </c>
    </row>
    <row r="268" spans="1:9" x14ac:dyDescent="0.25">
      <c r="A268" t="s">
        <v>509</v>
      </c>
      <c r="B268">
        <v>3</v>
      </c>
      <c r="C268" s="20">
        <v>31404</v>
      </c>
      <c r="D268" s="90">
        <v>0</v>
      </c>
      <c r="E268" s="27">
        <v>5711759.5200000005</v>
      </c>
      <c r="F268" s="73">
        <f t="shared" si="22"/>
        <v>46487.823194739205</v>
      </c>
      <c r="G268" s="96">
        <f t="shared" si="21"/>
        <v>8567639.2800000012</v>
      </c>
      <c r="H268" s="27">
        <f t="shared" si="23"/>
        <v>53822.792787393366</v>
      </c>
      <c r="I268" s="27">
        <f t="shared" si="24"/>
        <v>7334.9695926541608</v>
      </c>
    </row>
    <row r="269" spans="1:9" x14ac:dyDescent="0.25">
      <c r="A269" t="s">
        <v>282</v>
      </c>
      <c r="B269">
        <v>4</v>
      </c>
      <c r="C269" s="20">
        <v>8621</v>
      </c>
      <c r="D269" s="90">
        <v>0</v>
      </c>
      <c r="E269" s="27">
        <v>1623937.77</v>
      </c>
      <c r="F269" s="73">
        <f t="shared" si="22"/>
        <v>13217.176190047136</v>
      </c>
      <c r="G269" s="96">
        <f t="shared" si="21"/>
        <v>0</v>
      </c>
      <c r="H269" s="27">
        <f t="shared" si="23"/>
        <v>0</v>
      </c>
      <c r="I269" s="27">
        <f t="shared" si="24"/>
        <v>-13217.176190047136</v>
      </c>
    </row>
    <row r="270" spans="1:9" x14ac:dyDescent="0.25">
      <c r="A270" t="s">
        <v>341</v>
      </c>
      <c r="B270">
        <v>4</v>
      </c>
      <c r="C270" s="20">
        <v>41934</v>
      </c>
      <c r="D270" s="90">
        <v>0</v>
      </c>
      <c r="E270" s="27">
        <v>7223183.5200000005</v>
      </c>
      <c r="F270" s="73">
        <f t="shared" si="22"/>
        <v>58789.253505006462</v>
      </c>
      <c r="G270" s="96">
        <f t="shared" si="21"/>
        <v>0</v>
      </c>
      <c r="H270" s="27">
        <f t="shared" si="23"/>
        <v>0</v>
      </c>
      <c r="I270" s="27">
        <f t="shared" si="24"/>
        <v>-58789.253505006462</v>
      </c>
    </row>
    <row r="271" spans="1:9" x14ac:dyDescent="0.25">
      <c r="A271" t="s">
        <v>452</v>
      </c>
      <c r="B271">
        <v>3</v>
      </c>
      <c r="C271" s="20">
        <v>44867</v>
      </c>
      <c r="D271" s="90">
        <v>0</v>
      </c>
      <c r="E271" s="27">
        <v>7584766.3500000006</v>
      </c>
      <c r="F271" s="73">
        <f t="shared" si="22"/>
        <v>61732.164286252621</v>
      </c>
      <c r="G271" s="96">
        <f t="shared" si="21"/>
        <v>11377149.525</v>
      </c>
      <c r="H271" s="27">
        <f t="shared" si="23"/>
        <v>71472.425645266645</v>
      </c>
      <c r="I271" s="27">
        <f t="shared" si="24"/>
        <v>9740.2613590140245</v>
      </c>
    </row>
    <row r="272" spans="1:9" x14ac:dyDescent="0.25">
      <c r="A272" t="s">
        <v>420</v>
      </c>
      <c r="B272">
        <v>4</v>
      </c>
      <c r="C272" s="20">
        <v>29497</v>
      </c>
      <c r="D272" s="90">
        <v>0</v>
      </c>
      <c r="E272" s="27">
        <v>5815696.9199999999</v>
      </c>
      <c r="F272" s="73">
        <f t="shared" si="22"/>
        <v>47333.766280683565</v>
      </c>
      <c r="G272" s="96">
        <f t="shared" si="21"/>
        <v>0</v>
      </c>
      <c r="H272" s="27">
        <f t="shared" si="23"/>
        <v>0</v>
      </c>
      <c r="I272" s="27">
        <f t="shared" si="24"/>
        <v>-47333.766280683565</v>
      </c>
    </row>
    <row r="273" spans="1:9" x14ac:dyDescent="0.25">
      <c r="A273" t="s">
        <v>364</v>
      </c>
      <c r="B273">
        <v>5</v>
      </c>
      <c r="C273" s="20">
        <v>24321</v>
      </c>
      <c r="D273" s="90">
        <v>0</v>
      </c>
      <c r="E273" s="27">
        <v>3445069.65</v>
      </c>
      <c r="F273" s="73">
        <f t="shared" si="22"/>
        <v>28039.308766760205</v>
      </c>
      <c r="G273" s="96">
        <f t="shared" si="21"/>
        <v>0</v>
      </c>
      <c r="H273" s="27">
        <f t="shared" si="23"/>
        <v>0</v>
      </c>
      <c r="I273" s="27">
        <f t="shared" si="24"/>
        <v>-28039.308766760205</v>
      </c>
    </row>
    <row r="274" spans="1:9" x14ac:dyDescent="0.25">
      <c r="A274" t="s">
        <v>296</v>
      </c>
      <c r="B274">
        <v>2</v>
      </c>
      <c r="C274" s="20">
        <v>28486</v>
      </c>
      <c r="D274" s="90">
        <v>0</v>
      </c>
      <c r="E274" s="27">
        <v>4498817.82</v>
      </c>
      <c r="F274" s="73">
        <f t="shared" si="22"/>
        <v>36615.730523875784</v>
      </c>
      <c r="G274" s="96">
        <f t="shared" si="21"/>
        <v>10122340.095000001</v>
      </c>
      <c r="H274" s="27">
        <f t="shared" si="23"/>
        <v>63589.583507384617</v>
      </c>
      <c r="I274" s="27">
        <f t="shared" si="24"/>
        <v>26973.852983508834</v>
      </c>
    </row>
    <row r="275" spans="1:9" x14ac:dyDescent="0.25">
      <c r="A275" t="s">
        <v>29</v>
      </c>
      <c r="B275">
        <v>2</v>
      </c>
      <c r="C275" s="20">
        <v>35021</v>
      </c>
      <c r="D275" s="90">
        <v>0</v>
      </c>
      <c r="E275" s="27">
        <v>6312252.4299999997</v>
      </c>
      <c r="F275" s="73">
        <f t="shared" si="22"/>
        <v>51375.215272789166</v>
      </c>
      <c r="G275" s="96">
        <f t="shared" si="21"/>
        <v>14202567.967499999</v>
      </c>
      <c r="H275" s="27">
        <f t="shared" si="23"/>
        <v>89221.995439054357</v>
      </c>
      <c r="I275" s="27">
        <f t="shared" si="24"/>
        <v>37846.780166265191</v>
      </c>
    </row>
    <row r="276" spans="1:9" x14ac:dyDescent="0.25">
      <c r="A276" t="s">
        <v>91</v>
      </c>
      <c r="B276">
        <v>4</v>
      </c>
      <c r="C276" s="20">
        <v>15478</v>
      </c>
      <c r="D276" s="90">
        <v>0</v>
      </c>
      <c r="E276" s="27">
        <v>2542934.62</v>
      </c>
      <c r="F276" s="73">
        <f t="shared" si="22"/>
        <v>20696.861378075198</v>
      </c>
      <c r="G276" s="96">
        <f t="shared" si="21"/>
        <v>0</v>
      </c>
      <c r="H276" s="27">
        <f t="shared" si="23"/>
        <v>0</v>
      </c>
      <c r="I276" s="27">
        <f t="shared" si="24"/>
        <v>-20696.861378075198</v>
      </c>
    </row>
    <row r="277" spans="1:9" x14ac:dyDescent="0.25">
      <c r="A277" t="s">
        <v>166</v>
      </c>
      <c r="B277">
        <v>3</v>
      </c>
      <c r="C277" s="20">
        <v>9814</v>
      </c>
      <c r="D277" s="90">
        <v>1</v>
      </c>
      <c r="E277" s="27">
        <v>1902888.1199999996</v>
      </c>
      <c r="F277" s="73">
        <f t="shared" si="22"/>
        <v>15487.543929708312</v>
      </c>
      <c r="G277" s="96">
        <v>0</v>
      </c>
      <c r="H277" s="27">
        <f t="shared" si="23"/>
        <v>0</v>
      </c>
      <c r="I277" s="27">
        <f t="shared" si="24"/>
        <v>-15487.543929708312</v>
      </c>
    </row>
    <row r="278" spans="1:9" x14ac:dyDescent="0.25">
      <c r="A278" t="s">
        <v>369</v>
      </c>
      <c r="B278">
        <v>4</v>
      </c>
      <c r="C278" s="20">
        <v>38459</v>
      </c>
      <c r="D278" s="90">
        <v>0</v>
      </c>
      <c r="E278" s="27">
        <v>9306384.4199999981</v>
      </c>
      <c r="F278" s="73">
        <f t="shared" si="22"/>
        <v>75744.357230788213</v>
      </c>
      <c r="G278" s="96">
        <f t="shared" ref="G278:G314" si="25">IF(B278=1,E278*3)+IF(B278=2,E278*2.25)+IF(B278=3,E278*1.5)+IF(B278=4,E278*0)+IF(B278=5,E278*0)</f>
        <v>0</v>
      </c>
      <c r="H278" s="27">
        <f t="shared" si="23"/>
        <v>0</v>
      </c>
      <c r="I278" s="27">
        <f t="shared" si="24"/>
        <v>-75744.357230788213</v>
      </c>
    </row>
    <row r="279" spans="1:9" x14ac:dyDescent="0.25">
      <c r="A279" t="s">
        <v>368</v>
      </c>
      <c r="B279">
        <v>5</v>
      </c>
      <c r="C279" s="20">
        <v>17114</v>
      </c>
      <c r="D279" s="90">
        <v>0</v>
      </c>
      <c r="E279" s="27">
        <v>3031463.26</v>
      </c>
      <c r="F279" s="73">
        <f t="shared" si="22"/>
        <v>24672.979938803113</v>
      </c>
      <c r="G279" s="96">
        <f t="shared" si="25"/>
        <v>0</v>
      </c>
      <c r="H279" s="27">
        <f t="shared" si="23"/>
        <v>0</v>
      </c>
      <c r="I279" s="27">
        <f t="shared" si="24"/>
        <v>-24672.979938803113</v>
      </c>
    </row>
    <row r="280" spans="1:9" x14ac:dyDescent="0.25">
      <c r="A280" t="s">
        <v>394</v>
      </c>
      <c r="B280">
        <v>5</v>
      </c>
      <c r="C280" s="20">
        <v>5987</v>
      </c>
      <c r="D280" s="90">
        <v>1</v>
      </c>
      <c r="E280" s="27">
        <v>1128157.81</v>
      </c>
      <c r="F280" s="73">
        <f t="shared" si="22"/>
        <v>9182.039373927315</v>
      </c>
      <c r="G280" s="96">
        <f t="shared" si="25"/>
        <v>0</v>
      </c>
      <c r="H280" s="27">
        <f t="shared" si="23"/>
        <v>0</v>
      </c>
      <c r="I280" s="27">
        <f t="shared" si="24"/>
        <v>-9182.039373927315</v>
      </c>
    </row>
    <row r="281" spans="1:9" x14ac:dyDescent="0.25">
      <c r="A281" t="s">
        <v>522</v>
      </c>
      <c r="B281">
        <v>2</v>
      </c>
      <c r="C281" s="20">
        <v>105049</v>
      </c>
      <c r="D281" s="90">
        <v>0</v>
      </c>
      <c r="E281" s="27">
        <v>23233834.529999997</v>
      </c>
      <c r="F281" s="73">
        <f t="shared" si="22"/>
        <v>189099.41638552502</v>
      </c>
      <c r="G281" s="96">
        <f t="shared" si="25"/>
        <v>52276127.692499995</v>
      </c>
      <c r="H281" s="27">
        <f t="shared" si="23"/>
        <v>328404.02082389529</v>
      </c>
      <c r="I281" s="27">
        <f t="shared" si="24"/>
        <v>139304.60443837027</v>
      </c>
    </row>
    <row r="282" spans="1:9" x14ac:dyDescent="0.25">
      <c r="A282" t="s">
        <v>236</v>
      </c>
      <c r="B282">
        <v>1</v>
      </c>
      <c r="C282" s="20">
        <v>14571</v>
      </c>
      <c r="D282" s="90">
        <v>0</v>
      </c>
      <c r="E282" s="27">
        <v>2507295.4500000002</v>
      </c>
      <c r="F282" s="73">
        <f t="shared" si="22"/>
        <v>20406.79534361315</v>
      </c>
      <c r="G282" s="96">
        <f t="shared" si="25"/>
        <v>7521886.3500000006</v>
      </c>
      <c r="H282" s="27">
        <f t="shared" si="23"/>
        <v>47253.265124202633</v>
      </c>
      <c r="I282" s="27">
        <f t="shared" si="24"/>
        <v>26846.469780589483</v>
      </c>
    </row>
    <row r="283" spans="1:9" x14ac:dyDescent="0.25">
      <c r="A283" t="s">
        <v>129</v>
      </c>
      <c r="B283">
        <v>3</v>
      </c>
      <c r="C283" s="20">
        <v>20162</v>
      </c>
      <c r="D283" s="90">
        <v>0</v>
      </c>
      <c r="E283" s="27">
        <v>3577948.52</v>
      </c>
      <c r="F283" s="73">
        <f t="shared" si="22"/>
        <v>29120.805526777294</v>
      </c>
      <c r="G283" s="96">
        <f t="shared" si="25"/>
        <v>5366922.78</v>
      </c>
      <c r="H283" s="27">
        <f t="shared" si="23"/>
        <v>33715.561924764079</v>
      </c>
      <c r="I283" s="27">
        <f t="shared" si="24"/>
        <v>4594.7563979867846</v>
      </c>
    </row>
    <row r="284" spans="1:9" x14ac:dyDescent="0.25">
      <c r="A284" t="s">
        <v>506</v>
      </c>
      <c r="B284">
        <v>4</v>
      </c>
      <c r="C284" s="20">
        <v>17270</v>
      </c>
      <c r="D284" s="90">
        <v>0</v>
      </c>
      <c r="E284" s="27">
        <v>3391790.6699999995</v>
      </c>
      <c r="F284" s="73">
        <f t="shared" si="22"/>
        <v>27605.672897889439</v>
      </c>
      <c r="G284" s="96">
        <f t="shared" si="25"/>
        <v>0</v>
      </c>
      <c r="H284" s="27">
        <f t="shared" si="23"/>
        <v>0</v>
      </c>
      <c r="I284" s="27">
        <f t="shared" si="24"/>
        <v>-27605.672897889439</v>
      </c>
    </row>
    <row r="285" spans="1:9" x14ac:dyDescent="0.25">
      <c r="A285" t="s">
        <v>477</v>
      </c>
      <c r="B285">
        <v>2</v>
      </c>
      <c r="C285" s="20">
        <v>18986</v>
      </c>
      <c r="D285" s="90">
        <v>0</v>
      </c>
      <c r="E285" s="27">
        <v>3130791.4</v>
      </c>
      <c r="F285" s="73">
        <f t="shared" si="22"/>
        <v>25481.408408946816</v>
      </c>
      <c r="G285" s="96">
        <f t="shared" si="25"/>
        <v>7044280.6499999994</v>
      </c>
      <c r="H285" s="27">
        <f t="shared" si="23"/>
        <v>44252.896903147237</v>
      </c>
      <c r="I285" s="27">
        <f t="shared" si="24"/>
        <v>18771.488494200421</v>
      </c>
    </row>
    <row r="286" spans="1:9" x14ac:dyDescent="0.25">
      <c r="A286" t="s">
        <v>566</v>
      </c>
      <c r="B286">
        <v>5</v>
      </c>
      <c r="C286" s="20">
        <v>22977</v>
      </c>
      <c r="D286" s="90">
        <v>0</v>
      </c>
      <c r="E286" s="27">
        <v>4370478.3999999994</v>
      </c>
      <c r="F286" s="73">
        <f t="shared" si="22"/>
        <v>35571.180198361479</v>
      </c>
      <c r="G286" s="96">
        <f t="shared" si="25"/>
        <v>0</v>
      </c>
      <c r="H286" s="27">
        <f t="shared" si="23"/>
        <v>0</v>
      </c>
      <c r="I286" s="27">
        <f t="shared" si="24"/>
        <v>-35571.180198361479</v>
      </c>
    </row>
    <row r="287" spans="1:9" x14ac:dyDescent="0.25">
      <c r="A287" t="s">
        <v>155</v>
      </c>
      <c r="B287">
        <v>3</v>
      </c>
      <c r="C287" s="20">
        <v>64208</v>
      </c>
      <c r="D287" s="90">
        <v>0</v>
      </c>
      <c r="E287" s="27">
        <v>14844359.4</v>
      </c>
      <c r="F287" s="73">
        <f t="shared" si="22"/>
        <v>120817.75376046731</v>
      </c>
      <c r="G287" s="96">
        <f t="shared" si="25"/>
        <v>22266539.100000001</v>
      </c>
      <c r="H287" s="27">
        <f t="shared" si="23"/>
        <v>139880.69302465921</v>
      </c>
      <c r="I287" s="27">
        <f t="shared" si="24"/>
        <v>19062.939264191897</v>
      </c>
    </row>
    <row r="288" spans="1:9" x14ac:dyDescent="0.25">
      <c r="A288" t="s">
        <v>579</v>
      </c>
      <c r="B288">
        <v>5</v>
      </c>
      <c r="C288" s="20">
        <v>35991</v>
      </c>
      <c r="D288" s="90">
        <v>0</v>
      </c>
      <c r="E288" s="27">
        <v>7053031.3000000007</v>
      </c>
      <c r="F288" s="73">
        <f t="shared" si="22"/>
        <v>57404.3901731636</v>
      </c>
      <c r="G288" s="96">
        <f t="shared" si="25"/>
        <v>0</v>
      </c>
      <c r="H288" s="27">
        <f t="shared" si="23"/>
        <v>0</v>
      </c>
      <c r="I288" s="27">
        <f t="shared" si="24"/>
        <v>-57404.3901731636</v>
      </c>
    </row>
    <row r="289" spans="1:9" x14ac:dyDescent="0.25">
      <c r="A289" t="s">
        <v>325</v>
      </c>
      <c r="B289">
        <v>5</v>
      </c>
      <c r="C289" s="20">
        <v>53111</v>
      </c>
      <c r="D289" s="90">
        <v>0</v>
      </c>
      <c r="E289" s="27">
        <v>13028516.979999999</v>
      </c>
      <c r="F289" s="73">
        <f t="shared" si="22"/>
        <v>106038.67192502136</v>
      </c>
      <c r="G289" s="96">
        <f t="shared" si="25"/>
        <v>0</v>
      </c>
      <c r="H289" s="27">
        <f t="shared" si="23"/>
        <v>0</v>
      </c>
      <c r="I289" s="27">
        <f t="shared" si="24"/>
        <v>-106038.67192502136</v>
      </c>
    </row>
    <row r="290" spans="1:9" x14ac:dyDescent="0.25">
      <c r="A290" t="s">
        <v>374</v>
      </c>
      <c r="B290">
        <v>5</v>
      </c>
      <c r="C290" s="20">
        <v>40519</v>
      </c>
      <c r="D290" s="90">
        <v>0</v>
      </c>
      <c r="E290" s="27">
        <v>10424826.139999999</v>
      </c>
      <c r="F290" s="73">
        <f t="shared" si="22"/>
        <v>84847.317667221301</v>
      </c>
      <c r="G290" s="96">
        <f t="shared" si="25"/>
        <v>0</v>
      </c>
      <c r="H290" s="27">
        <f t="shared" si="23"/>
        <v>0</v>
      </c>
      <c r="I290" s="27">
        <f t="shared" si="24"/>
        <v>-84847.317667221301</v>
      </c>
    </row>
    <row r="291" spans="1:9" x14ac:dyDescent="0.25">
      <c r="A291" t="s">
        <v>512</v>
      </c>
      <c r="B291">
        <v>5</v>
      </c>
      <c r="C291" s="20">
        <v>25717</v>
      </c>
      <c r="D291" s="90">
        <v>0</v>
      </c>
      <c r="E291" s="27">
        <v>4435068.8499999996</v>
      </c>
      <c r="F291" s="73">
        <f t="shared" si="22"/>
        <v>36096.879750164153</v>
      </c>
      <c r="G291" s="96">
        <f t="shared" si="25"/>
        <v>0</v>
      </c>
      <c r="H291" s="27">
        <f t="shared" si="23"/>
        <v>0</v>
      </c>
      <c r="I291" s="27">
        <f t="shared" si="24"/>
        <v>-36096.879750164153</v>
      </c>
    </row>
    <row r="292" spans="1:9" x14ac:dyDescent="0.25">
      <c r="A292" t="s">
        <v>330</v>
      </c>
      <c r="B292">
        <v>5</v>
      </c>
      <c r="C292" s="20">
        <v>39155</v>
      </c>
      <c r="D292" s="90">
        <v>0</v>
      </c>
      <c r="E292" s="27">
        <v>7745655.9500000002</v>
      </c>
      <c r="F292" s="73">
        <f t="shared" si="22"/>
        <v>63041.639458042126</v>
      </c>
      <c r="G292" s="96">
        <f t="shared" si="25"/>
        <v>0</v>
      </c>
      <c r="H292" s="27">
        <f t="shared" si="23"/>
        <v>0</v>
      </c>
      <c r="I292" s="27">
        <f t="shared" si="24"/>
        <v>-63041.639458042126</v>
      </c>
    </row>
    <row r="293" spans="1:9" x14ac:dyDescent="0.25">
      <c r="A293" t="s">
        <v>323</v>
      </c>
      <c r="B293">
        <v>5</v>
      </c>
      <c r="C293" s="20">
        <v>54258</v>
      </c>
      <c r="D293" s="90">
        <v>0</v>
      </c>
      <c r="E293" s="27">
        <v>12999805.420000002</v>
      </c>
      <c r="F293" s="73">
        <f t="shared" si="22"/>
        <v>105804.98948088985</v>
      </c>
      <c r="G293" s="96">
        <f t="shared" si="25"/>
        <v>0</v>
      </c>
      <c r="H293" s="27">
        <f t="shared" si="23"/>
        <v>0</v>
      </c>
      <c r="I293" s="27">
        <f t="shared" si="24"/>
        <v>-105804.98948088985</v>
      </c>
    </row>
    <row r="294" spans="1:9" x14ac:dyDescent="0.25">
      <c r="A294" t="s">
        <v>174</v>
      </c>
      <c r="B294">
        <v>5</v>
      </c>
      <c r="C294" s="20">
        <v>32827</v>
      </c>
      <c r="D294" s="90">
        <v>0</v>
      </c>
      <c r="E294" s="27">
        <v>7420572.1000000006</v>
      </c>
      <c r="F294" s="73">
        <f t="shared" si="22"/>
        <v>60395.79267661721</v>
      </c>
      <c r="G294" s="96">
        <f t="shared" si="25"/>
        <v>0</v>
      </c>
      <c r="H294" s="27">
        <f t="shared" si="23"/>
        <v>0</v>
      </c>
      <c r="I294" s="27">
        <f t="shared" si="24"/>
        <v>-60395.79267661721</v>
      </c>
    </row>
    <row r="295" spans="1:9" x14ac:dyDescent="0.25">
      <c r="A295" t="s">
        <v>324</v>
      </c>
      <c r="B295">
        <v>4</v>
      </c>
      <c r="C295" s="20">
        <v>29869</v>
      </c>
      <c r="D295" s="90">
        <v>0</v>
      </c>
      <c r="E295" s="27">
        <v>7176644.6499999994</v>
      </c>
      <c r="F295" s="73">
        <f t="shared" si="22"/>
        <v>58410.475170122532</v>
      </c>
      <c r="G295" s="96">
        <f t="shared" si="25"/>
        <v>0</v>
      </c>
      <c r="H295" s="27">
        <f t="shared" si="23"/>
        <v>0</v>
      </c>
      <c r="I295" s="27">
        <f t="shared" si="24"/>
        <v>-58410.475170122532</v>
      </c>
    </row>
    <row r="296" spans="1:9" x14ac:dyDescent="0.25">
      <c r="A296" t="s">
        <v>362</v>
      </c>
      <c r="B296">
        <v>3</v>
      </c>
      <c r="C296" s="20">
        <v>51921</v>
      </c>
      <c r="D296" s="90">
        <v>0</v>
      </c>
      <c r="E296" s="27">
        <v>12593156.010000002</v>
      </c>
      <c r="F296" s="73">
        <f t="shared" si="22"/>
        <v>102495.28328472895</v>
      </c>
      <c r="G296" s="96">
        <f t="shared" si="25"/>
        <v>18889734.015000001</v>
      </c>
      <c r="H296" s="27">
        <f t="shared" si="23"/>
        <v>118667.25552646296</v>
      </c>
      <c r="I296" s="27">
        <f t="shared" si="24"/>
        <v>16171.972241734009</v>
      </c>
    </row>
    <row r="297" spans="1:9" x14ac:dyDescent="0.25">
      <c r="A297" t="s">
        <v>448</v>
      </c>
      <c r="B297">
        <v>1</v>
      </c>
      <c r="C297" s="20">
        <v>24319</v>
      </c>
      <c r="D297" s="90">
        <v>0</v>
      </c>
      <c r="E297" s="27">
        <v>4118665.8400000003</v>
      </c>
      <c r="F297" s="73">
        <f t="shared" si="22"/>
        <v>33521.686040474626</v>
      </c>
      <c r="G297" s="96">
        <f t="shared" si="25"/>
        <v>12355997.520000001</v>
      </c>
      <c r="H297" s="27">
        <f t="shared" si="23"/>
        <v>77621.649612739799</v>
      </c>
      <c r="I297" s="27">
        <f t="shared" si="24"/>
        <v>44099.963572265173</v>
      </c>
    </row>
    <row r="298" spans="1:9" x14ac:dyDescent="0.25">
      <c r="A298" t="s">
        <v>386</v>
      </c>
      <c r="B298">
        <v>2</v>
      </c>
      <c r="C298" s="20">
        <v>51147</v>
      </c>
      <c r="D298" s="90">
        <v>0</v>
      </c>
      <c r="E298" s="27">
        <v>9594917.4900000002</v>
      </c>
      <c r="F298" s="73">
        <f t="shared" si="22"/>
        <v>78092.718413892697</v>
      </c>
      <c r="G298" s="96">
        <f t="shared" si="25"/>
        <v>21588564.352499999</v>
      </c>
      <c r="H298" s="27">
        <f t="shared" si="23"/>
        <v>135621.58580069378</v>
      </c>
      <c r="I298" s="27">
        <f t="shared" si="24"/>
        <v>57528.867386801081</v>
      </c>
    </row>
    <row r="299" spans="1:9" x14ac:dyDescent="0.25">
      <c r="A299" t="s">
        <v>212</v>
      </c>
      <c r="B299">
        <v>4</v>
      </c>
      <c r="C299" s="20">
        <v>26737</v>
      </c>
      <c r="D299" s="90">
        <v>0</v>
      </c>
      <c r="E299" s="27">
        <v>3730184.39</v>
      </c>
      <c r="F299" s="73">
        <f t="shared" si="22"/>
        <v>30359.848274231284</v>
      </c>
      <c r="G299" s="96">
        <f t="shared" si="25"/>
        <v>0</v>
      </c>
      <c r="H299" s="27">
        <f t="shared" si="23"/>
        <v>0</v>
      </c>
      <c r="I299" s="27">
        <f t="shared" si="24"/>
        <v>-30359.848274231284</v>
      </c>
    </row>
    <row r="300" spans="1:9" x14ac:dyDescent="0.25">
      <c r="A300" t="s">
        <v>456</v>
      </c>
      <c r="B300">
        <v>3</v>
      </c>
      <c r="C300" s="20">
        <v>43970</v>
      </c>
      <c r="D300" s="90">
        <v>0</v>
      </c>
      <c r="E300" s="27">
        <v>6633314.2000000002</v>
      </c>
      <c r="F300" s="73">
        <f t="shared" si="22"/>
        <v>53988.3264771541</v>
      </c>
      <c r="G300" s="96">
        <f t="shared" si="25"/>
        <v>9949971.3000000007</v>
      </c>
      <c r="H300" s="27">
        <f t="shared" si="23"/>
        <v>62506.744975893875</v>
      </c>
      <c r="I300" s="27">
        <f t="shared" si="24"/>
        <v>8518.4184987397748</v>
      </c>
    </row>
    <row r="301" spans="1:9" x14ac:dyDescent="0.25">
      <c r="A301" t="s">
        <v>269</v>
      </c>
      <c r="B301">
        <v>1</v>
      </c>
      <c r="C301" s="20">
        <v>22885</v>
      </c>
      <c r="D301" s="90">
        <v>0</v>
      </c>
      <c r="E301" s="27">
        <v>4299176.1000000006</v>
      </c>
      <c r="F301" s="73">
        <f t="shared" si="22"/>
        <v>34990.853119784086</v>
      </c>
      <c r="G301" s="96">
        <f t="shared" si="25"/>
        <v>12897528.300000001</v>
      </c>
      <c r="H301" s="27">
        <f t="shared" si="23"/>
        <v>81023.601773351242</v>
      </c>
      <c r="I301" s="27">
        <f t="shared" si="24"/>
        <v>46032.748653567156</v>
      </c>
    </row>
    <row r="302" spans="1:9" x14ac:dyDescent="0.25">
      <c r="A302" t="s">
        <v>541</v>
      </c>
      <c r="B302">
        <v>1</v>
      </c>
      <c r="C302" s="20">
        <v>96113</v>
      </c>
      <c r="D302" s="90">
        <v>0</v>
      </c>
      <c r="E302" s="27">
        <v>20063729.890000001</v>
      </c>
      <c r="F302" s="73">
        <f t="shared" si="22"/>
        <v>163298.03880701971</v>
      </c>
      <c r="G302" s="96">
        <f t="shared" si="25"/>
        <v>60191189.670000002</v>
      </c>
      <c r="H302" s="27">
        <f t="shared" si="23"/>
        <v>378127.25575382786</v>
      </c>
      <c r="I302" s="27">
        <f t="shared" si="24"/>
        <v>214829.21694680816</v>
      </c>
    </row>
    <row r="303" spans="1:9" x14ac:dyDescent="0.25">
      <c r="A303" t="s">
        <v>406</v>
      </c>
      <c r="B303">
        <v>2</v>
      </c>
      <c r="C303" s="20">
        <v>69107</v>
      </c>
      <c r="D303" s="90">
        <v>0</v>
      </c>
      <c r="E303" s="27">
        <v>12737111.17</v>
      </c>
      <c r="F303" s="73">
        <f t="shared" si="22"/>
        <v>103666.92960537979</v>
      </c>
      <c r="G303" s="96">
        <f t="shared" si="25"/>
        <v>28658500.1325</v>
      </c>
      <c r="H303" s="27">
        <f t="shared" si="23"/>
        <v>180035.65087406815</v>
      </c>
      <c r="I303" s="27">
        <f t="shared" si="24"/>
        <v>76368.721268688358</v>
      </c>
    </row>
    <row r="304" spans="1:9" x14ac:dyDescent="0.25">
      <c r="A304" t="s">
        <v>422</v>
      </c>
      <c r="B304">
        <v>3</v>
      </c>
      <c r="C304" s="20">
        <v>18561</v>
      </c>
      <c r="D304" s="90">
        <v>0</v>
      </c>
      <c r="E304" s="27">
        <v>3401860.08</v>
      </c>
      <c r="F304" s="73">
        <f t="shared" si="22"/>
        <v>27687.627495262856</v>
      </c>
      <c r="G304" s="96">
        <f t="shared" si="25"/>
        <v>5102790.12</v>
      </c>
      <c r="H304" s="27">
        <f t="shared" si="23"/>
        <v>32056.253337771021</v>
      </c>
      <c r="I304" s="27">
        <f t="shared" si="24"/>
        <v>4368.6258425081651</v>
      </c>
    </row>
    <row r="305" spans="1:9" x14ac:dyDescent="0.25">
      <c r="A305" t="s">
        <v>149</v>
      </c>
      <c r="B305">
        <v>1</v>
      </c>
      <c r="C305" s="20">
        <v>18249</v>
      </c>
      <c r="D305" s="90">
        <v>0</v>
      </c>
      <c r="E305" s="27">
        <v>4484517.0600000005</v>
      </c>
      <c r="F305" s="73">
        <f t="shared" si="22"/>
        <v>36499.337107783504</v>
      </c>
      <c r="G305" s="96">
        <f t="shared" si="25"/>
        <v>13453551.180000002</v>
      </c>
      <c r="H305" s="27">
        <f t="shared" si="23"/>
        <v>84516.594799464001</v>
      </c>
      <c r="I305" s="27">
        <f t="shared" si="24"/>
        <v>48017.257691680497</v>
      </c>
    </row>
    <row r="306" spans="1:9" x14ac:dyDescent="0.25">
      <c r="A306" t="s">
        <v>246</v>
      </c>
      <c r="B306">
        <v>1</v>
      </c>
      <c r="C306" s="20">
        <v>20627</v>
      </c>
      <c r="D306" s="90">
        <v>0</v>
      </c>
      <c r="E306" s="27">
        <v>3835264.8</v>
      </c>
      <c r="F306" s="73">
        <f t="shared" si="22"/>
        <v>31215.094281036327</v>
      </c>
      <c r="G306" s="96">
        <f t="shared" si="25"/>
        <v>11505794.399999999</v>
      </c>
      <c r="H306" s="27">
        <f t="shared" si="23"/>
        <v>72280.586005898091</v>
      </c>
      <c r="I306" s="27">
        <f t="shared" si="24"/>
        <v>41065.491724861764</v>
      </c>
    </row>
    <row r="307" spans="1:9" x14ac:dyDescent="0.25">
      <c r="A307" t="s">
        <v>476</v>
      </c>
      <c r="B307">
        <v>2</v>
      </c>
      <c r="C307" s="20">
        <v>56828</v>
      </c>
      <c r="D307" s="90">
        <v>0</v>
      </c>
      <c r="E307" s="27">
        <v>12134088.34</v>
      </c>
      <c r="F307" s="73">
        <f t="shared" si="22"/>
        <v>98758.946591516607</v>
      </c>
      <c r="G307" s="96">
        <f t="shared" si="25"/>
        <v>27301698.765000001</v>
      </c>
      <c r="H307" s="27">
        <f t="shared" si="23"/>
        <v>171512.0848753133</v>
      </c>
      <c r="I307" s="27">
        <f t="shared" si="24"/>
        <v>72753.138283796696</v>
      </c>
    </row>
    <row r="308" spans="1:9" x14ac:dyDescent="0.25">
      <c r="A308" t="s">
        <v>35</v>
      </c>
      <c r="B308">
        <v>4</v>
      </c>
      <c r="C308" s="20">
        <v>64151</v>
      </c>
      <c r="D308" s="90">
        <v>0</v>
      </c>
      <c r="E308" s="27">
        <v>11080824.149999999</v>
      </c>
      <c r="F308" s="73">
        <f t="shared" si="22"/>
        <v>90186.463931730133</v>
      </c>
      <c r="G308" s="96">
        <f t="shared" si="25"/>
        <v>0</v>
      </c>
      <c r="H308" s="27">
        <f t="shared" si="23"/>
        <v>0</v>
      </c>
      <c r="I308" s="27">
        <f t="shared" si="24"/>
        <v>-90186.463931730133</v>
      </c>
    </row>
    <row r="309" spans="1:9" x14ac:dyDescent="0.25">
      <c r="A309" t="s">
        <v>181</v>
      </c>
      <c r="B309">
        <v>4</v>
      </c>
      <c r="C309" s="20">
        <v>52633</v>
      </c>
      <c r="D309" s="90">
        <v>0</v>
      </c>
      <c r="E309" s="27">
        <v>10505236.550000001</v>
      </c>
      <c r="F309" s="73">
        <f t="shared" si="22"/>
        <v>85501.775354035228</v>
      </c>
      <c r="G309" s="96">
        <f t="shared" si="25"/>
        <v>0</v>
      </c>
      <c r="H309" s="27">
        <f t="shared" si="23"/>
        <v>0</v>
      </c>
      <c r="I309" s="27">
        <f t="shared" si="24"/>
        <v>-85501.775354035228</v>
      </c>
    </row>
    <row r="310" spans="1:9" x14ac:dyDescent="0.25">
      <c r="A310" t="s">
        <v>356</v>
      </c>
      <c r="B310">
        <v>1</v>
      </c>
      <c r="C310" s="20">
        <v>4233</v>
      </c>
      <c r="D310" s="90">
        <v>0</v>
      </c>
      <c r="E310" s="27">
        <v>1042587.9</v>
      </c>
      <c r="F310" s="73">
        <f t="shared" si="22"/>
        <v>8485.5886860191968</v>
      </c>
      <c r="G310" s="96">
        <f t="shared" si="25"/>
        <v>3127763.7</v>
      </c>
      <c r="H310" s="27">
        <f t="shared" si="23"/>
        <v>19648.933855794963</v>
      </c>
      <c r="I310" s="27">
        <f t="shared" si="24"/>
        <v>11163.345169775766</v>
      </c>
    </row>
    <row r="311" spans="1:9" x14ac:dyDescent="0.25">
      <c r="A311" t="s">
        <v>415</v>
      </c>
      <c r="B311">
        <v>2</v>
      </c>
      <c r="C311" s="20">
        <v>31630</v>
      </c>
      <c r="D311" s="90">
        <v>0</v>
      </c>
      <c r="E311" s="27">
        <v>5545055.2999999998</v>
      </c>
      <c r="F311" s="73">
        <f t="shared" si="22"/>
        <v>45131.023021685542</v>
      </c>
      <c r="G311" s="96">
        <f t="shared" si="25"/>
        <v>12476374.424999999</v>
      </c>
      <c r="H311" s="27">
        <f t="shared" si="23"/>
        <v>78377.869733879474</v>
      </c>
      <c r="I311" s="27">
        <f t="shared" si="24"/>
        <v>33246.846712193932</v>
      </c>
    </row>
    <row r="312" spans="1:9" x14ac:dyDescent="0.25">
      <c r="A312" t="s">
        <v>228</v>
      </c>
      <c r="B312">
        <v>2</v>
      </c>
      <c r="C312" s="20">
        <v>46485</v>
      </c>
      <c r="D312" s="90">
        <v>0</v>
      </c>
      <c r="E312" s="27">
        <v>7104848.0399999991</v>
      </c>
      <c r="F312" s="73">
        <f t="shared" si="22"/>
        <v>57826.124918685186</v>
      </c>
      <c r="G312" s="96">
        <f t="shared" si="25"/>
        <v>15985908.089999998</v>
      </c>
      <c r="H312" s="27">
        <f t="shared" si="23"/>
        <v>100425.12184831212</v>
      </c>
      <c r="I312" s="27">
        <f t="shared" si="24"/>
        <v>42598.996929626934</v>
      </c>
    </row>
    <row r="313" spans="1:9" x14ac:dyDescent="0.25">
      <c r="A313" t="s">
        <v>421</v>
      </c>
      <c r="B313">
        <v>5</v>
      </c>
      <c r="C313" s="20">
        <v>28117</v>
      </c>
      <c r="D313" s="90">
        <v>0</v>
      </c>
      <c r="E313" s="27">
        <v>4811091.66</v>
      </c>
      <c r="F313" s="73">
        <f t="shared" si="22"/>
        <v>39157.317054511484</v>
      </c>
      <c r="G313" s="96">
        <f t="shared" si="25"/>
        <v>0</v>
      </c>
      <c r="H313" s="27">
        <f t="shared" si="23"/>
        <v>0</v>
      </c>
      <c r="I313" s="27">
        <f t="shared" si="24"/>
        <v>-39157.317054511484</v>
      </c>
    </row>
    <row r="314" spans="1:9" x14ac:dyDescent="0.25">
      <c r="A314" t="s">
        <v>104</v>
      </c>
      <c r="B314">
        <v>5</v>
      </c>
      <c r="C314" s="20">
        <v>30313</v>
      </c>
      <c r="D314" s="90">
        <v>0</v>
      </c>
      <c r="E314" s="27">
        <v>6217113.25</v>
      </c>
      <c r="F314" s="73">
        <f t="shared" si="22"/>
        <v>50600.880610546163</v>
      </c>
      <c r="G314" s="96">
        <f t="shared" si="25"/>
        <v>0</v>
      </c>
      <c r="H314" s="27">
        <f t="shared" si="23"/>
        <v>0</v>
      </c>
      <c r="I314" s="27">
        <f t="shared" si="24"/>
        <v>-50600.880610546163</v>
      </c>
    </row>
    <row r="315" spans="1:9" x14ac:dyDescent="0.25">
      <c r="A315" t="s">
        <v>223</v>
      </c>
      <c r="B315">
        <v>1</v>
      </c>
      <c r="C315" s="20">
        <v>27734</v>
      </c>
      <c r="D315" s="90">
        <v>1</v>
      </c>
      <c r="E315" s="27">
        <v>4487664.25</v>
      </c>
      <c r="F315" s="73">
        <f t="shared" si="22"/>
        <v>36524.951983859421</v>
      </c>
      <c r="G315" s="96">
        <v>0</v>
      </c>
      <c r="H315" s="27">
        <f t="shared" si="23"/>
        <v>0</v>
      </c>
      <c r="I315" s="27">
        <f t="shared" si="24"/>
        <v>-36524.951983859421</v>
      </c>
    </row>
    <row r="316" spans="1:9" x14ac:dyDescent="0.25">
      <c r="A316" t="s">
        <v>231</v>
      </c>
      <c r="B316">
        <v>3</v>
      </c>
      <c r="C316" s="20">
        <v>32029</v>
      </c>
      <c r="D316" s="90">
        <v>0</v>
      </c>
      <c r="E316" s="27">
        <v>4720754.3099999996</v>
      </c>
      <c r="F316" s="73">
        <f t="shared" si="22"/>
        <v>38422.064328976347</v>
      </c>
      <c r="G316" s="96">
        <f>IF(B316=1,E316*3)+IF(B316=2,E316*2.25)+IF(B316=3,E316*1.5)+IF(B316=4,E316*0)+IF(B316=5,E316*0)</f>
        <v>7081131.4649999999</v>
      </c>
      <c r="H316" s="27">
        <f t="shared" si="23"/>
        <v>44484.397520175029</v>
      </c>
      <c r="I316" s="27">
        <f t="shared" si="24"/>
        <v>6062.3331911986825</v>
      </c>
    </row>
    <row r="317" spans="1:9" x14ac:dyDescent="0.25">
      <c r="A317" t="s">
        <v>459</v>
      </c>
      <c r="B317">
        <v>4</v>
      </c>
      <c r="C317" s="20">
        <v>13880</v>
      </c>
      <c r="D317" s="90">
        <v>0</v>
      </c>
      <c r="E317" s="27">
        <v>3203063.5599999996</v>
      </c>
      <c r="F317" s="73">
        <f t="shared" si="22"/>
        <v>26069.629146220061</v>
      </c>
      <c r="G317" s="96">
        <f>IF(B317=1,E317*3)+IF(B317=2,E317*2.25)+IF(B317=3,E317*1.5)+IF(B317=4,E317*0)+IF(B317=5,E317*0)</f>
        <v>0</v>
      </c>
      <c r="H317" s="27">
        <f t="shared" si="23"/>
        <v>0</v>
      </c>
      <c r="I317" s="27">
        <f t="shared" si="24"/>
        <v>-26069.629146220061</v>
      </c>
    </row>
    <row r="318" spans="1:9" x14ac:dyDescent="0.25">
      <c r="A318" t="s">
        <v>15</v>
      </c>
      <c r="B318">
        <v>5</v>
      </c>
      <c r="C318" s="20">
        <v>30831</v>
      </c>
      <c r="D318" s="90">
        <v>0</v>
      </c>
      <c r="E318" s="27">
        <v>5699418.6600000001</v>
      </c>
      <c r="F318" s="73">
        <f t="shared" si="22"/>
        <v>46387.381340396038</v>
      </c>
      <c r="G318" s="96">
        <f>IF(B318=1,E318*3)+IF(B318=2,E318*2.25)+IF(B318=3,E318*1.5)+IF(B318=4,E318*0)+IF(B318=5,E318*0)</f>
        <v>0</v>
      </c>
      <c r="H318" s="27">
        <f t="shared" si="23"/>
        <v>0</v>
      </c>
      <c r="I318" s="27">
        <f t="shared" si="24"/>
        <v>-46387.381340396038</v>
      </c>
    </row>
    <row r="319" spans="1:9" x14ac:dyDescent="0.25">
      <c r="A319" t="s">
        <v>142</v>
      </c>
      <c r="B319">
        <v>1</v>
      </c>
      <c r="C319" s="20">
        <v>32109</v>
      </c>
      <c r="D319" s="90">
        <v>0</v>
      </c>
      <c r="E319" s="27">
        <v>5718675.1200000001</v>
      </c>
      <c r="F319" s="73">
        <f t="shared" si="22"/>
        <v>46544.109036074056</v>
      </c>
      <c r="G319" s="96">
        <f>IF(B319=1,E319*3)+IF(B319=2,E319*2.25)+IF(B319=3,E319*1.5)+IF(B319=4,E319*0)+IF(B319=5,E319*0)</f>
        <v>17156025.359999999</v>
      </c>
      <c r="H319" s="27">
        <f t="shared" si="23"/>
        <v>107775.91911018756</v>
      </c>
      <c r="I319" s="27">
        <f t="shared" si="24"/>
        <v>61231.810074113506</v>
      </c>
    </row>
    <row r="320" spans="1:9" x14ac:dyDescent="0.25">
      <c r="A320" t="s">
        <v>48</v>
      </c>
      <c r="B320">
        <v>5</v>
      </c>
      <c r="C320" s="20">
        <v>48005</v>
      </c>
      <c r="D320" s="90">
        <v>0</v>
      </c>
      <c r="E320" s="27">
        <v>10497901.73</v>
      </c>
      <c r="F320" s="73">
        <f t="shared" si="22"/>
        <v>85442.077494884943</v>
      </c>
      <c r="G320" s="96">
        <f>IF(B320=1,E320*3)+IF(B320=2,E320*2.25)+IF(B320=3,E320*1.5)+IF(B320=4,E320*0)+IF(B320=5,E320*0)</f>
        <v>0</v>
      </c>
      <c r="H320" s="27">
        <f t="shared" si="23"/>
        <v>0</v>
      </c>
      <c r="I320" s="27">
        <f t="shared" si="24"/>
        <v>-85442.077494884943</v>
      </c>
    </row>
    <row r="321" spans="1:9" x14ac:dyDescent="0.25">
      <c r="A321" t="s">
        <v>62</v>
      </c>
      <c r="B321">
        <v>3</v>
      </c>
      <c r="C321" s="20">
        <v>84908</v>
      </c>
      <c r="D321" s="90">
        <v>1</v>
      </c>
      <c r="E321" s="27">
        <v>21992824</v>
      </c>
      <c r="F321" s="73">
        <f t="shared" si="22"/>
        <v>178998.87242889684</v>
      </c>
      <c r="G321" s="96">
        <v>0</v>
      </c>
      <c r="H321" s="27">
        <f t="shared" si="23"/>
        <v>0</v>
      </c>
      <c r="I321" s="27">
        <f t="shared" si="24"/>
        <v>-178998.87242889684</v>
      </c>
    </row>
    <row r="322" spans="1:9" x14ac:dyDescent="0.25">
      <c r="A322" t="s">
        <v>66</v>
      </c>
      <c r="B322">
        <v>1</v>
      </c>
      <c r="C322" s="20">
        <v>31443</v>
      </c>
      <c r="D322" s="90">
        <v>0</v>
      </c>
      <c r="E322" s="27">
        <v>8603119.2300000004</v>
      </c>
      <c r="F322" s="73">
        <f t="shared" si="22"/>
        <v>70020.504940218656</v>
      </c>
      <c r="G322" s="96">
        <f t="shared" ref="G322:G349" si="26">IF(B322=1,E322*3)+IF(B322=2,E322*2.25)+IF(B322=3,E322*1.5)+IF(B322=4,E322*0)+IF(B322=5,E322*0)</f>
        <v>25809357.690000001</v>
      </c>
      <c r="H322" s="27">
        <f t="shared" si="23"/>
        <v>162137.04446770166</v>
      </c>
      <c r="I322" s="27">
        <f t="shared" si="24"/>
        <v>92116.539527483008</v>
      </c>
    </row>
    <row r="323" spans="1:9" x14ac:dyDescent="0.25">
      <c r="A323" t="s">
        <v>460</v>
      </c>
      <c r="B323">
        <v>4</v>
      </c>
      <c r="C323" s="20">
        <v>35581</v>
      </c>
      <c r="D323" s="90">
        <v>1</v>
      </c>
      <c r="E323" s="27">
        <v>9178364.1999999993</v>
      </c>
      <c r="F323" s="73">
        <f t="shared" si="22"/>
        <v>74702.404863593401</v>
      </c>
      <c r="G323" s="96">
        <f t="shared" si="26"/>
        <v>0</v>
      </c>
      <c r="H323" s="27">
        <f t="shared" si="23"/>
        <v>0</v>
      </c>
      <c r="I323" s="27">
        <f t="shared" si="24"/>
        <v>-74702.404863593401</v>
      </c>
    </row>
    <row r="324" spans="1:9" x14ac:dyDescent="0.25">
      <c r="A324" t="s">
        <v>488</v>
      </c>
      <c r="B324">
        <v>4</v>
      </c>
      <c r="C324" s="20">
        <v>74002</v>
      </c>
      <c r="D324" s="90">
        <v>0</v>
      </c>
      <c r="E324" s="27">
        <v>22001556.199999999</v>
      </c>
      <c r="F324" s="73">
        <f t="shared" si="22"/>
        <v>179069.94351798587</v>
      </c>
      <c r="G324" s="96">
        <f t="shared" si="26"/>
        <v>0</v>
      </c>
      <c r="H324" s="27">
        <f t="shared" si="23"/>
        <v>0</v>
      </c>
      <c r="I324" s="27">
        <f t="shared" si="24"/>
        <v>-179069.94351798587</v>
      </c>
    </row>
    <row r="325" spans="1:9" x14ac:dyDescent="0.25">
      <c r="A325" t="s">
        <v>402</v>
      </c>
      <c r="B325">
        <v>1</v>
      </c>
      <c r="C325" s="20">
        <v>30139</v>
      </c>
      <c r="D325" s="90">
        <v>0</v>
      </c>
      <c r="E325" s="27">
        <v>7037238.6699999999</v>
      </c>
      <c r="F325" s="73">
        <f t="shared" si="22"/>
        <v>57275.854476125016</v>
      </c>
      <c r="G325" s="96">
        <f t="shared" si="26"/>
        <v>21111716.009999998</v>
      </c>
      <c r="H325" s="27">
        <f t="shared" si="23"/>
        <v>132625.97537749336</v>
      </c>
      <c r="I325" s="27">
        <f t="shared" si="24"/>
        <v>75350.120901368355</v>
      </c>
    </row>
    <row r="326" spans="1:9" x14ac:dyDescent="0.25">
      <c r="A326" t="s">
        <v>530</v>
      </c>
      <c r="B326">
        <v>5</v>
      </c>
      <c r="C326" s="20">
        <v>25197</v>
      </c>
      <c r="D326" s="90">
        <v>0</v>
      </c>
      <c r="E326" s="27">
        <v>6936986.0700000003</v>
      </c>
      <c r="F326" s="73">
        <f t="shared" si="22"/>
        <v>56459.901856394819</v>
      </c>
      <c r="G326" s="96">
        <f t="shared" si="26"/>
        <v>0</v>
      </c>
      <c r="H326" s="27">
        <f t="shared" si="23"/>
        <v>0</v>
      </c>
      <c r="I326" s="27">
        <f t="shared" si="24"/>
        <v>-56459.901856394819</v>
      </c>
    </row>
    <row r="327" spans="1:9" x14ac:dyDescent="0.25">
      <c r="A327" t="s">
        <v>115</v>
      </c>
      <c r="B327">
        <v>2</v>
      </c>
      <c r="C327" s="20">
        <v>31328</v>
      </c>
      <c r="D327" s="90">
        <v>0</v>
      </c>
      <c r="E327" s="27">
        <v>7721155.7999999998</v>
      </c>
      <c r="F327" s="73">
        <f t="shared" ref="F327:F390" si="27">SUM(E327/$E$6)*50000000</f>
        <v>62842.233541624169</v>
      </c>
      <c r="G327" s="96">
        <f t="shared" si="26"/>
        <v>17372600.550000001</v>
      </c>
      <c r="H327" s="27">
        <f t="shared" ref="H327:H390" si="28">SUM(G327/$G$6)*50000000</f>
        <v>109136.466770203</v>
      </c>
      <c r="I327" s="27">
        <f t="shared" ref="I327:I390" si="29">H327-F327</f>
        <v>46294.233228578829</v>
      </c>
    </row>
    <row r="328" spans="1:9" x14ac:dyDescent="0.25">
      <c r="A328" t="s">
        <v>124</v>
      </c>
      <c r="B328">
        <v>5</v>
      </c>
      <c r="C328" s="20">
        <v>68709</v>
      </c>
      <c r="D328" s="90">
        <v>1</v>
      </c>
      <c r="E328" s="27">
        <v>19244837.740000002</v>
      </c>
      <c r="F328" s="73">
        <f t="shared" si="27"/>
        <v>156633.10248547798</v>
      </c>
      <c r="G328" s="96">
        <f t="shared" si="26"/>
        <v>0</v>
      </c>
      <c r="H328" s="27">
        <f t="shared" si="28"/>
        <v>0</v>
      </c>
      <c r="I328" s="27">
        <f t="shared" si="29"/>
        <v>-156633.10248547798</v>
      </c>
    </row>
    <row r="329" spans="1:9" x14ac:dyDescent="0.25">
      <c r="A329" t="s">
        <v>263</v>
      </c>
      <c r="B329">
        <v>3</v>
      </c>
      <c r="C329" s="20">
        <v>77713</v>
      </c>
      <c r="D329" s="90">
        <v>0</v>
      </c>
      <c r="E329" s="27">
        <v>21073267.619999997</v>
      </c>
      <c r="F329" s="73">
        <f t="shared" si="27"/>
        <v>171514.63324457023</v>
      </c>
      <c r="G329" s="96">
        <f t="shared" si="26"/>
        <v>31609901.429999996</v>
      </c>
      <c r="H329" s="27">
        <f t="shared" si="28"/>
        <v>198576.65794454628</v>
      </c>
      <c r="I329" s="27">
        <f t="shared" si="29"/>
        <v>27062.024699976057</v>
      </c>
    </row>
    <row r="330" spans="1:9" x14ac:dyDescent="0.25">
      <c r="A330" t="s">
        <v>250</v>
      </c>
      <c r="B330">
        <v>3</v>
      </c>
      <c r="C330" s="20">
        <v>30657</v>
      </c>
      <c r="D330" s="90">
        <v>0</v>
      </c>
      <c r="E330" s="27">
        <v>6737936.6699999999</v>
      </c>
      <c r="F330" s="73">
        <f t="shared" si="27"/>
        <v>54839.845325335031</v>
      </c>
      <c r="G330" s="96">
        <f t="shared" si="26"/>
        <v>10106905.004999999</v>
      </c>
      <c r="H330" s="27">
        <f t="shared" si="28"/>
        <v>63492.618681535321</v>
      </c>
      <c r="I330" s="27">
        <f t="shared" si="29"/>
        <v>8652.7733562002904</v>
      </c>
    </row>
    <row r="331" spans="1:9" x14ac:dyDescent="0.25">
      <c r="A331" t="s">
        <v>334</v>
      </c>
      <c r="B331">
        <v>5</v>
      </c>
      <c r="C331" s="20">
        <v>41322</v>
      </c>
      <c r="D331" s="90">
        <v>0</v>
      </c>
      <c r="E331" s="27">
        <v>8422505.879999999</v>
      </c>
      <c r="F331" s="73">
        <f t="shared" si="27"/>
        <v>68550.498814784005</v>
      </c>
      <c r="G331" s="96">
        <f t="shared" si="26"/>
        <v>0</v>
      </c>
      <c r="H331" s="27">
        <f t="shared" si="28"/>
        <v>0</v>
      </c>
      <c r="I331" s="27">
        <f t="shared" si="29"/>
        <v>-68550.498814784005</v>
      </c>
    </row>
    <row r="332" spans="1:9" x14ac:dyDescent="0.25">
      <c r="A332" t="s">
        <v>234</v>
      </c>
      <c r="B332">
        <v>3</v>
      </c>
      <c r="C332" s="20">
        <v>27107</v>
      </c>
      <c r="D332" s="90">
        <v>0</v>
      </c>
      <c r="E332" s="27">
        <v>7582912.1800000006</v>
      </c>
      <c r="F332" s="73">
        <f t="shared" si="27"/>
        <v>61717.073257501994</v>
      </c>
      <c r="G332" s="96">
        <f t="shared" si="26"/>
        <v>11374368.270000001</v>
      </c>
      <c r="H332" s="27">
        <f t="shared" si="28"/>
        <v>71454.953514769353</v>
      </c>
      <c r="I332" s="27">
        <f t="shared" si="29"/>
        <v>9737.8802572673594</v>
      </c>
    </row>
    <row r="333" spans="1:9" x14ac:dyDescent="0.25">
      <c r="A333" t="s">
        <v>46</v>
      </c>
      <c r="B333">
        <v>3</v>
      </c>
      <c r="C333" s="20">
        <v>61819</v>
      </c>
      <c r="D333" s="90">
        <v>0</v>
      </c>
      <c r="E333" s="27">
        <v>13464543.85</v>
      </c>
      <c r="F333" s="73">
        <f t="shared" si="27"/>
        <v>109587.4803035498</v>
      </c>
      <c r="G333" s="96">
        <f t="shared" si="26"/>
        <v>20196815.774999999</v>
      </c>
      <c r="H333" s="27">
        <f t="shared" si="28"/>
        <v>126878.47782767324</v>
      </c>
      <c r="I333" s="27">
        <f t="shared" si="29"/>
        <v>17290.997524123435</v>
      </c>
    </row>
    <row r="334" spans="1:9" x14ac:dyDescent="0.25">
      <c r="A334" t="s">
        <v>335</v>
      </c>
      <c r="B334">
        <v>5</v>
      </c>
      <c r="C334" s="20">
        <v>16066</v>
      </c>
      <c r="D334" s="90">
        <v>0</v>
      </c>
      <c r="E334" s="27">
        <v>3561510.8800000004</v>
      </c>
      <c r="F334" s="73">
        <f t="shared" si="27"/>
        <v>28987.020114526822</v>
      </c>
      <c r="G334" s="96">
        <f t="shared" si="26"/>
        <v>0</v>
      </c>
      <c r="H334" s="27">
        <f t="shared" si="28"/>
        <v>0</v>
      </c>
      <c r="I334" s="27">
        <f t="shared" si="29"/>
        <v>-28987.020114526822</v>
      </c>
    </row>
    <row r="335" spans="1:9" x14ac:dyDescent="0.25">
      <c r="A335" t="s">
        <v>589</v>
      </c>
      <c r="B335">
        <v>5</v>
      </c>
      <c r="C335" s="20">
        <v>28635</v>
      </c>
      <c r="D335" s="90">
        <v>1</v>
      </c>
      <c r="E335" s="27">
        <v>6462235.8700000001</v>
      </c>
      <c r="F335" s="73">
        <f t="shared" si="27"/>
        <v>52595.925566428901</v>
      </c>
      <c r="G335" s="96">
        <f t="shared" si="26"/>
        <v>0</v>
      </c>
      <c r="H335" s="27">
        <f t="shared" si="28"/>
        <v>0</v>
      </c>
      <c r="I335" s="27">
        <f t="shared" si="29"/>
        <v>-52595.925566428901</v>
      </c>
    </row>
    <row r="336" spans="1:9" x14ac:dyDescent="0.25">
      <c r="A336" t="s">
        <v>76</v>
      </c>
      <c r="B336">
        <v>2</v>
      </c>
      <c r="C336" s="20">
        <v>65546</v>
      </c>
      <c r="D336" s="90">
        <v>0</v>
      </c>
      <c r="E336" s="27">
        <v>17540287.519999996</v>
      </c>
      <c r="F336" s="73">
        <f t="shared" si="27"/>
        <v>142759.8242116906</v>
      </c>
      <c r="G336" s="96">
        <f t="shared" si="26"/>
        <v>39465646.919999987</v>
      </c>
      <c r="H336" s="27">
        <f t="shared" si="28"/>
        <v>247927.26058788836</v>
      </c>
      <c r="I336" s="27">
        <f t="shared" si="29"/>
        <v>105167.43637619776</v>
      </c>
    </row>
    <row r="337" spans="1:10" x14ac:dyDescent="0.25">
      <c r="A337" t="s">
        <v>196</v>
      </c>
      <c r="B337">
        <v>2</v>
      </c>
      <c r="C337" s="20">
        <v>102950</v>
      </c>
      <c r="D337" s="90">
        <v>0</v>
      </c>
      <c r="E337" s="27">
        <v>28063377.549999997</v>
      </c>
      <c r="F337" s="73">
        <f t="shared" si="27"/>
        <v>228406.90845324897</v>
      </c>
      <c r="G337" s="96">
        <f t="shared" si="26"/>
        <v>63142599.487499997</v>
      </c>
      <c r="H337" s="27">
        <f t="shared" si="28"/>
        <v>396668.31634782389</v>
      </c>
      <c r="I337" s="27">
        <f t="shared" si="29"/>
        <v>168261.40789457492</v>
      </c>
    </row>
    <row r="338" spans="1:10" x14ac:dyDescent="0.25">
      <c r="A338" t="s">
        <v>227</v>
      </c>
      <c r="B338">
        <v>2</v>
      </c>
      <c r="C338" s="20">
        <v>69023</v>
      </c>
      <c r="D338" s="90">
        <v>0</v>
      </c>
      <c r="E338" s="27">
        <v>18620493.91</v>
      </c>
      <c r="F338" s="73">
        <f t="shared" si="27"/>
        <v>151551.58855266339</v>
      </c>
      <c r="G338" s="96">
        <f t="shared" si="26"/>
        <v>41896111.297499999</v>
      </c>
      <c r="H338" s="27">
        <f t="shared" si="28"/>
        <v>263195.6882483167</v>
      </c>
      <c r="I338" s="27">
        <f t="shared" si="29"/>
        <v>111644.09969565331</v>
      </c>
      <c r="J338" s="5"/>
    </row>
    <row r="339" spans="1:10" x14ac:dyDescent="0.25">
      <c r="A339" t="s">
        <v>216</v>
      </c>
      <c r="B339">
        <v>3</v>
      </c>
      <c r="C339" s="20">
        <v>16388</v>
      </c>
      <c r="D339" s="90">
        <v>0</v>
      </c>
      <c r="E339" s="27">
        <v>4006374.36</v>
      </c>
      <c r="F339" s="73">
        <f t="shared" si="27"/>
        <v>32607.749371706119</v>
      </c>
      <c r="G339" s="96">
        <f t="shared" si="26"/>
        <v>6009561.54</v>
      </c>
      <c r="H339" s="27">
        <f t="shared" si="28"/>
        <v>37752.684834148211</v>
      </c>
      <c r="I339" s="27">
        <f t="shared" si="29"/>
        <v>5144.9354624420921</v>
      </c>
    </row>
    <row r="340" spans="1:10" x14ac:dyDescent="0.25">
      <c r="A340" t="s">
        <v>26</v>
      </c>
      <c r="B340">
        <v>4</v>
      </c>
      <c r="C340" s="20">
        <v>47888</v>
      </c>
      <c r="D340" s="90">
        <v>0</v>
      </c>
      <c r="E340" s="27">
        <v>12881432.359999999</v>
      </c>
      <c r="F340" s="73">
        <f t="shared" si="27"/>
        <v>104841.55503218248</v>
      </c>
      <c r="G340" s="96">
        <f t="shared" si="26"/>
        <v>0</v>
      </c>
      <c r="H340" s="27">
        <f t="shared" si="28"/>
        <v>0</v>
      </c>
      <c r="I340" s="27">
        <f t="shared" si="29"/>
        <v>-104841.55503218248</v>
      </c>
    </row>
    <row r="341" spans="1:10" x14ac:dyDescent="0.25">
      <c r="A341" t="s">
        <v>186</v>
      </c>
      <c r="B341">
        <v>3</v>
      </c>
      <c r="C341" s="20">
        <v>31661</v>
      </c>
      <c r="D341" s="90">
        <v>0</v>
      </c>
      <c r="E341" s="27">
        <v>7323232.0200000005</v>
      </c>
      <c r="F341" s="73">
        <f t="shared" si="27"/>
        <v>59603.544961538028</v>
      </c>
      <c r="G341" s="96">
        <f t="shared" si="26"/>
        <v>10984848.030000001</v>
      </c>
      <c r="H341" s="27">
        <f t="shared" si="28"/>
        <v>69007.947229974438</v>
      </c>
      <c r="I341" s="27">
        <f t="shared" si="29"/>
        <v>9404.4022684364099</v>
      </c>
    </row>
    <row r="342" spans="1:10" x14ac:dyDescent="0.25">
      <c r="A342" t="s">
        <v>464</v>
      </c>
      <c r="B342">
        <v>4</v>
      </c>
      <c r="C342" s="20">
        <v>20967</v>
      </c>
      <c r="D342" s="90">
        <v>0</v>
      </c>
      <c r="E342" s="27">
        <v>5273960.7300000004</v>
      </c>
      <c r="F342" s="73">
        <f t="shared" si="27"/>
        <v>42924.593217509573</v>
      </c>
      <c r="G342" s="96">
        <f t="shared" si="26"/>
        <v>0</v>
      </c>
      <c r="H342" s="27">
        <f t="shared" si="28"/>
        <v>0</v>
      </c>
      <c r="I342" s="27">
        <f t="shared" si="29"/>
        <v>-42924.593217509573</v>
      </c>
    </row>
    <row r="343" spans="1:10" x14ac:dyDescent="0.25">
      <c r="A343" t="s">
        <v>342</v>
      </c>
      <c r="B343">
        <v>1</v>
      </c>
      <c r="C343" s="20">
        <v>105090</v>
      </c>
      <c r="D343" s="90">
        <v>0</v>
      </c>
      <c r="E343" s="27">
        <v>27347230.469999999</v>
      </c>
      <c r="F343" s="73">
        <f t="shared" si="27"/>
        <v>222578.21088293026</v>
      </c>
      <c r="G343" s="96">
        <f t="shared" si="26"/>
        <v>82041691.409999996</v>
      </c>
      <c r="H343" s="27">
        <f t="shared" si="28"/>
        <v>515394.3592134635</v>
      </c>
      <c r="I343" s="27">
        <f t="shared" si="29"/>
        <v>292816.14833053324</v>
      </c>
    </row>
    <row r="344" spans="1:10" x14ac:dyDescent="0.25">
      <c r="A344" t="s">
        <v>272</v>
      </c>
      <c r="B344">
        <v>2</v>
      </c>
      <c r="C344" s="20">
        <v>57376</v>
      </c>
      <c r="D344" s="90">
        <v>0</v>
      </c>
      <c r="E344" s="27">
        <v>12527475.84</v>
      </c>
      <c r="F344" s="73">
        <f t="shared" si="27"/>
        <v>101960.71453762588</v>
      </c>
      <c r="G344" s="96">
        <f t="shared" si="26"/>
        <v>28186820.640000001</v>
      </c>
      <c r="H344" s="27">
        <f t="shared" si="28"/>
        <v>177072.51169917861</v>
      </c>
      <c r="I344" s="27">
        <f t="shared" si="29"/>
        <v>75111.79716155272</v>
      </c>
    </row>
    <row r="345" spans="1:10" x14ac:dyDescent="0.25">
      <c r="A345" t="s">
        <v>20</v>
      </c>
      <c r="B345">
        <v>5</v>
      </c>
      <c r="C345" s="20">
        <v>69614</v>
      </c>
      <c r="D345" s="90">
        <v>0</v>
      </c>
      <c r="E345" s="27">
        <v>21785262.73</v>
      </c>
      <c r="F345" s="73">
        <f t="shared" si="27"/>
        <v>177309.53806738375</v>
      </c>
      <c r="G345" s="96">
        <f t="shared" si="26"/>
        <v>0</v>
      </c>
      <c r="H345" s="27">
        <f t="shared" si="28"/>
        <v>0</v>
      </c>
      <c r="I345" s="27">
        <f t="shared" si="29"/>
        <v>-177309.53806738375</v>
      </c>
    </row>
    <row r="346" spans="1:10" x14ac:dyDescent="0.25">
      <c r="A346" t="s">
        <v>292</v>
      </c>
      <c r="B346">
        <v>3</v>
      </c>
      <c r="C346" s="20">
        <v>23135</v>
      </c>
      <c r="D346" s="90">
        <v>0</v>
      </c>
      <c r="E346" s="27">
        <v>5589878.7000000002</v>
      </c>
      <c r="F346" s="73">
        <f t="shared" si="27"/>
        <v>45495.839202564792</v>
      </c>
      <c r="G346" s="96">
        <f t="shared" si="26"/>
        <v>8384818.0500000007</v>
      </c>
      <c r="H346" s="27">
        <f t="shared" si="28"/>
        <v>52674.290982188228</v>
      </c>
      <c r="I346" s="27">
        <f t="shared" si="29"/>
        <v>7178.4517796234359</v>
      </c>
    </row>
    <row r="347" spans="1:10" x14ac:dyDescent="0.25">
      <c r="A347" t="s">
        <v>407</v>
      </c>
      <c r="B347">
        <v>4</v>
      </c>
      <c r="C347" s="20">
        <v>41667</v>
      </c>
      <c r="D347" s="90">
        <v>0</v>
      </c>
      <c r="E347" s="27">
        <v>11222726.539999999</v>
      </c>
      <c r="F347" s="73">
        <f t="shared" si="27"/>
        <v>91341.402824751145</v>
      </c>
      <c r="G347" s="96">
        <f t="shared" si="26"/>
        <v>0</v>
      </c>
      <c r="H347" s="27">
        <f t="shared" si="28"/>
        <v>0</v>
      </c>
      <c r="I347" s="27">
        <f t="shared" si="29"/>
        <v>-91341.402824751145</v>
      </c>
    </row>
    <row r="348" spans="1:10" x14ac:dyDescent="0.25">
      <c r="A348" t="s">
        <v>573</v>
      </c>
      <c r="B348">
        <v>3</v>
      </c>
      <c r="C348" s="20">
        <v>35837</v>
      </c>
      <c r="D348" s="90">
        <v>0</v>
      </c>
      <c r="E348" s="27">
        <v>8507017.620000001</v>
      </c>
      <c r="F348" s="73">
        <f t="shared" si="27"/>
        <v>69238.33709180585</v>
      </c>
      <c r="G348" s="96">
        <f t="shared" si="26"/>
        <v>12760526.430000002</v>
      </c>
      <c r="H348" s="27">
        <f t="shared" si="28"/>
        <v>80162.941909004658</v>
      </c>
      <c r="I348" s="27">
        <f t="shared" si="29"/>
        <v>10924.604817198808</v>
      </c>
    </row>
    <row r="349" spans="1:10" x14ac:dyDescent="0.25">
      <c r="A349" t="s">
        <v>357</v>
      </c>
      <c r="B349">
        <v>1</v>
      </c>
      <c r="C349" s="20">
        <v>3919</v>
      </c>
      <c r="D349" s="90">
        <v>0</v>
      </c>
      <c r="E349" s="27">
        <v>1320938.1399999999</v>
      </c>
      <c r="F349" s="73">
        <f t="shared" si="27"/>
        <v>10751.072150094242</v>
      </c>
      <c r="G349" s="96">
        <f t="shared" si="26"/>
        <v>3962814.42</v>
      </c>
      <c r="H349" s="27">
        <f t="shared" si="28"/>
        <v>24894.80852449642</v>
      </c>
      <c r="I349" s="27">
        <f t="shared" si="29"/>
        <v>14143.736374402179</v>
      </c>
    </row>
    <row r="350" spans="1:10" x14ac:dyDescent="0.25">
      <c r="A350" t="s">
        <v>385</v>
      </c>
      <c r="B350">
        <v>2</v>
      </c>
      <c r="C350" s="20">
        <v>35187</v>
      </c>
      <c r="D350" s="90">
        <v>1</v>
      </c>
      <c r="E350" s="27">
        <v>8342244.1699999999</v>
      </c>
      <c r="F350" s="73">
        <f t="shared" si="27"/>
        <v>67897.251392387727</v>
      </c>
      <c r="G350" s="96">
        <v>0</v>
      </c>
      <c r="H350" s="27">
        <f t="shared" si="28"/>
        <v>0</v>
      </c>
      <c r="I350" s="27">
        <f t="shared" si="29"/>
        <v>-67897.251392387727</v>
      </c>
    </row>
    <row r="351" spans="1:10" x14ac:dyDescent="0.25">
      <c r="A351" t="s">
        <v>444</v>
      </c>
      <c r="B351">
        <v>1</v>
      </c>
      <c r="C351" s="20">
        <v>66121</v>
      </c>
      <c r="D351" s="90">
        <v>0</v>
      </c>
      <c r="E351" s="27">
        <v>16572275.810000001</v>
      </c>
      <c r="F351" s="73">
        <f t="shared" si="27"/>
        <v>134881.20868746474</v>
      </c>
      <c r="G351" s="96">
        <f t="shared" ref="G351:G382" si="30">IF(B351=1,E351*3)+IF(B351=2,E351*2.25)+IF(B351=3,E351*1.5)+IF(B351=4,E351*0)+IF(B351=5,E351*0)</f>
        <v>49716827.43</v>
      </c>
      <c r="H351" s="27">
        <f t="shared" si="28"/>
        <v>312326.23285833345</v>
      </c>
      <c r="I351" s="27">
        <f t="shared" si="29"/>
        <v>177445.02417086871</v>
      </c>
    </row>
    <row r="352" spans="1:10" x14ac:dyDescent="0.25">
      <c r="A352" t="s">
        <v>442</v>
      </c>
      <c r="B352">
        <v>3</v>
      </c>
      <c r="C352" s="20">
        <v>38673</v>
      </c>
      <c r="D352" s="90">
        <v>0</v>
      </c>
      <c r="E352" s="27">
        <v>9085303.2799999993</v>
      </c>
      <c r="F352" s="73">
        <f t="shared" si="27"/>
        <v>73944.9850912533</v>
      </c>
      <c r="G352" s="96">
        <f t="shared" si="30"/>
        <v>13627954.919999998</v>
      </c>
      <c r="H352" s="27">
        <f t="shared" si="28"/>
        <v>85612.217065130419</v>
      </c>
      <c r="I352" s="27">
        <f t="shared" si="29"/>
        <v>11667.231973877118</v>
      </c>
    </row>
    <row r="353" spans="1:9" x14ac:dyDescent="0.25">
      <c r="A353" t="s">
        <v>31</v>
      </c>
      <c r="B353">
        <v>5</v>
      </c>
      <c r="C353" s="20">
        <v>102927</v>
      </c>
      <c r="D353" s="90">
        <v>1</v>
      </c>
      <c r="E353" s="27">
        <v>27851774.609999999</v>
      </c>
      <c r="F353" s="73">
        <f t="shared" si="27"/>
        <v>226684.67907230914</v>
      </c>
      <c r="G353" s="96">
        <f t="shared" si="30"/>
        <v>0</v>
      </c>
      <c r="H353" s="27">
        <f t="shared" si="28"/>
        <v>0</v>
      </c>
      <c r="I353" s="27">
        <f t="shared" si="29"/>
        <v>-226684.67907230914</v>
      </c>
    </row>
    <row r="354" spans="1:9" x14ac:dyDescent="0.25">
      <c r="A354" t="s">
        <v>428</v>
      </c>
      <c r="B354">
        <v>2</v>
      </c>
      <c r="C354" s="20">
        <v>32130</v>
      </c>
      <c r="D354" s="90">
        <v>0</v>
      </c>
      <c r="E354" s="27">
        <v>8353251.2400000002</v>
      </c>
      <c r="F354" s="73">
        <f t="shared" si="27"/>
        <v>67986.837573714249</v>
      </c>
      <c r="G354" s="96">
        <f t="shared" si="30"/>
        <v>18794815.289999999</v>
      </c>
      <c r="H354" s="27">
        <f t="shared" si="28"/>
        <v>118070.96631535617</v>
      </c>
      <c r="I354" s="27">
        <f t="shared" si="29"/>
        <v>50084.128741641922</v>
      </c>
    </row>
    <row r="355" spans="1:9" x14ac:dyDescent="0.25">
      <c r="A355" t="s">
        <v>302</v>
      </c>
      <c r="B355">
        <v>4</v>
      </c>
      <c r="C355" s="20">
        <v>62307</v>
      </c>
      <c r="D355" s="90">
        <v>0</v>
      </c>
      <c r="E355" s="27">
        <v>16678960.83</v>
      </c>
      <c r="F355" s="73">
        <f t="shared" si="27"/>
        <v>135749.51456237442</v>
      </c>
      <c r="G355" s="96">
        <f t="shared" si="30"/>
        <v>0</v>
      </c>
      <c r="H355" s="27">
        <f t="shared" si="28"/>
        <v>0</v>
      </c>
      <c r="I355" s="27">
        <f t="shared" si="29"/>
        <v>-135749.51456237442</v>
      </c>
    </row>
    <row r="356" spans="1:9" x14ac:dyDescent="0.25">
      <c r="A356" t="s">
        <v>289</v>
      </c>
      <c r="B356">
        <v>4</v>
      </c>
      <c r="C356" s="20">
        <v>60388</v>
      </c>
      <c r="D356" s="90">
        <v>0</v>
      </c>
      <c r="E356" s="27">
        <v>14904152.9</v>
      </c>
      <c r="F356" s="73">
        <f t="shared" si="27"/>
        <v>121304.41109372189</v>
      </c>
      <c r="G356" s="96">
        <f t="shared" si="30"/>
        <v>0</v>
      </c>
      <c r="H356" s="27">
        <f t="shared" si="28"/>
        <v>0</v>
      </c>
      <c r="I356" s="27">
        <f t="shared" si="29"/>
        <v>-121304.41109372189</v>
      </c>
    </row>
    <row r="357" spans="1:9" x14ac:dyDescent="0.25">
      <c r="A357" t="s">
        <v>443</v>
      </c>
      <c r="B357">
        <v>2</v>
      </c>
      <c r="C357" s="20">
        <v>46274</v>
      </c>
      <c r="D357" s="90">
        <v>0</v>
      </c>
      <c r="E357" s="27">
        <v>11767734.42</v>
      </c>
      <c r="F357" s="73">
        <f t="shared" si="27"/>
        <v>95777.204065413258</v>
      </c>
      <c r="G357" s="96">
        <f t="shared" si="30"/>
        <v>26477402.445</v>
      </c>
      <c r="H357" s="27">
        <f t="shared" si="28"/>
        <v>166333.77045557144</v>
      </c>
      <c r="I357" s="27">
        <f t="shared" si="29"/>
        <v>70556.566390158187</v>
      </c>
    </row>
    <row r="358" spans="1:9" x14ac:dyDescent="0.25">
      <c r="A358" t="s">
        <v>545</v>
      </c>
      <c r="B358">
        <v>1</v>
      </c>
      <c r="C358" s="20">
        <v>43376</v>
      </c>
      <c r="D358" s="90">
        <v>0</v>
      </c>
      <c r="E358" s="27">
        <v>9939408.0999999996</v>
      </c>
      <c r="F358" s="73">
        <f t="shared" si="27"/>
        <v>80896.516177760714</v>
      </c>
      <c r="G358" s="96">
        <f t="shared" si="30"/>
        <v>29818224.299999997</v>
      </c>
      <c r="H358" s="27">
        <f t="shared" si="28"/>
        <v>187321.15759510794</v>
      </c>
      <c r="I358" s="27">
        <f t="shared" si="29"/>
        <v>106424.64141734723</v>
      </c>
    </row>
    <row r="359" spans="1:9" x14ac:dyDescent="0.25">
      <c r="A359" t="s">
        <v>461</v>
      </c>
      <c r="B359">
        <v>5</v>
      </c>
      <c r="C359" s="20">
        <v>33794</v>
      </c>
      <c r="D359" s="90">
        <v>0</v>
      </c>
      <c r="E359" s="27">
        <v>6021339.1200000001</v>
      </c>
      <c r="F359" s="73">
        <f t="shared" si="27"/>
        <v>49007.481394476941</v>
      </c>
      <c r="G359" s="96">
        <f t="shared" si="30"/>
        <v>0</v>
      </c>
      <c r="H359" s="27">
        <f t="shared" si="28"/>
        <v>0</v>
      </c>
      <c r="I359" s="27">
        <f t="shared" si="29"/>
        <v>-49007.481394476941</v>
      </c>
    </row>
    <row r="360" spans="1:9" x14ac:dyDescent="0.25">
      <c r="A360" t="s">
        <v>17</v>
      </c>
      <c r="B360">
        <v>4</v>
      </c>
      <c r="C360" s="20">
        <v>32500</v>
      </c>
      <c r="D360" s="90">
        <v>0</v>
      </c>
      <c r="E360" s="27">
        <v>8649250.4699999988</v>
      </c>
      <c r="F360" s="73">
        <f t="shared" si="27"/>
        <v>70395.96558791658</v>
      </c>
      <c r="G360" s="96">
        <f t="shared" si="30"/>
        <v>0</v>
      </c>
      <c r="H360" s="27">
        <f t="shared" si="28"/>
        <v>0</v>
      </c>
      <c r="I360" s="27">
        <f t="shared" si="29"/>
        <v>-70395.96558791658</v>
      </c>
    </row>
    <row r="361" spans="1:9" x14ac:dyDescent="0.25">
      <c r="A361" t="s">
        <v>393</v>
      </c>
      <c r="B361">
        <v>3</v>
      </c>
      <c r="C361" s="20">
        <v>24224</v>
      </c>
      <c r="D361" s="90">
        <v>0</v>
      </c>
      <c r="E361" s="27">
        <v>4403270.2799999993</v>
      </c>
      <c r="F361" s="73">
        <f t="shared" si="27"/>
        <v>35838.072233000763</v>
      </c>
      <c r="G361" s="96">
        <f t="shared" si="30"/>
        <v>6604905.419999999</v>
      </c>
      <c r="H361" s="27">
        <f t="shared" si="28"/>
        <v>41492.696433992634</v>
      </c>
      <c r="I361" s="27">
        <f t="shared" si="29"/>
        <v>5654.6242009918715</v>
      </c>
    </row>
    <row r="362" spans="1:9" x14ac:dyDescent="0.25">
      <c r="A362" t="s">
        <v>79</v>
      </c>
      <c r="B362">
        <v>4</v>
      </c>
      <c r="C362" s="20">
        <v>14524</v>
      </c>
      <c r="D362" s="90">
        <v>0</v>
      </c>
      <c r="E362" s="27">
        <v>3258484.6799999997</v>
      </c>
      <c r="F362" s="73">
        <f t="shared" si="27"/>
        <v>26520.699822216317</v>
      </c>
      <c r="G362" s="96">
        <f t="shared" si="30"/>
        <v>0</v>
      </c>
      <c r="H362" s="27">
        <f t="shared" si="28"/>
        <v>0</v>
      </c>
      <c r="I362" s="27">
        <f t="shared" si="29"/>
        <v>-26520.699822216317</v>
      </c>
    </row>
    <row r="363" spans="1:9" x14ac:dyDescent="0.25">
      <c r="A363" t="s">
        <v>145</v>
      </c>
      <c r="B363">
        <v>3</v>
      </c>
      <c r="C363" s="20">
        <v>48813</v>
      </c>
      <c r="D363" s="90">
        <v>0</v>
      </c>
      <c r="E363" s="27">
        <v>8695077.0899999999</v>
      </c>
      <c r="F363" s="73">
        <f t="shared" si="27"/>
        <v>70768.946943436356</v>
      </c>
      <c r="G363" s="96">
        <f t="shared" si="30"/>
        <v>13042615.635</v>
      </c>
      <c r="H363" s="27">
        <f t="shared" si="28"/>
        <v>81935.055361973849</v>
      </c>
      <c r="I363" s="27">
        <f t="shared" si="29"/>
        <v>11166.108418537493</v>
      </c>
    </row>
    <row r="364" spans="1:9" x14ac:dyDescent="0.25">
      <c r="A364" t="s">
        <v>387</v>
      </c>
      <c r="B364">
        <v>3</v>
      </c>
      <c r="C364" s="20">
        <v>21462</v>
      </c>
      <c r="D364" s="90">
        <v>0</v>
      </c>
      <c r="E364" s="27">
        <v>3624111.4499999997</v>
      </c>
      <c r="F364" s="73">
        <f t="shared" si="27"/>
        <v>29496.524098344729</v>
      </c>
      <c r="G364" s="96">
        <f t="shared" si="30"/>
        <v>5436167.1749999998</v>
      </c>
      <c r="H364" s="27">
        <f t="shared" si="28"/>
        <v>34150.562349265303</v>
      </c>
      <c r="I364" s="27">
        <f t="shared" si="29"/>
        <v>4654.0382509205738</v>
      </c>
    </row>
    <row r="365" spans="1:9" x14ac:dyDescent="0.25">
      <c r="A365" t="s">
        <v>195</v>
      </c>
      <c r="B365">
        <v>1</v>
      </c>
      <c r="C365" s="20">
        <v>21309</v>
      </c>
      <c r="D365" s="90">
        <v>0</v>
      </c>
      <c r="E365" s="27">
        <v>3006219.8400000003</v>
      </c>
      <c r="F365" s="73">
        <f t="shared" si="27"/>
        <v>24467.524572259514</v>
      </c>
      <c r="G365" s="96">
        <f t="shared" si="30"/>
        <v>9018659.5200000014</v>
      </c>
      <c r="H365" s="27">
        <f t="shared" si="28"/>
        <v>56656.14840929817</v>
      </c>
      <c r="I365" s="27">
        <f t="shared" si="29"/>
        <v>32188.623837038656</v>
      </c>
    </row>
    <row r="366" spans="1:9" x14ac:dyDescent="0.25">
      <c r="A366" t="s">
        <v>333</v>
      </c>
      <c r="B366">
        <v>1</v>
      </c>
      <c r="C366" s="20">
        <v>6525</v>
      </c>
      <c r="D366" s="90">
        <v>0</v>
      </c>
      <c r="E366" s="27">
        <v>1063509.75</v>
      </c>
      <c r="F366" s="73">
        <f t="shared" si="27"/>
        <v>8655.870936226198</v>
      </c>
      <c r="G366" s="96">
        <f t="shared" si="30"/>
        <v>3190529.25</v>
      </c>
      <c r="H366" s="27">
        <f t="shared" si="28"/>
        <v>20043.233508410212</v>
      </c>
      <c r="I366" s="27">
        <f t="shared" si="29"/>
        <v>11387.362572184014</v>
      </c>
    </row>
    <row r="367" spans="1:9" x14ac:dyDescent="0.25">
      <c r="A367" t="s">
        <v>80</v>
      </c>
      <c r="B367">
        <v>3</v>
      </c>
      <c r="C367" s="20">
        <v>45894</v>
      </c>
      <c r="D367" s="90">
        <v>0</v>
      </c>
      <c r="E367" s="27">
        <v>8280505.2000000002</v>
      </c>
      <c r="F367" s="73">
        <f t="shared" si="27"/>
        <v>67394.759942680248</v>
      </c>
      <c r="G367" s="96">
        <f t="shared" si="30"/>
        <v>12420757.800000001</v>
      </c>
      <c r="H367" s="27">
        <f t="shared" si="28"/>
        <v>78028.480364756892</v>
      </c>
      <c r="I367" s="27">
        <f t="shared" si="29"/>
        <v>10633.720422076643</v>
      </c>
    </row>
    <row r="368" spans="1:9" x14ac:dyDescent="0.25">
      <c r="A368" t="s">
        <v>43</v>
      </c>
      <c r="B368">
        <v>5</v>
      </c>
      <c r="C368" s="20">
        <v>26601</v>
      </c>
      <c r="D368" s="90">
        <v>0</v>
      </c>
      <c r="E368" s="27">
        <v>4268620.78</v>
      </c>
      <c r="F368" s="73">
        <f t="shared" si="27"/>
        <v>34742.164373550127</v>
      </c>
      <c r="G368" s="96">
        <f t="shared" si="30"/>
        <v>0</v>
      </c>
      <c r="H368" s="27">
        <f t="shared" si="28"/>
        <v>0</v>
      </c>
      <c r="I368" s="27">
        <f t="shared" si="29"/>
        <v>-34742.164373550127</v>
      </c>
    </row>
    <row r="369" spans="1:9" x14ac:dyDescent="0.25">
      <c r="A369" t="s">
        <v>185</v>
      </c>
      <c r="B369">
        <v>5</v>
      </c>
      <c r="C369" s="20">
        <v>68078</v>
      </c>
      <c r="D369" s="90">
        <v>0</v>
      </c>
      <c r="E369" s="27">
        <v>12537893.42</v>
      </c>
      <c r="F369" s="73">
        <f t="shared" si="27"/>
        <v>102045.50287919755</v>
      </c>
      <c r="G369" s="96">
        <f t="shared" si="30"/>
        <v>0</v>
      </c>
      <c r="H369" s="27">
        <f t="shared" si="28"/>
        <v>0</v>
      </c>
      <c r="I369" s="27">
        <f t="shared" si="29"/>
        <v>-102045.50287919755</v>
      </c>
    </row>
    <row r="370" spans="1:9" x14ac:dyDescent="0.25">
      <c r="A370" t="s">
        <v>493</v>
      </c>
      <c r="B370">
        <v>2</v>
      </c>
      <c r="C370" s="20">
        <v>18407</v>
      </c>
      <c r="D370" s="90">
        <v>0</v>
      </c>
      <c r="E370" s="27">
        <v>3879790.69</v>
      </c>
      <c r="F370" s="73">
        <f t="shared" si="27"/>
        <v>31577.489037793945</v>
      </c>
      <c r="G370" s="96">
        <f t="shared" si="30"/>
        <v>8729529.0525000002</v>
      </c>
      <c r="H370" s="27">
        <f t="shared" si="28"/>
        <v>54839.80101975509</v>
      </c>
      <c r="I370" s="27">
        <f t="shared" si="29"/>
        <v>23262.311981961146</v>
      </c>
    </row>
    <row r="371" spans="1:9" x14ac:dyDescent="0.25">
      <c r="A371" t="s">
        <v>556</v>
      </c>
      <c r="B371">
        <v>4</v>
      </c>
      <c r="C371" s="20">
        <v>24329</v>
      </c>
      <c r="D371" s="90">
        <v>0</v>
      </c>
      <c r="E371" s="27">
        <v>5406253.1700000009</v>
      </c>
      <c r="F371" s="73">
        <f t="shared" si="27"/>
        <v>44001.317043011361</v>
      </c>
      <c r="G371" s="96">
        <f t="shared" si="30"/>
        <v>0</v>
      </c>
      <c r="H371" s="27">
        <f t="shared" si="28"/>
        <v>0</v>
      </c>
      <c r="I371" s="27">
        <f t="shared" si="29"/>
        <v>-44001.317043011361</v>
      </c>
    </row>
    <row r="372" spans="1:9" x14ac:dyDescent="0.25">
      <c r="A372" t="s">
        <v>225</v>
      </c>
      <c r="B372">
        <v>4</v>
      </c>
      <c r="C372" s="20">
        <v>46578</v>
      </c>
      <c r="D372" s="90">
        <v>0</v>
      </c>
      <c r="E372" s="27">
        <v>9160610.5800000001</v>
      </c>
      <c r="F372" s="73">
        <f t="shared" si="27"/>
        <v>74557.908733331511</v>
      </c>
      <c r="G372" s="96">
        <f t="shared" si="30"/>
        <v>0</v>
      </c>
      <c r="H372" s="27">
        <f t="shared" si="28"/>
        <v>0</v>
      </c>
      <c r="I372" s="27">
        <f t="shared" si="29"/>
        <v>-74557.908733331511</v>
      </c>
    </row>
    <row r="373" spans="1:9" x14ac:dyDescent="0.25">
      <c r="A373" t="s">
        <v>470</v>
      </c>
      <c r="B373">
        <v>3</v>
      </c>
      <c r="C373" s="20">
        <v>71450</v>
      </c>
      <c r="D373" s="90">
        <v>0</v>
      </c>
      <c r="E373" s="27">
        <v>14501253.719999999</v>
      </c>
      <c r="F373" s="73">
        <f t="shared" si="27"/>
        <v>118025.22789639681</v>
      </c>
      <c r="G373" s="96">
        <f t="shared" si="30"/>
        <v>21751880.579999998</v>
      </c>
      <c r="H373" s="27">
        <f t="shared" si="28"/>
        <v>136647.55517035091</v>
      </c>
      <c r="I373" s="27">
        <f t="shared" si="29"/>
        <v>18622.327273954099</v>
      </c>
    </row>
    <row r="374" spans="1:9" x14ac:dyDescent="0.25">
      <c r="A374" t="s">
        <v>320</v>
      </c>
      <c r="B374">
        <v>3</v>
      </c>
      <c r="C374" s="20">
        <v>11655</v>
      </c>
      <c r="D374" s="90">
        <v>0</v>
      </c>
      <c r="E374" s="27">
        <v>3427252.5</v>
      </c>
      <c r="F374" s="73">
        <f t="shared" si="27"/>
        <v>27894.295567914232</v>
      </c>
      <c r="G374" s="96">
        <f t="shared" si="30"/>
        <v>5140878.75</v>
      </c>
      <c r="H374" s="27">
        <f t="shared" si="28"/>
        <v>32295.530036176289</v>
      </c>
      <c r="I374" s="27">
        <f t="shared" si="29"/>
        <v>4401.2344682620569</v>
      </c>
    </row>
    <row r="375" spans="1:9" x14ac:dyDescent="0.25">
      <c r="A375" t="s">
        <v>507</v>
      </c>
      <c r="B375">
        <v>3</v>
      </c>
      <c r="C375" s="20">
        <v>24603</v>
      </c>
      <c r="D375" s="90">
        <v>0</v>
      </c>
      <c r="E375" s="27">
        <v>4026034.9199999995</v>
      </c>
      <c r="F375" s="73">
        <f t="shared" si="27"/>
        <v>32767.766024016008</v>
      </c>
      <c r="G375" s="96">
        <f t="shared" si="30"/>
        <v>6039052.379999999</v>
      </c>
      <c r="H375" s="27">
        <f t="shared" si="28"/>
        <v>37937.949329836236</v>
      </c>
      <c r="I375" s="27">
        <f t="shared" si="29"/>
        <v>5170.1833058202283</v>
      </c>
    </row>
    <row r="376" spans="1:9" x14ac:dyDescent="0.25">
      <c r="A376" t="s">
        <v>499</v>
      </c>
      <c r="B376">
        <v>4</v>
      </c>
      <c r="C376" s="20">
        <v>24704</v>
      </c>
      <c r="D376" s="90">
        <v>1</v>
      </c>
      <c r="E376" s="27">
        <v>4854706.7300000004</v>
      </c>
      <c r="F376" s="73">
        <f t="shared" si="27"/>
        <v>39512.298677194754</v>
      </c>
      <c r="G376" s="96">
        <f t="shared" si="30"/>
        <v>0</v>
      </c>
      <c r="H376" s="27">
        <f t="shared" si="28"/>
        <v>0</v>
      </c>
      <c r="I376" s="27">
        <f t="shared" si="29"/>
        <v>-39512.298677194754</v>
      </c>
    </row>
    <row r="377" spans="1:9" x14ac:dyDescent="0.25">
      <c r="A377" t="s">
        <v>19</v>
      </c>
      <c r="B377">
        <v>2</v>
      </c>
      <c r="C377" s="20">
        <v>22787</v>
      </c>
      <c r="D377" s="90">
        <v>0</v>
      </c>
      <c r="E377" s="27">
        <v>3653439.7100000004</v>
      </c>
      <c r="F377" s="73">
        <f t="shared" si="27"/>
        <v>29735.225843527689</v>
      </c>
      <c r="G377" s="96">
        <f t="shared" si="30"/>
        <v>8220239.3475000011</v>
      </c>
      <c r="H377" s="27">
        <f t="shared" si="28"/>
        <v>51640.390614492608</v>
      </c>
      <c r="I377" s="27">
        <f t="shared" si="29"/>
        <v>21905.164770964919</v>
      </c>
    </row>
    <row r="378" spans="1:9" x14ac:dyDescent="0.25">
      <c r="A378" t="s">
        <v>527</v>
      </c>
      <c r="B378">
        <v>2</v>
      </c>
      <c r="C378" s="20">
        <v>20818</v>
      </c>
      <c r="D378" s="90">
        <v>0</v>
      </c>
      <c r="E378" s="27">
        <v>3772889.2</v>
      </c>
      <c r="F378" s="73">
        <f t="shared" si="27"/>
        <v>30707.421320661804</v>
      </c>
      <c r="G378" s="96">
        <f t="shared" si="30"/>
        <v>8489000.7000000011</v>
      </c>
      <c r="H378" s="27">
        <f t="shared" si="28"/>
        <v>53328.777124722423</v>
      </c>
      <c r="I378" s="27">
        <f t="shared" si="29"/>
        <v>22621.355804060619</v>
      </c>
    </row>
    <row r="379" spans="1:9" x14ac:dyDescent="0.25">
      <c r="A379" t="s">
        <v>170</v>
      </c>
      <c r="B379">
        <v>2</v>
      </c>
      <c r="C379" s="20">
        <v>52387</v>
      </c>
      <c r="D379" s="90">
        <v>0</v>
      </c>
      <c r="E379" s="27">
        <v>8055448.0700000003</v>
      </c>
      <c r="F379" s="73">
        <f t="shared" si="27"/>
        <v>65563.027351082041</v>
      </c>
      <c r="G379" s="96">
        <f t="shared" si="30"/>
        <v>18124758.157499999</v>
      </c>
      <c r="H379" s="27">
        <f t="shared" si="28"/>
        <v>113861.5983646711</v>
      </c>
      <c r="I379" s="27">
        <f t="shared" si="29"/>
        <v>48298.571013589055</v>
      </c>
    </row>
    <row r="380" spans="1:9" x14ac:dyDescent="0.25">
      <c r="A380" t="s">
        <v>496</v>
      </c>
      <c r="B380">
        <v>5</v>
      </c>
      <c r="C380" s="20">
        <v>21151</v>
      </c>
      <c r="D380" s="90">
        <v>1</v>
      </c>
      <c r="E380" s="27">
        <v>3760041.58</v>
      </c>
      <c r="F380" s="73">
        <f t="shared" si="27"/>
        <v>30602.854963317477</v>
      </c>
      <c r="G380" s="96">
        <f t="shared" si="30"/>
        <v>0</v>
      </c>
      <c r="H380" s="27">
        <f t="shared" si="28"/>
        <v>0</v>
      </c>
      <c r="I380" s="27">
        <f t="shared" si="29"/>
        <v>-30602.854963317477</v>
      </c>
    </row>
    <row r="381" spans="1:9" x14ac:dyDescent="0.25">
      <c r="A381" t="s">
        <v>536</v>
      </c>
      <c r="B381">
        <v>2</v>
      </c>
      <c r="C381" s="20">
        <v>37848</v>
      </c>
      <c r="D381" s="90">
        <v>0</v>
      </c>
      <c r="E381" s="27">
        <v>8372039.2200000007</v>
      </c>
      <c r="F381" s="73">
        <f t="shared" si="27"/>
        <v>68139.752326054222</v>
      </c>
      <c r="G381" s="96">
        <f t="shared" si="30"/>
        <v>18837088.245000001</v>
      </c>
      <c r="H381" s="27">
        <f t="shared" si="28"/>
        <v>118336.5293745745</v>
      </c>
      <c r="I381" s="27">
        <f t="shared" si="29"/>
        <v>50196.777048520278</v>
      </c>
    </row>
    <row r="382" spans="1:9" x14ac:dyDescent="0.25">
      <c r="A382" t="s">
        <v>313</v>
      </c>
      <c r="B382">
        <v>4</v>
      </c>
      <c r="C382" s="20">
        <v>15314</v>
      </c>
      <c r="D382" s="90">
        <v>0</v>
      </c>
      <c r="E382" s="27">
        <v>2819997.7199999997</v>
      </c>
      <c r="F382" s="73">
        <f t="shared" si="27"/>
        <v>22951.868851951887</v>
      </c>
      <c r="G382" s="96">
        <f t="shared" si="30"/>
        <v>0</v>
      </c>
      <c r="H382" s="27">
        <f t="shared" si="28"/>
        <v>0</v>
      </c>
      <c r="I382" s="27">
        <f t="shared" si="29"/>
        <v>-22951.868851951887</v>
      </c>
    </row>
    <row r="383" spans="1:9" x14ac:dyDescent="0.25">
      <c r="A383" t="s">
        <v>535</v>
      </c>
      <c r="B383">
        <v>3</v>
      </c>
      <c r="C383" s="20">
        <v>49275</v>
      </c>
      <c r="D383" s="90">
        <v>0</v>
      </c>
      <c r="E383" s="27">
        <v>10658690.58</v>
      </c>
      <c r="F383" s="73">
        <f t="shared" si="27"/>
        <v>86750.732665732445</v>
      </c>
      <c r="G383" s="96">
        <f t="shared" ref="G383:G414" si="31">IF(B383=1,E383*3)+IF(B383=2,E383*2.25)+IF(B383=3,E383*1.5)+IF(B383=4,E383*0)+IF(B383=5,E383*0)</f>
        <v>15988035.870000001</v>
      </c>
      <c r="H383" s="27">
        <f t="shared" si="28"/>
        <v>100438.48878152376</v>
      </c>
      <c r="I383" s="27">
        <f t="shared" si="29"/>
        <v>13687.756115791315</v>
      </c>
    </row>
    <row r="384" spans="1:9" x14ac:dyDescent="0.25">
      <c r="A384" t="s">
        <v>163</v>
      </c>
      <c r="B384">
        <v>4</v>
      </c>
      <c r="C384" s="20">
        <v>25958</v>
      </c>
      <c r="D384" s="90">
        <v>0</v>
      </c>
      <c r="E384" s="27">
        <v>6131691.1400000006</v>
      </c>
      <c r="F384" s="73">
        <f t="shared" si="27"/>
        <v>49905.632861985214</v>
      </c>
      <c r="G384" s="96">
        <f t="shared" si="31"/>
        <v>0</v>
      </c>
      <c r="H384" s="27">
        <f t="shared" si="28"/>
        <v>0</v>
      </c>
      <c r="I384" s="27">
        <f t="shared" si="29"/>
        <v>-49905.632861985214</v>
      </c>
    </row>
    <row r="385" spans="1:9" x14ac:dyDescent="0.25">
      <c r="A385" t="s">
        <v>107</v>
      </c>
      <c r="B385">
        <v>5</v>
      </c>
      <c r="C385" s="20">
        <v>20533</v>
      </c>
      <c r="D385" s="90">
        <v>0</v>
      </c>
      <c r="E385" s="27">
        <v>4693843.8</v>
      </c>
      <c r="F385" s="73">
        <f t="shared" si="27"/>
        <v>38203.040571659571</v>
      </c>
      <c r="G385" s="96">
        <f t="shared" si="31"/>
        <v>0</v>
      </c>
      <c r="H385" s="27">
        <f t="shared" si="28"/>
        <v>0</v>
      </c>
      <c r="I385" s="27">
        <f t="shared" si="29"/>
        <v>-38203.040571659571</v>
      </c>
    </row>
    <row r="386" spans="1:9" x14ac:dyDescent="0.25">
      <c r="A386" t="s">
        <v>574</v>
      </c>
      <c r="B386">
        <v>4</v>
      </c>
      <c r="C386" s="20">
        <v>28089</v>
      </c>
      <c r="D386" s="90">
        <v>0</v>
      </c>
      <c r="E386" s="27">
        <v>7155909.2699999996</v>
      </c>
      <c r="F386" s="73">
        <f t="shared" si="27"/>
        <v>58241.710593123025</v>
      </c>
      <c r="G386" s="96">
        <f t="shared" si="31"/>
        <v>0</v>
      </c>
      <c r="H386" s="27">
        <f t="shared" si="28"/>
        <v>0</v>
      </c>
      <c r="I386" s="27">
        <f t="shared" si="29"/>
        <v>-58241.710593123025</v>
      </c>
    </row>
    <row r="387" spans="1:9" x14ac:dyDescent="0.25">
      <c r="A387" t="s">
        <v>411</v>
      </c>
      <c r="B387">
        <v>4</v>
      </c>
      <c r="C387" s="20">
        <v>60401</v>
      </c>
      <c r="D387" s="90">
        <v>0</v>
      </c>
      <c r="E387" s="27">
        <v>14604795.68</v>
      </c>
      <c r="F387" s="73">
        <f t="shared" si="27"/>
        <v>118867.95250916496</v>
      </c>
      <c r="G387" s="96">
        <f t="shared" si="31"/>
        <v>0</v>
      </c>
      <c r="H387" s="27">
        <f t="shared" si="28"/>
        <v>0</v>
      </c>
      <c r="I387" s="27">
        <f t="shared" si="29"/>
        <v>-118867.95250916496</v>
      </c>
    </row>
    <row r="388" spans="1:9" x14ac:dyDescent="0.25">
      <c r="A388" t="s">
        <v>547</v>
      </c>
      <c r="B388">
        <v>4</v>
      </c>
      <c r="C388" s="20">
        <v>18054</v>
      </c>
      <c r="D388" s="90">
        <v>0</v>
      </c>
      <c r="E388" s="27">
        <v>4577844.4499999993</v>
      </c>
      <c r="F388" s="73">
        <f t="shared" si="27"/>
        <v>37258.925670704375</v>
      </c>
      <c r="G388" s="96">
        <f t="shared" si="31"/>
        <v>0</v>
      </c>
      <c r="H388" s="27">
        <f t="shared" si="28"/>
        <v>0</v>
      </c>
      <c r="I388" s="27">
        <f t="shared" si="29"/>
        <v>-37258.925670704375</v>
      </c>
    </row>
    <row r="389" spans="1:9" x14ac:dyDescent="0.25">
      <c r="A389" t="s">
        <v>510</v>
      </c>
      <c r="B389">
        <v>2</v>
      </c>
      <c r="C389" s="20">
        <v>50692</v>
      </c>
      <c r="D389" s="90">
        <v>0</v>
      </c>
      <c r="E389" s="27">
        <v>12568304</v>
      </c>
      <c r="F389" s="73">
        <f t="shared" si="27"/>
        <v>102293.01359132388</v>
      </c>
      <c r="G389" s="96">
        <f t="shared" si="31"/>
        <v>28278684</v>
      </c>
      <c r="H389" s="27">
        <f t="shared" si="28"/>
        <v>177649.60679252312</v>
      </c>
      <c r="I389" s="27">
        <f t="shared" si="29"/>
        <v>75356.593201199241</v>
      </c>
    </row>
    <row r="390" spans="1:9" x14ac:dyDescent="0.25">
      <c r="A390" t="s">
        <v>543</v>
      </c>
      <c r="B390">
        <v>4</v>
      </c>
      <c r="C390" s="20">
        <v>61664</v>
      </c>
      <c r="D390" s="90">
        <v>0</v>
      </c>
      <c r="E390" s="27">
        <v>14757599.75</v>
      </c>
      <c r="F390" s="73">
        <f t="shared" si="27"/>
        <v>120111.61981776282</v>
      </c>
      <c r="G390" s="96">
        <f t="shared" si="31"/>
        <v>0</v>
      </c>
      <c r="H390" s="27">
        <f t="shared" si="28"/>
        <v>0</v>
      </c>
      <c r="I390" s="27">
        <f t="shared" si="29"/>
        <v>-120111.61981776282</v>
      </c>
    </row>
    <row r="391" spans="1:9" x14ac:dyDescent="0.25">
      <c r="A391" t="s">
        <v>515</v>
      </c>
      <c r="B391">
        <v>2</v>
      </c>
      <c r="C391" s="20">
        <v>76147</v>
      </c>
      <c r="D391" s="90">
        <v>0</v>
      </c>
      <c r="E391" s="27">
        <v>19848169.949999999</v>
      </c>
      <c r="F391" s="73">
        <f t="shared" ref="F391:F454" si="32">SUM(E391/$E$6)*50000000</f>
        <v>161543.60353300301</v>
      </c>
      <c r="G391" s="96">
        <f t="shared" si="31"/>
        <v>44658382.387499996</v>
      </c>
      <c r="H391" s="27">
        <f t="shared" ref="H391:H454" si="33">SUM(G391/$G$6)*50000000</f>
        <v>280548.55986684223</v>
      </c>
      <c r="I391" s="27">
        <f t="shared" ref="I391:I454" si="34">H391-F391</f>
        <v>119004.95633383922</v>
      </c>
    </row>
    <row r="392" spans="1:9" x14ac:dyDescent="0.25">
      <c r="A392" t="s">
        <v>39</v>
      </c>
      <c r="B392">
        <v>2</v>
      </c>
      <c r="C392" s="20">
        <v>7362</v>
      </c>
      <c r="D392" s="90">
        <v>0</v>
      </c>
      <c r="E392" s="27">
        <v>1443982.68</v>
      </c>
      <c r="F392" s="73">
        <f t="shared" si="32"/>
        <v>11752.527621139358</v>
      </c>
      <c r="G392" s="96">
        <f t="shared" si="31"/>
        <v>3248961.03</v>
      </c>
      <c r="H392" s="27">
        <f t="shared" si="33"/>
        <v>20410.307971323236</v>
      </c>
      <c r="I392" s="27">
        <f t="shared" si="34"/>
        <v>8657.7803501838789</v>
      </c>
    </row>
    <row r="393" spans="1:9" x14ac:dyDescent="0.25">
      <c r="A393" t="s">
        <v>180</v>
      </c>
      <c r="B393">
        <v>5</v>
      </c>
      <c r="C393" s="20">
        <v>50679</v>
      </c>
      <c r="D393" s="90">
        <v>0</v>
      </c>
      <c r="E393" s="27">
        <v>11485182.930000002</v>
      </c>
      <c r="F393" s="73">
        <f t="shared" si="32"/>
        <v>93477.52676553106</v>
      </c>
      <c r="G393" s="96">
        <f t="shared" si="31"/>
        <v>0</v>
      </c>
      <c r="H393" s="27">
        <f t="shared" si="33"/>
        <v>0</v>
      </c>
      <c r="I393" s="27">
        <f t="shared" si="34"/>
        <v>-93477.52676553106</v>
      </c>
    </row>
    <row r="394" spans="1:9" x14ac:dyDescent="0.25">
      <c r="A394" t="s">
        <v>467</v>
      </c>
      <c r="B394">
        <v>4</v>
      </c>
      <c r="C394" s="20">
        <v>36879</v>
      </c>
      <c r="D394" s="90">
        <v>0</v>
      </c>
      <c r="E394" s="27">
        <v>7772826.1799999997</v>
      </c>
      <c r="F394" s="73">
        <f t="shared" si="32"/>
        <v>63262.777067911309</v>
      </c>
      <c r="G394" s="96">
        <f t="shared" si="31"/>
        <v>0</v>
      </c>
      <c r="H394" s="27">
        <f t="shared" si="33"/>
        <v>0</v>
      </c>
      <c r="I394" s="27">
        <f t="shared" si="34"/>
        <v>-63262.777067911309</v>
      </c>
    </row>
    <row r="395" spans="1:9" x14ac:dyDescent="0.25">
      <c r="A395" t="s">
        <v>122</v>
      </c>
      <c r="B395">
        <v>4</v>
      </c>
      <c r="C395" s="20">
        <v>47811</v>
      </c>
      <c r="D395" s="90">
        <v>0</v>
      </c>
      <c r="E395" s="27">
        <v>12222684.869999997</v>
      </c>
      <c r="F395" s="73">
        <f t="shared" si="32"/>
        <v>99480.030840229389</v>
      </c>
      <c r="G395" s="96">
        <f t="shared" si="31"/>
        <v>0</v>
      </c>
      <c r="H395" s="27">
        <f t="shared" si="33"/>
        <v>0</v>
      </c>
      <c r="I395" s="27">
        <f t="shared" si="34"/>
        <v>-99480.030840229389</v>
      </c>
    </row>
    <row r="396" spans="1:9" x14ac:dyDescent="0.25">
      <c r="A396" t="s">
        <v>408</v>
      </c>
      <c r="B396">
        <v>2</v>
      </c>
      <c r="C396" s="20">
        <v>33960</v>
      </c>
      <c r="D396" s="90">
        <v>0</v>
      </c>
      <c r="E396" s="27">
        <v>8773466.6400000006</v>
      </c>
      <c r="F396" s="73">
        <f t="shared" si="32"/>
        <v>71406.956917062693</v>
      </c>
      <c r="G396" s="96">
        <f t="shared" si="31"/>
        <v>19740299.940000001</v>
      </c>
      <c r="H396" s="27">
        <f t="shared" si="33"/>
        <v>124010.59831169895</v>
      </c>
      <c r="I396" s="27">
        <f t="shared" si="34"/>
        <v>52603.641394636259</v>
      </c>
    </row>
    <row r="397" spans="1:9" x14ac:dyDescent="0.25">
      <c r="A397" t="s">
        <v>53</v>
      </c>
      <c r="B397">
        <v>1</v>
      </c>
      <c r="C397" s="20">
        <v>6918</v>
      </c>
      <c r="D397" s="90">
        <v>0</v>
      </c>
      <c r="E397" s="27">
        <v>1674150.92</v>
      </c>
      <c r="F397" s="73">
        <f t="shared" si="32"/>
        <v>13625.859369210624</v>
      </c>
      <c r="G397" s="96">
        <f t="shared" si="31"/>
        <v>5022452.76</v>
      </c>
      <c r="H397" s="27">
        <f t="shared" si="33"/>
        <v>31551.565764093637</v>
      </c>
      <c r="I397" s="27">
        <f t="shared" si="34"/>
        <v>17925.706394883011</v>
      </c>
    </row>
    <row r="398" spans="1:9" x14ac:dyDescent="0.25">
      <c r="A398" t="s">
        <v>524</v>
      </c>
      <c r="B398">
        <v>2</v>
      </c>
      <c r="C398" s="20">
        <v>12844</v>
      </c>
      <c r="D398" s="90">
        <v>0</v>
      </c>
      <c r="E398" s="27">
        <v>2983089.24</v>
      </c>
      <c r="F398" s="73">
        <f t="shared" si="32"/>
        <v>24279.265378324078</v>
      </c>
      <c r="G398" s="96">
        <f t="shared" si="31"/>
        <v>6711950.790000001</v>
      </c>
      <c r="H398" s="27">
        <f t="shared" si="33"/>
        <v>42165.166478548483</v>
      </c>
      <c r="I398" s="27">
        <f t="shared" si="34"/>
        <v>17885.901100224404</v>
      </c>
    </row>
    <row r="399" spans="1:9" x14ac:dyDescent="0.25">
      <c r="A399" t="s">
        <v>81</v>
      </c>
      <c r="B399">
        <v>4</v>
      </c>
      <c r="C399" s="20">
        <v>33198</v>
      </c>
      <c r="D399" s="90">
        <v>0</v>
      </c>
      <c r="E399" s="27">
        <v>7139636.5800000001</v>
      </c>
      <c r="F399" s="73">
        <f t="shared" si="32"/>
        <v>58109.267703506623</v>
      </c>
      <c r="G399" s="96">
        <f t="shared" si="31"/>
        <v>0</v>
      </c>
      <c r="H399" s="27">
        <f t="shared" si="33"/>
        <v>0</v>
      </c>
      <c r="I399" s="27">
        <f t="shared" si="34"/>
        <v>-58109.267703506623</v>
      </c>
    </row>
    <row r="400" spans="1:9" x14ac:dyDescent="0.25">
      <c r="A400" t="s">
        <v>244</v>
      </c>
      <c r="B400">
        <v>3</v>
      </c>
      <c r="C400" s="20">
        <v>1825</v>
      </c>
      <c r="D400" s="90">
        <v>0</v>
      </c>
      <c r="E400" s="27">
        <v>342260.5</v>
      </c>
      <c r="F400" s="73">
        <f t="shared" si="32"/>
        <v>2785.6469718009134</v>
      </c>
      <c r="G400" s="96">
        <f t="shared" si="31"/>
        <v>513390.75</v>
      </c>
      <c r="H400" s="27">
        <f t="shared" si="33"/>
        <v>3225.1735925341695</v>
      </c>
      <c r="I400" s="27">
        <f t="shared" si="34"/>
        <v>439.5266207332561</v>
      </c>
    </row>
    <row r="401" spans="1:9" x14ac:dyDescent="0.25">
      <c r="A401" t="s">
        <v>585</v>
      </c>
      <c r="B401">
        <v>3</v>
      </c>
      <c r="C401" s="20">
        <v>42334</v>
      </c>
      <c r="D401" s="90">
        <v>0</v>
      </c>
      <c r="E401" s="27">
        <v>8865187.120000001</v>
      </c>
      <c r="F401" s="73">
        <f t="shared" si="32"/>
        <v>72153.466892254481</v>
      </c>
      <c r="G401" s="96">
        <f t="shared" si="31"/>
        <v>13297780.680000002</v>
      </c>
      <c r="H401" s="27">
        <f t="shared" si="33"/>
        <v>83538.028467492011</v>
      </c>
      <c r="I401" s="27">
        <f t="shared" si="34"/>
        <v>11384.561575237531</v>
      </c>
    </row>
    <row r="402" spans="1:9" x14ac:dyDescent="0.25">
      <c r="A402" t="s">
        <v>449</v>
      </c>
      <c r="B402">
        <v>3</v>
      </c>
      <c r="C402" s="20">
        <v>56347</v>
      </c>
      <c r="D402" s="90">
        <v>0</v>
      </c>
      <c r="E402" s="27">
        <v>12922138.750000002</v>
      </c>
      <c r="F402" s="73">
        <f t="shared" si="32"/>
        <v>105172.86300384864</v>
      </c>
      <c r="G402" s="96">
        <f t="shared" si="31"/>
        <v>19383208.125000004</v>
      </c>
      <c r="H402" s="27">
        <f t="shared" si="33"/>
        <v>121767.310734258</v>
      </c>
      <c r="I402" s="27">
        <f t="shared" si="34"/>
        <v>16594.44773040936</v>
      </c>
    </row>
    <row r="403" spans="1:9" x14ac:dyDescent="0.25">
      <c r="A403" t="s">
        <v>378</v>
      </c>
      <c r="B403">
        <v>5</v>
      </c>
      <c r="C403" s="20">
        <v>103655</v>
      </c>
      <c r="D403" s="90">
        <v>0</v>
      </c>
      <c r="E403" s="27">
        <v>23773244.009999998</v>
      </c>
      <c r="F403" s="73">
        <f t="shared" si="32"/>
        <v>193489.65243240367</v>
      </c>
      <c r="G403" s="96">
        <f t="shared" si="31"/>
        <v>0</v>
      </c>
      <c r="H403" s="27">
        <f t="shared" si="33"/>
        <v>0</v>
      </c>
      <c r="I403" s="27">
        <f t="shared" si="34"/>
        <v>-193489.65243240367</v>
      </c>
    </row>
    <row r="404" spans="1:9" x14ac:dyDescent="0.25">
      <c r="A404" t="s">
        <v>404</v>
      </c>
      <c r="B404">
        <v>3</v>
      </c>
      <c r="C404" s="20">
        <v>26084</v>
      </c>
      <c r="D404" s="90">
        <v>0</v>
      </c>
      <c r="E404" s="27">
        <v>6523448.7399999993</v>
      </c>
      <c r="F404" s="73">
        <f t="shared" si="32"/>
        <v>53094.135105510228</v>
      </c>
      <c r="G404" s="96">
        <f t="shared" si="31"/>
        <v>9785173.1099999994</v>
      </c>
      <c r="H404" s="27">
        <f t="shared" si="33"/>
        <v>61471.465765106703</v>
      </c>
      <c r="I404" s="27">
        <f t="shared" si="34"/>
        <v>8377.330659596475</v>
      </c>
    </row>
    <row r="405" spans="1:9" x14ac:dyDescent="0.25">
      <c r="A405" t="s">
        <v>18</v>
      </c>
      <c r="B405">
        <v>3</v>
      </c>
      <c r="C405" s="20">
        <v>25156</v>
      </c>
      <c r="D405" s="90">
        <v>0</v>
      </c>
      <c r="E405" s="27">
        <v>6662373.5599999987</v>
      </c>
      <c r="F405" s="73">
        <f t="shared" si="32"/>
        <v>54224.839654066025</v>
      </c>
      <c r="G405" s="96">
        <f t="shared" si="31"/>
        <v>9993560.339999998</v>
      </c>
      <c r="H405" s="27">
        <f t="shared" si="33"/>
        <v>62780.575816694771</v>
      </c>
      <c r="I405" s="27">
        <f t="shared" si="34"/>
        <v>8555.7361626287457</v>
      </c>
    </row>
    <row r="406" spans="1:9" x14ac:dyDescent="0.25">
      <c r="A406" t="s">
        <v>495</v>
      </c>
      <c r="B406">
        <v>1</v>
      </c>
      <c r="C406" s="20">
        <v>76042</v>
      </c>
      <c r="D406" s="90">
        <v>0</v>
      </c>
      <c r="E406" s="27">
        <v>22273506.559999999</v>
      </c>
      <c r="F406" s="73">
        <f t="shared" si="32"/>
        <v>181283.33856887303</v>
      </c>
      <c r="G406" s="96">
        <f t="shared" si="31"/>
        <v>66820519.679999992</v>
      </c>
      <c r="H406" s="27">
        <f t="shared" si="33"/>
        <v>419773.3899789697</v>
      </c>
      <c r="I406" s="27">
        <f t="shared" si="34"/>
        <v>238490.05141009667</v>
      </c>
    </row>
    <row r="407" spans="1:9" x14ac:dyDescent="0.25">
      <c r="A407" t="s">
        <v>435</v>
      </c>
      <c r="B407">
        <v>5</v>
      </c>
      <c r="C407" s="20">
        <v>23795</v>
      </c>
      <c r="D407" s="90">
        <v>0</v>
      </c>
      <c r="E407" s="27">
        <v>6361736.7999999998</v>
      </c>
      <c r="F407" s="73">
        <f t="shared" si="32"/>
        <v>51777.966935461242</v>
      </c>
      <c r="G407" s="96">
        <f t="shared" si="31"/>
        <v>0</v>
      </c>
      <c r="H407" s="27">
        <f t="shared" si="33"/>
        <v>0</v>
      </c>
      <c r="I407" s="27">
        <f t="shared" si="34"/>
        <v>-51777.966935461242</v>
      </c>
    </row>
    <row r="408" spans="1:9" x14ac:dyDescent="0.25">
      <c r="A408" t="s">
        <v>469</v>
      </c>
      <c r="B408">
        <v>4</v>
      </c>
      <c r="C408" s="20">
        <v>30417</v>
      </c>
      <c r="D408" s="90">
        <v>0</v>
      </c>
      <c r="E408" s="27">
        <v>8065097.5800000001</v>
      </c>
      <c r="F408" s="73">
        <f t="shared" si="32"/>
        <v>65641.564396142334</v>
      </c>
      <c r="G408" s="96">
        <f t="shared" si="31"/>
        <v>0</v>
      </c>
      <c r="H408" s="27">
        <f t="shared" si="33"/>
        <v>0</v>
      </c>
      <c r="I408" s="27">
        <f t="shared" si="34"/>
        <v>-65641.564396142334</v>
      </c>
    </row>
    <row r="409" spans="1:9" x14ac:dyDescent="0.25">
      <c r="A409" t="s">
        <v>52</v>
      </c>
      <c r="B409">
        <v>3</v>
      </c>
      <c r="C409" s="20">
        <v>47423</v>
      </c>
      <c r="D409" s="90">
        <v>0</v>
      </c>
      <c r="E409" s="27">
        <v>11687110.07</v>
      </c>
      <c r="F409" s="73">
        <f t="shared" si="32"/>
        <v>95121.005127963814</v>
      </c>
      <c r="G409" s="96">
        <f t="shared" si="31"/>
        <v>17530665.105</v>
      </c>
      <c r="H409" s="27">
        <f t="shared" si="33"/>
        <v>110129.44459206999</v>
      </c>
      <c r="I409" s="27">
        <f t="shared" si="34"/>
        <v>15008.439464106181</v>
      </c>
    </row>
    <row r="410" spans="1:9" x14ac:dyDescent="0.25">
      <c r="A410" t="s">
        <v>427</v>
      </c>
      <c r="B410">
        <v>3</v>
      </c>
      <c r="C410" s="20">
        <v>50349</v>
      </c>
      <c r="D410" s="90">
        <v>0</v>
      </c>
      <c r="E410" s="27">
        <v>12381938.48</v>
      </c>
      <c r="F410" s="73">
        <f t="shared" si="32"/>
        <v>100776.19074312462</v>
      </c>
      <c r="G410" s="96">
        <f t="shared" si="31"/>
        <v>18572907.719999999</v>
      </c>
      <c r="H410" s="27">
        <f t="shared" si="33"/>
        <v>116676.92009471929</v>
      </c>
      <c r="I410" s="27">
        <f t="shared" si="34"/>
        <v>15900.729351594666</v>
      </c>
    </row>
    <row r="411" spans="1:9" x14ac:dyDescent="0.25">
      <c r="A411" t="s">
        <v>439</v>
      </c>
      <c r="B411">
        <v>4</v>
      </c>
      <c r="C411" s="20">
        <v>84936</v>
      </c>
      <c r="D411" s="90">
        <v>0</v>
      </c>
      <c r="E411" s="27">
        <v>25282027.079999998</v>
      </c>
      <c r="F411" s="73">
        <f t="shared" si="32"/>
        <v>205769.58830011258</v>
      </c>
      <c r="G411" s="96">
        <f t="shared" si="31"/>
        <v>0</v>
      </c>
      <c r="H411" s="27">
        <f t="shared" si="33"/>
        <v>0</v>
      </c>
      <c r="I411" s="27">
        <f t="shared" si="34"/>
        <v>-205769.58830011258</v>
      </c>
    </row>
    <row r="412" spans="1:9" x14ac:dyDescent="0.25">
      <c r="A412" t="s">
        <v>25</v>
      </c>
      <c r="B412">
        <v>1</v>
      </c>
      <c r="C412" s="20">
        <v>56634</v>
      </c>
      <c r="D412" s="90">
        <v>0</v>
      </c>
      <c r="E412" s="27">
        <v>11825798.220000001</v>
      </c>
      <c r="F412" s="73">
        <f t="shared" si="32"/>
        <v>96249.783427160393</v>
      </c>
      <c r="G412" s="96">
        <f t="shared" si="31"/>
        <v>35477394.660000004</v>
      </c>
      <c r="H412" s="27">
        <f t="shared" si="33"/>
        <v>222872.64893133502</v>
      </c>
      <c r="I412" s="27">
        <f t="shared" si="34"/>
        <v>126622.86550417462</v>
      </c>
    </row>
    <row r="413" spans="1:9" x14ac:dyDescent="0.25">
      <c r="A413" t="s">
        <v>58</v>
      </c>
      <c r="B413">
        <v>3</v>
      </c>
      <c r="C413" s="20">
        <v>28670</v>
      </c>
      <c r="D413" s="90">
        <v>0</v>
      </c>
      <c r="E413" s="27">
        <v>6322048.6799999997</v>
      </c>
      <c r="F413" s="73">
        <f t="shared" si="32"/>
        <v>51454.946629891441</v>
      </c>
      <c r="G413" s="96">
        <f t="shared" si="31"/>
        <v>9483073.0199999996</v>
      </c>
      <c r="H413" s="27">
        <f t="shared" si="33"/>
        <v>59573.641870597115</v>
      </c>
      <c r="I413" s="27">
        <f t="shared" si="34"/>
        <v>8118.6952407056742</v>
      </c>
    </row>
    <row r="414" spans="1:9" x14ac:dyDescent="0.25">
      <c r="A414" t="s">
        <v>332</v>
      </c>
      <c r="B414">
        <v>5</v>
      </c>
      <c r="C414" s="20">
        <v>46198</v>
      </c>
      <c r="D414" s="90">
        <v>0</v>
      </c>
      <c r="E414" s="27">
        <v>11940075.680000002</v>
      </c>
      <c r="F414" s="73">
        <f t="shared" si="32"/>
        <v>97179.883921941728</v>
      </c>
      <c r="G414" s="96">
        <f t="shared" si="31"/>
        <v>0</v>
      </c>
      <c r="H414" s="27">
        <f t="shared" si="33"/>
        <v>0</v>
      </c>
      <c r="I414" s="27">
        <f t="shared" si="34"/>
        <v>-97179.883921941728</v>
      </c>
    </row>
    <row r="415" spans="1:9" x14ac:dyDescent="0.25">
      <c r="A415" t="s">
        <v>487</v>
      </c>
      <c r="B415">
        <v>4</v>
      </c>
      <c r="C415" s="20">
        <v>36360</v>
      </c>
      <c r="D415" s="90">
        <v>0</v>
      </c>
      <c r="E415" s="27">
        <v>8054673.6799999997</v>
      </c>
      <c r="F415" s="73">
        <f t="shared" si="32"/>
        <v>65556.724616298161</v>
      </c>
      <c r="G415" s="96">
        <f t="shared" ref="G415:G446" si="35">IF(B415=1,E415*3)+IF(B415=2,E415*2.25)+IF(B415=3,E415*1.5)+IF(B415=4,E415*0)+IF(B415=5,E415*0)</f>
        <v>0</v>
      </c>
      <c r="H415" s="27">
        <f t="shared" si="33"/>
        <v>0</v>
      </c>
      <c r="I415" s="27">
        <f t="shared" si="34"/>
        <v>-65556.724616298161</v>
      </c>
    </row>
    <row r="416" spans="1:9" x14ac:dyDescent="0.25">
      <c r="A416" t="s">
        <v>531</v>
      </c>
      <c r="B416">
        <v>2</v>
      </c>
      <c r="C416" s="20">
        <v>30463</v>
      </c>
      <c r="D416" s="90">
        <v>0</v>
      </c>
      <c r="E416" s="27">
        <v>7549962.8300000001</v>
      </c>
      <c r="F416" s="73">
        <f t="shared" si="32"/>
        <v>61448.899579703037</v>
      </c>
      <c r="G416" s="96">
        <f t="shared" si="35"/>
        <v>16987416.3675</v>
      </c>
      <c r="H416" s="27">
        <f t="shared" si="33"/>
        <v>106716.70004542102</v>
      </c>
      <c r="I416" s="27">
        <f t="shared" si="34"/>
        <v>45267.800465717984</v>
      </c>
    </row>
    <row r="417" spans="1:9" x14ac:dyDescent="0.25">
      <c r="A417" t="s">
        <v>399</v>
      </c>
      <c r="B417">
        <v>3</v>
      </c>
      <c r="C417" s="20">
        <v>38656</v>
      </c>
      <c r="D417" s="90">
        <v>0</v>
      </c>
      <c r="E417" s="27">
        <v>9057282.3999999985</v>
      </c>
      <c r="F417" s="73">
        <f t="shared" si="32"/>
        <v>73716.924068964145</v>
      </c>
      <c r="G417" s="96">
        <f t="shared" si="35"/>
        <v>13585923.599999998</v>
      </c>
      <c r="H417" s="27">
        <f t="shared" si="33"/>
        <v>85348.171981880761</v>
      </c>
      <c r="I417" s="27">
        <f t="shared" si="34"/>
        <v>11631.247912916617</v>
      </c>
    </row>
    <row r="418" spans="1:9" x14ac:dyDescent="0.25">
      <c r="A418" t="s">
        <v>431</v>
      </c>
      <c r="B418">
        <v>3</v>
      </c>
      <c r="C418" s="20">
        <v>70495</v>
      </c>
      <c r="D418" s="90">
        <v>0</v>
      </c>
      <c r="E418" s="27">
        <v>17371974.279999997</v>
      </c>
      <c r="F418" s="73">
        <f t="shared" si="32"/>
        <v>141389.92827768714</v>
      </c>
      <c r="G418" s="96">
        <f t="shared" si="35"/>
        <v>26057961.419999994</v>
      </c>
      <c r="H418" s="27">
        <f t="shared" si="33"/>
        <v>163698.79871629586</v>
      </c>
      <c r="I418" s="27">
        <f t="shared" si="34"/>
        <v>22308.870438608719</v>
      </c>
    </row>
    <row r="419" spans="1:9" x14ac:dyDescent="0.25">
      <c r="A419" t="s">
        <v>319</v>
      </c>
      <c r="B419">
        <v>3</v>
      </c>
      <c r="C419" s="20">
        <v>15011</v>
      </c>
      <c r="D419" s="90">
        <v>0</v>
      </c>
      <c r="E419" s="27">
        <v>3450221.91</v>
      </c>
      <c r="F419" s="73">
        <f t="shared" si="32"/>
        <v>28081.242841732139</v>
      </c>
      <c r="G419" s="96">
        <f t="shared" si="35"/>
        <v>5175332.8650000002</v>
      </c>
      <c r="H419" s="27">
        <f t="shared" si="33"/>
        <v>32511.974336842275</v>
      </c>
      <c r="I419" s="27">
        <f t="shared" si="34"/>
        <v>4430.7314951101362</v>
      </c>
    </row>
    <row r="420" spans="1:9" x14ac:dyDescent="0.25">
      <c r="A420" t="s">
        <v>561</v>
      </c>
      <c r="B420">
        <v>3</v>
      </c>
      <c r="C420" s="20">
        <v>34921</v>
      </c>
      <c r="D420" s="90">
        <v>0</v>
      </c>
      <c r="E420" s="27">
        <v>6769978.3300000001</v>
      </c>
      <c r="F420" s="73">
        <f t="shared" si="32"/>
        <v>55100.631344026857</v>
      </c>
      <c r="G420" s="96">
        <f t="shared" si="35"/>
        <v>10154967.495000001</v>
      </c>
      <c r="H420" s="27">
        <f t="shared" si="33"/>
        <v>63794.552196191442</v>
      </c>
      <c r="I420" s="27">
        <f t="shared" si="34"/>
        <v>8693.9208521645851</v>
      </c>
    </row>
    <row r="421" spans="1:9" x14ac:dyDescent="0.25">
      <c r="A421" t="s">
        <v>125</v>
      </c>
      <c r="B421">
        <v>3</v>
      </c>
      <c r="C421" s="20">
        <v>18722</v>
      </c>
      <c r="D421" s="90">
        <v>0</v>
      </c>
      <c r="E421" s="27">
        <v>2885324.97</v>
      </c>
      <c r="F421" s="73">
        <f t="shared" si="32"/>
        <v>23483.565194762647</v>
      </c>
      <c r="G421" s="96">
        <f t="shared" si="35"/>
        <v>4327987.4550000001</v>
      </c>
      <c r="H421" s="27">
        <f t="shared" si="33"/>
        <v>27188.863158685988</v>
      </c>
      <c r="I421" s="27">
        <f t="shared" si="34"/>
        <v>3705.2979639233417</v>
      </c>
    </row>
    <row r="422" spans="1:9" x14ac:dyDescent="0.25">
      <c r="A422" t="s">
        <v>430</v>
      </c>
      <c r="B422">
        <v>2</v>
      </c>
      <c r="C422" s="20">
        <v>38968</v>
      </c>
      <c r="D422" s="90">
        <v>0</v>
      </c>
      <c r="E422" s="27">
        <v>6315460.3400000008</v>
      </c>
      <c r="F422" s="73">
        <f t="shared" si="32"/>
        <v>51401.32434695142</v>
      </c>
      <c r="G422" s="96">
        <f t="shared" si="35"/>
        <v>14209785.765000002</v>
      </c>
      <c r="H422" s="27">
        <f t="shared" si="33"/>
        <v>89267.338386688818</v>
      </c>
      <c r="I422" s="27">
        <f t="shared" si="34"/>
        <v>37866.014039737398</v>
      </c>
    </row>
    <row r="423" spans="1:9" x14ac:dyDescent="0.25">
      <c r="A423" t="s">
        <v>361</v>
      </c>
      <c r="B423">
        <v>3</v>
      </c>
      <c r="C423" s="20">
        <v>10450</v>
      </c>
      <c r="D423" s="90">
        <v>0</v>
      </c>
      <c r="E423" s="27">
        <v>1384729.5</v>
      </c>
      <c r="F423" s="73">
        <f t="shared" si="32"/>
        <v>11270.267934624044</v>
      </c>
      <c r="G423" s="96">
        <f t="shared" si="35"/>
        <v>2077094.25</v>
      </c>
      <c r="H423" s="27">
        <f t="shared" si="33"/>
        <v>13048.520107354032</v>
      </c>
      <c r="I423" s="27">
        <f t="shared" si="34"/>
        <v>1778.2521727299882</v>
      </c>
    </row>
    <row r="424" spans="1:9" x14ac:dyDescent="0.25">
      <c r="A424" t="s">
        <v>201</v>
      </c>
      <c r="B424">
        <v>2</v>
      </c>
      <c r="C424" s="20">
        <v>177540</v>
      </c>
      <c r="D424" s="90">
        <v>0</v>
      </c>
      <c r="E424" s="27">
        <v>54089093.039999999</v>
      </c>
      <c r="F424" s="73">
        <f t="shared" si="32"/>
        <v>440229.3523042649</v>
      </c>
      <c r="G424" s="96">
        <f t="shared" si="35"/>
        <v>121700459.34</v>
      </c>
      <c r="H424" s="27">
        <f t="shared" si="33"/>
        <v>764534.82588583161</v>
      </c>
      <c r="I424" s="27">
        <f t="shared" si="34"/>
        <v>324305.47358156671</v>
      </c>
    </row>
    <row r="425" spans="1:9" x14ac:dyDescent="0.25">
      <c r="A425" t="s">
        <v>367</v>
      </c>
      <c r="B425">
        <v>3</v>
      </c>
      <c r="C425" s="20">
        <v>48945</v>
      </c>
      <c r="D425" s="90">
        <v>0</v>
      </c>
      <c r="E425" s="27">
        <v>16302386.689999999</v>
      </c>
      <c r="F425" s="73">
        <f t="shared" si="32"/>
        <v>132684.59000125929</v>
      </c>
      <c r="G425" s="96">
        <f t="shared" si="35"/>
        <v>24453580.035</v>
      </c>
      <c r="H425" s="27">
        <f t="shared" si="33"/>
        <v>153619.90953635765</v>
      </c>
      <c r="I425" s="27">
        <f t="shared" si="34"/>
        <v>20935.319535098359</v>
      </c>
    </row>
    <row r="426" spans="1:9" x14ac:dyDescent="0.25">
      <c r="A426" t="s">
        <v>454</v>
      </c>
      <c r="B426">
        <v>4</v>
      </c>
      <c r="C426" s="20">
        <v>72494</v>
      </c>
      <c r="D426" s="90">
        <v>0</v>
      </c>
      <c r="E426" s="27">
        <v>16241467.48</v>
      </c>
      <c r="F426" s="73">
        <f t="shared" si="32"/>
        <v>132188.77055127604</v>
      </c>
      <c r="G426" s="96">
        <f t="shared" si="35"/>
        <v>0</v>
      </c>
      <c r="H426" s="27">
        <f t="shared" si="33"/>
        <v>0</v>
      </c>
      <c r="I426" s="27">
        <f t="shared" si="34"/>
        <v>-132188.77055127604</v>
      </c>
    </row>
    <row r="427" spans="1:9" x14ac:dyDescent="0.25">
      <c r="A427" t="s">
        <v>49</v>
      </c>
      <c r="B427">
        <v>5</v>
      </c>
      <c r="C427" s="20">
        <v>139032</v>
      </c>
      <c r="D427" s="90">
        <v>0</v>
      </c>
      <c r="E427" s="27">
        <v>43107697.680000007</v>
      </c>
      <c r="F427" s="73">
        <f t="shared" si="32"/>
        <v>350852.13602972374</v>
      </c>
      <c r="G427" s="96">
        <f t="shared" si="35"/>
        <v>0</v>
      </c>
      <c r="H427" s="27">
        <f t="shared" si="33"/>
        <v>0</v>
      </c>
      <c r="I427" s="27">
        <f t="shared" si="34"/>
        <v>-350852.13602972374</v>
      </c>
    </row>
    <row r="428" spans="1:9" x14ac:dyDescent="0.25">
      <c r="A428" t="s">
        <v>286</v>
      </c>
      <c r="B428">
        <v>3</v>
      </c>
      <c r="C428" s="20">
        <v>26394</v>
      </c>
      <c r="D428" s="90">
        <v>0</v>
      </c>
      <c r="E428" s="27">
        <v>6064573.5</v>
      </c>
      <c r="F428" s="73">
        <f t="shared" si="32"/>
        <v>49359.364593749691</v>
      </c>
      <c r="G428" s="96">
        <f t="shared" si="35"/>
        <v>9096860.25</v>
      </c>
      <c r="H428" s="27">
        <f t="shared" si="33"/>
        <v>57147.413453151981</v>
      </c>
      <c r="I428" s="27">
        <f t="shared" si="34"/>
        <v>7788.04885940229</v>
      </c>
    </row>
    <row r="429" spans="1:9" x14ac:dyDescent="0.25">
      <c r="A429" t="s">
        <v>239</v>
      </c>
      <c r="B429">
        <v>1</v>
      </c>
      <c r="C429" s="20">
        <v>10142</v>
      </c>
      <c r="D429" s="90">
        <v>0</v>
      </c>
      <c r="E429" s="27">
        <v>3089861.72</v>
      </c>
      <c r="F429" s="73">
        <f t="shared" si="32"/>
        <v>25148.283087302101</v>
      </c>
      <c r="G429" s="96">
        <f t="shared" si="35"/>
        <v>9269585.1600000001</v>
      </c>
      <c r="H429" s="27">
        <f t="shared" si="33"/>
        <v>58232.489135767697</v>
      </c>
      <c r="I429" s="27">
        <f t="shared" si="34"/>
        <v>33084.206048465596</v>
      </c>
    </row>
    <row r="430" spans="1:9" x14ac:dyDescent="0.25">
      <c r="A430" t="s">
        <v>375</v>
      </c>
      <c r="B430">
        <v>4</v>
      </c>
      <c r="C430" s="20">
        <v>68170</v>
      </c>
      <c r="D430" s="90">
        <v>0</v>
      </c>
      <c r="E430" s="27">
        <v>20167437.600000001</v>
      </c>
      <c r="F430" s="73">
        <f t="shared" si="32"/>
        <v>164142.11245359568</v>
      </c>
      <c r="G430" s="96">
        <f t="shared" si="35"/>
        <v>0</v>
      </c>
      <c r="H430" s="27">
        <f t="shared" si="33"/>
        <v>0</v>
      </c>
      <c r="I430" s="27">
        <f t="shared" si="34"/>
        <v>-164142.11245359568</v>
      </c>
    </row>
    <row r="431" spans="1:9" x14ac:dyDescent="0.25">
      <c r="A431" t="s">
        <v>409</v>
      </c>
      <c r="B431">
        <v>2</v>
      </c>
      <c r="C431" s="20">
        <v>101343</v>
      </c>
      <c r="D431" s="90">
        <v>0</v>
      </c>
      <c r="E431" s="27">
        <v>29124050.390000001</v>
      </c>
      <c r="F431" s="73">
        <f t="shared" si="32"/>
        <v>237039.68987213165</v>
      </c>
      <c r="G431" s="96">
        <f t="shared" si="35"/>
        <v>65529113.377499998</v>
      </c>
      <c r="H431" s="27">
        <f t="shared" si="33"/>
        <v>411660.64251701179</v>
      </c>
      <c r="I431" s="27">
        <f t="shared" si="34"/>
        <v>174620.95264488013</v>
      </c>
    </row>
    <row r="432" spans="1:9" x14ac:dyDescent="0.25">
      <c r="A432" t="s">
        <v>33</v>
      </c>
      <c r="B432">
        <v>3</v>
      </c>
      <c r="C432" s="20">
        <v>63294</v>
      </c>
      <c r="D432" s="90">
        <v>0</v>
      </c>
      <c r="E432" s="27">
        <v>14837841.719999999</v>
      </c>
      <c r="F432" s="73">
        <f t="shared" si="32"/>
        <v>120764.70657694724</v>
      </c>
      <c r="G432" s="96">
        <f t="shared" si="35"/>
        <v>22256762.579999998</v>
      </c>
      <c r="H432" s="27">
        <f t="shared" si="33"/>
        <v>139819.27591862273</v>
      </c>
      <c r="I432" s="27">
        <f t="shared" si="34"/>
        <v>19054.569341675495</v>
      </c>
    </row>
    <row r="433" spans="1:9" x14ac:dyDescent="0.25">
      <c r="A433" t="s">
        <v>297</v>
      </c>
      <c r="B433">
        <v>2</v>
      </c>
      <c r="C433" s="20">
        <v>58488</v>
      </c>
      <c r="D433" s="90">
        <v>0</v>
      </c>
      <c r="E433" s="27">
        <v>13485687.120000001</v>
      </c>
      <c r="F433" s="73">
        <f t="shared" si="32"/>
        <v>109759.56468386677</v>
      </c>
      <c r="G433" s="96">
        <f t="shared" si="35"/>
        <v>30342796.020000003</v>
      </c>
      <c r="H433" s="27">
        <f t="shared" si="33"/>
        <v>190616.57119329655</v>
      </c>
      <c r="I433" s="27">
        <f t="shared" si="34"/>
        <v>80857.006509429775</v>
      </c>
    </row>
    <row r="434" spans="1:9" x14ac:dyDescent="0.25">
      <c r="A434" t="s">
        <v>298</v>
      </c>
      <c r="B434">
        <v>4</v>
      </c>
      <c r="C434" s="20">
        <v>39878</v>
      </c>
      <c r="D434" s="90">
        <v>0</v>
      </c>
      <c r="E434" s="27">
        <v>8609989.5899999999</v>
      </c>
      <c r="F434" s="73">
        <f t="shared" si="32"/>
        <v>70076.422574678902</v>
      </c>
      <c r="G434" s="96">
        <f t="shared" si="35"/>
        <v>0</v>
      </c>
      <c r="H434" s="27">
        <f t="shared" si="33"/>
        <v>0</v>
      </c>
      <c r="I434" s="27">
        <f t="shared" si="34"/>
        <v>-70076.422574678902</v>
      </c>
    </row>
    <row r="435" spans="1:9" x14ac:dyDescent="0.25">
      <c r="A435" t="s">
        <v>517</v>
      </c>
      <c r="B435">
        <v>3</v>
      </c>
      <c r="C435" s="20">
        <v>14775</v>
      </c>
      <c r="D435" s="90">
        <v>0</v>
      </c>
      <c r="E435" s="27">
        <v>3618276.6500000004</v>
      </c>
      <c r="F435" s="73">
        <f t="shared" si="32"/>
        <v>29449.034852723154</v>
      </c>
      <c r="G435" s="96">
        <f t="shared" si="35"/>
        <v>5427414.9750000006</v>
      </c>
      <c r="H435" s="27">
        <f t="shared" si="33"/>
        <v>34095.580127017296</v>
      </c>
      <c r="I435" s="27">
        <f t="shared" si="34"/>
        <v>4646.5452742941416</v>
      </c>
    </row>
    <row r="436" spans="1:9" x14ac:dyDescent="0.25">
      <c r="A436" t="s">
        <v>358</v>
      </c>
      <c r="B436">
        <v>2</v>
      </c>
      <c r="C436" s="20">
        <v>65447</v>
      </c>
      <c r="D436" s="90">
        <v>0</v>
      </c>
      <c r="E436" s="27">
        <v>14295772.08</v>
      </c>
      <c r="F436" s="73">
        <f t="shared" si="32"/>
        <v>116352.81957517167</v>
      </c>
      <c r="G436" s="96">
        <f t="shared" si="35"/>
        <v>32165487.18</v>
      </c>
      <c r="H436" s="27">
        <f t="shared" si="33"/>
        <v>202066.90487495615</v>
      </c>
      <c r="I436" s="27">
        <f t="shared" si="34"/>
        <v>85714.085299784478</v>
      </c>
    </row>
    <row r="437" spans="1:9" x14ac:dyDescent="0.25">
      <c r="A437" t="s">
        <v>534</v>
      </c>
      <c r="B437">
        <v>5</v>
      </c>
      <c r="C437" s="20">
        <v>63394</v>
      </c>
      <c r="D437" s="90">
        <v>0</v>
      </c>
      <c r="E437" s="27">
        <v>13609477.039999999</v>
      </c>
      <c r="F437" s="73">
        <f t="shared" si="32"/>
        <v>110767.08677825824</v>
      </c>
      <c r="G437" s="96">
        <f t="shared" si="35"/>
        <v>0</v>
      </c>
      <c r="H437" s="27">
        <f t="shared" si="33"/>
        <v>0</v>
      </c>
      <c r="I437" s="27">
        <f t="shared" si="34"/>
        <v>-110767.08677825824</v>
      </c>
    </row>
    <row r="438" spans="1:9" x14ac:dyDescent="0.25">
      <c r="A438" t="s">
        <v>377</v>
      </c>
      <c r="B438">
        <v>4</v>
      </c>
      <c r="C438" s="20">
        <v>64520</v>
      </c>
      <c r="D438" s="90">
        <v>0</v>
      </c>
      <c r="E438" s="27">
        <v>20518999.899999999</v>
      </c>
      <c r="F438" s="73">
        <f t="shared" si="32"/>
        <v>167003.46647018348</v>
      </c>
      <c r="G438" s="96">
        <f t="shared" si="35"/>
        <v>0</v>
      </c>
      <c r="H438" s="27">
        <f t="shared" si="33"/>
        <v>0</v>
      </c>
      <c r="I438" s="27">
        <f t="shared" si="34"/>
        <v>-167003.46647018348</v>
      </c>
    </row>
    <row r="439" spans="1:9" x14ac:dyDescent="0.25">
      <c r="A439" t="s">
        <v>384</v>
      </c>
      <c r="B439">
        <v>3</v>
      </c>
      <c r="C439" s="20">
        <v>42967</v>
      </c>
      <c r="D439" s="90">
        <v>0</v>
      </c>
      <c r="E439" s="27">
        <v>8691955.5300000012</v>
      </c>
      <c r="F439" s="73">
        <f t="shared" si="32"/>
        <v>70743.540669088921</v>
      </c>
      <c r="G439" s="96">
        <f t="shared" si="35"/>
        <v>13037933.295000002</v>
      </c>
      <c r="H439" s="27">
        <f t="shared" si="33"/>
        <v>81905.640419614152</v>
      </c>
      <c r="I439" s="27">
        <f t="shared" si="34"/>
        <v>11162.099750525231</v>
      </c>
    </row>
    <row r="440" spans="1:9" x14ac:dyDescent="0.25">
      <c r="A440" t="s">
        <v>123</v>
      </c>
      <c r="B440">
        <v>5</v>
      </c>
      <c r="C440" s="20">
        <v>63106</v>
      </c>
      <c r="D440" s="90">
        <v>0</v>
      </c>
      <c r="E440" s="27">
        <v>14165527.959999999</v>
      </c>
      <c r="F440" s="73">
        <f t="shared" si="32"/>
        <v>115292.76695889582</v>
      </c>
      <c r="G440" s="96">
        <f t="shared" si="35"/>
        <v>0</v>
      </c>
      <c r="H440" s="27">
        <f t="shared" si="33"/>
        <v>0</v>
      </c>
      <c r="I440" s="27">
        <f t="shared" si="34"/>
        <v>-115292.76695889582</v>
      </c>
    </row>
    <row r="441" spans="1:9" x14ac:dyDescent="0.25">
      <c r="A441" t="s">
        <v>190</v>
      </c>
      <c r="B441">
        <v>2</v>
      </c>
      <c r="C441" s="20">
        <v>78212</v>
      </c>
      <c r="D441" s="90">
        <v>0</v>
      </c>
      <c r="E441" s="27">
        <v>15639042.159999998</v>
      </c>
      <c r="F441" s="73">
        <f t="shared" si="32"/>
        <v>127285.65065168434</v>
      </c>
      <c r="G441" s="96">
        <f t="shared" si="35"/>
        <v>35187844.859999999</v>
      </c>
      <c r="H441" s="27">
        <f t="shared" si="33"/>
        <v>221053.66725181785</v>
      </c>
      <c r="I441" s="27">
        <f t="shared" si="34"/>
        <v>93768.016600133516</v>
      </c>
    </row>
    <row r="442" spans="1:9" x14ac:dyDescent="0.25">
      <c r="A442" t="s">
        <v>65</v>
      </c>
      <c r="B442">
        <v>1</v>
      </c>
      <c r="C442" s="20">
        <v>39016</v>
      </c>
      <c r="D442" s="90">
        <v>0</v>
      </c>
      <c r="E442" s="27">
        <v>9710211.1999999993</v>
      </c>
      <c r="F442" s="73">
        <f t="shared" si="32"/>
        <v>79031.090134056692</v>
      </c>
      <c r="G442" s="96">
        <f t="shared" si="35"/>
        <v>29130633.599999998</v>
      </c>
      <c r="H442" s="27">
        <f t="shared" si="33"/>
        <v>183001.64196668635</v>
      </c>
      <c r="I442" s="27">
        <f t="shared" si="34"/>
        <v>103970.55183262966</v>
      </c>
    </row>
    <row r="443" spans="1:9" x14ac:dyDescent="0.25">
      <c r="A443" t="s">
        <v>457</v>
      </c>
      <c r="B443">
        <v>1</v>
      </c>
      <c r="C443" s="20">
        <v>40695</v>
      </c>
      <c r="D443" s="90">
        <v>0</v>
      </c>
      <c r="E443" s="27">
        <v>10285695.060000001</v>
      </c>
      <c r="F443" s="73">
        <f t="shared" si="32"/>
        <v>83714.934375297802</v>
      </c>
      <c r="G443" s="96">
        <f t="shared" si="35"/>
        <v>30857085.18</v>
      </c>
      <c r="H443" s="27">
        <f t="shared" si="33"/>
        <v>193847.38869002508</v>
      </c>
      <c r="I443" s="27">
        <f t="shared" si="34"/>
        <v>110132.45431472728</v>
      </c>
    </row>
    <row r="444" spans="1:9" x14ac:dyDescent="0.25">
      <c r="A444" t="s">
        <v>248</v>
      </c>
      <c r="B444">
        <v>4</v>
      </c>
      <c r="C444" s="20">
        <v>75011</v>
      </c>
      <c r="D444" s="90">
        <v>0</v>
      </c>
      <c r="E444" s="27">
        <v>18747352.800000001</v>
      </c>
      <c r="F444" s="73">
        <f t="shared" si="32"/>
        <v>152584.08889311904</v>
      </c>
      <c r="G444" s="96">
        <f t="shared" si="35"/>
        <v>0</v>
      </c>
      <c r="H444" s="27">
        <f t="shared" si="33"/>
        <v>0</v>
      </c>
      <c r="I444" s="27">
        <f t="shared" si="34"/>
        <v>-152584.08889311904</v>
      </c>
    </row>
    <row r="445" spans="1:9" x14ac:dyDescent="0.25">
      <c r="A445" t="s">
        <v>245</v>
      </c>
      <c r="B445">
        <v>1</v>
      </c>
      <c r="C445" s="20">
        <v>205877</v>
      </c>
      <c r="D445" s="90">
        <v>0</v>
      </c>
      <c r="E445" s="27">
        <v>49718987.640000001</v>
      </c>
      <c r="F445" s="73">
        <f t="shared" si="32"/>
        <v>404661.20794065646</v>
      </c>
      <c r="G445" s="96">
        <f t="shared" si="35"/>
        <v>149156962.92000002</v>
      </c>
      <c r="H445" s="27">
        <f t="shared" si="33"/>
        <v>937019.41056044039</v>
      </c>
      <c r="I445" s="27">
        <f t="shared" si="34"/>
        <v>532358.20261978393</v>
      </c>
    </row>
    <row r="446" spans="1:9" x14ac:dyDescent="0.25">
      <c r="A446" t="s">
        <v>102</v>
      </c>
      <c r="B446">
        <v>2</v>
      </c>
      <c r="C446" s="20">
        <v>56943</v>
      </c>
      <c r="D446" s="90">
        <v>0</v>
      </c>
      <c r="E446" s="27">
        <v>16915183.049999997</v>
      </c>
      <c r="F446" s="73">
        <f t="shared" si="32"/>
        <v>137672.11945489072</v>
      </c>
      <c r="G446" s="96">
        <f t="shared" si="35"/>
        <v>38059161.862499997</v>
      </c>
      <c r="H446" s="27">
        <f t="shared" si="33"/>
        <v>239091.57652902507</v>
      </c>
      <c r="I446" s="27">
        <f t="shared" si="34"/>
        <v>101419.45707413435</v>
      </c>
    </row>
    <row r="447" spans="1:9" x14ac:dyDescent="0.25">
      <c r="A447" t="s">
        <v>183</v>
      </c>
      <c r="B447">
        <v>4</v>
      </c>
      <c r="C447" s="20">
        <v>49153</v>
      </c>
      <c r="D447" s="90">
        <v>0</v>
      </c>
      <c r="E447" s="27">
        <v>11055492.76</v>
      </c>
      <c r="F447" s="73">
        <f t="shared" si="32"/>
        <v>89980.292580244932</v>
      </c>
      <c r="G447" s="96">
        <f t="shared" ref="G447:G478" si="36">IF(B447=1,E447*3)+IF(B447=2,E447*2.25)+IF(B447=3,E447*1.5)+IF(B447=4,E447*0)+IF(B447=5,E447*0)</f>
        <v>0</v>
      </c>
      <c r="H447" s="27">
        <f t="shared" si="33"/>
        <v>0</v>
      </c>
      <c r="I447" s="27">
        <f t="shared" si="34"/>
        <v>-89980.292580244932</v>
      </c>
    </row>
    <row r="448" spans="1:9" x14ac:dyDescent="0.25">
      <c r="A448" t="s">
        <v>550</v>
      </c>
      <c r="B448">
        <v>2</v>
      </c>
      <c r="C448" s="20">
        <v>24140</v>
      </c>
      <c r="D448" s="90">
        <v>0</v>
      </c>
      <c r="E448" s="27">
        <v>6108205.0500000007</v>
      </c>
      <c r="F448" s="73">
        <f t="shared" si="32"/>
        <v>49714.480346611854</v>
      </c>
      <c r="G448" s="96">
        <f t="shared" si="36"/>
        <v>13743461.362500001</v>
      </c>
      <c r="H448" s="27">
        <f t="shared" si="33"/>
        <v>86337.840438980798</v>
      </c>
      <c r="I448" s="27">
        <f t="shared" si="34"/>
        <v>36623.360092368945</v>
      </c>
    </row>
    <row r="449" spans="1:9" x14ac:dyDescent="0.25">
      <c r="A449" t="s">
        <v>64</v>
      </c>
      <c r="B449">
        <v>3</v>
      </c>
      <c r="C449" s="20">
        <v>76501</v>
      </c>
      <c r="D449" s="90">
        <v>0</v>
      </c>
      <c r="E449" s="27">
        <v>15000860.109999999</v>
      </c>
      <c r="F449" s="73">
        <f t="shared" si="32"/>
        <v>122091.50790065057</v>
      </c>
      <c r="G449" s="96">
        <f t="shared" si="36"/>
        <v>22501290.164999999</v>
      </c>
      <c r="H449" s="27">
        <f t="shared" si="33"/>
        <v>141355.42340431109</v>
      </c>
      <c r="I449" s="27">
        <f t="shared" si="34"/>
        <v>19263.915503660523</v>
      </c>
    </row>
    <row r="450" spans="1:9" x14ac:dyDescent="0.25">
      <c r="A450" t="s">
        <v>63</v>
      </c>
      <c r="B450">
        <v>4</v>
      </c>
      <c r="C450" s="20">
        <v>54539</v>
      </c>
      <c r="D450" s="90">
        <v>0</v>
      </c>
      <c r="E450" s="27">
        <v>14690161.399999999</v>
      </c>
      <c r="F450" s="73">
        <f t="shared" si="32"/>
        <v>119562.74130136741</v>
      </c>
      <c r="G450" s="96">
        <f t="shared" si="36"/>
        <v>0</v>
      </c>
      <c r="H450" s="27">
        <f t="shared" si="33"/>
        <v>0</v>
      </c>
      <c r="I450" s="27">
        <f t="shared" si="34"/>
        <v>-119562.74130136741</v>
      </c>
    </row>
    <row r="451" spans="1:9" x14ac:dyDescent="0.25">
      <c r="A451" t="s">
        <v>350</v>
      </c>
      <c r="B451">
        <v>3</v>
      </c>
      <c r="C451" s="20">
        <v>61950</v>
      </c>
      <c r="D451" s="90">
        <v>0</v>
      </c>
      <c r="E451" s="27">
        <v>14717329.369999999</v>
      </c>
      <c r="F451" s="73">
        <f t="shared" si="32"/>
        <v>119783.8605171708</v>
      </c>
      <c r="G451" s="96">
        <f t="shared" si="36"/>
        <v>22075994.055</v>
      </c>
      <c r="H451" s="27">
        <f t="shared" si="33"/>
        <v>138683.66941774334</v>
      </c>
      <c r="I451" s="27">
        <f t="shared" si="34"/>
        <v>18899.808900572534</v>
      </c>
    </row>
    <row r="452" spans="1:9" x14ac:dyDescent="0.25">
      <c r="A452" t="s">
        <v>126</v>
      </c>
      <c r="B452">
        <v>5</v>
      </c>
      <c r="C452" s="20">
        <v>49479</v>
      </c>
      <c r="D452" s="90">
        <v>0</v>
      </c>
      <c r="E452" s="27">
        <v>12621787.15</v>
      </c>
      <c r="F452" s="73">
        <f t="shared" si="32"/>
        <v>102728.31119312097</v>
      </c>
      <c r="G452" s="96">
        <f t="shared" si="36"/>
        <v>0</v>
      </c>
      <c r="H452" s="27">
        <f t="shared" si="33"/>
        <v>0</v>
      </c>
      <c r="I452" s="27">
        <f t="shared" si="34"/>
        <v>-102728.31119312097</v>
      </c>
    </row>
    <row r="453" spans="1:9" x14ac:dyDescent="0.25">
      <c r="A453" t="s">
        <v>434</v>
      </c>
      <c r="B453">
        <v>5</v>
      </c>
      <c r="C453" s="20">
        <v>67989</v>
      </c>
      <c r="D453" s="90">
        <v>0</v>
      </c>
      <c r="E453" s="27">
        <v>18325767.510000002</v>
      </c>
      <c r="F453" s="73">
        <f t="shared" si="32"/>
        <v>149152.82006003926</v>
      </c>
      <c r="G453" s="96">
        <f t="shared" si="36"/>
        <v>0</v>
      </c>
      <c r="H453" s="27">
        <f t="shared" si="33"/>
        <v>0</v>
      </c>
      <c r="I453" s="27">
        <f t="shared" si="34"/>
        <v>-149152.82006003926</v>
      </c>
    </row>
    <row r="454" spans="1:9" x14ac:dyDescent="0.25">
      <c r="A454" t="s">
        <v>164</v>
      </c>
      <c r="B454">
        <v>3</v>
      </c>
      <c r="C454" s="20">
        <v>53770</v>
      </c>
      <c r="D454" s="90">
        <v>0</v>
      </c>
      <c r="E454" s="27">
        <v>13177318.810000001</v>
      </c>
      <c r="F454" s="73">
        <f t="shared" si="32"/>
        <v>107249.76513366781</v>
      </c>
      <c r="G454" s="96">
        <f t="shared" si="36"/>
        <v>19765978.215</v>
      </c>
      <c r="H454" s="27">
        <f t="shared" si="33"/>
        <v>124171.91188120098</v>
      </c>
      <c r="I454" s="27">
        <f t="shared" si="34"/>
        <v>16922.146747533174</v>
      </c>
    </row>
    <row r="455" spans="1:9" x14ac:dyDescent="0.25">
      <c r="A455" t="s">
        <v>511</v>
      </c>
      <c r="B455">
        <v>4</v>
      </c>
      <c r="C455" s="20">
        <v>53099</v>
      </c>
      <c r="D455" s="90">
        <v>0</v>
      </c>
      <c r="E455" s="27">
        <v>13260487.479999999</v>
      </c>
      <c r="F455" s="73">
        <f t="shared" ref="F455:F518" si="37">SUM(E455/$E$6)*50000000</f>
        <v>107926.67220805767</v>
      </c>
      <c r="G455" s="96">
        <f t="shared" si="36"/>
        <v>0</v>
      </c>
      <c r="H455" s="27">
        <f t="shared" ref="H455:H518" si="38">SUM(G455/$G$6)*50000000</f>
        <v>0</v>
      </c>
      <c r="I455" s="27">
        <f t="shared" ref="I455:I518" si="39">H455-F455</f>
        <v>-107926.67220805767</v>
      </c>
    </row>
    <row r="456" spans="1:9" x14ac:dyDescent="0.25">
      <c r="A456" t="s">
        <v>268</v>
      </c>
      <c r="B456">
        <v>2</v>
      </c>
      <c r="C456" s="20">
        <v>60467</v>
      </c>
      <c r="D456" s="90">
        <v>0</v>
      </c>
      <c r="E456" s="27">
        <v>16199908.760000002</v>
      </c>
      <c r="F456" s="73">
        <f t="shared" si="37"/>
        <v>131850.52549372509</v>
      </c>
      <c r="G456" s="96">
        <f t="shared" si="36"/>
        <v>36449794.710000001</v>
      </c>
      <c r="H456" s="27">
        <f t="shared" si="38"/>
        <v>228981.36624390617</v>
      </c>
      <c r="I456" s="27">
        <f t="shared" si="39"/>
        <v>97130.840750181087</v>
      </c>
    </row>
    <row r="457" spans="1:9" x14ac:dyDescent="0.25">
      <c r="A457" t="s">
        <v>38</v>
      </c>
      <c r="B457">
        <v>4</v>
      </c>
      <c r="C457" s="20">
        <v>151564</v>
      </c>
      <c r="D457" s="90">
        <v>0</v>
      </c>
      <c r="E457" s="27">
        <v>40434047.640000001</v>
      </c>
      <c r="F457" s="73">
        <f t="shared" si="37"/>
        <v>329091.38614014722</v>
      </c>
      <c r="G457" s="96">
        <f t="shared" si="36"/>
        <v>0</v>
      </c>
      <c r="H457" s="27">
        <f t="shared" si="38"/>
        <v>0</v>
      </c>
      <c r="I457" s="27">
        <f t="shared" si="39"/>
        <v>-329091.38614014722</v>
      </c>
    </row>
    <row r="458" spans="1:9" x14ac:dyDescent="0.25">
      <c r="A458" t="s">
        <v>560</v>
      </c>
      <c r="B458">
        <v>1</v>
      </c>
      <c r="C458" s="20">
        <v>136323</v>
      </c>
      <c r="D458" s="90">
        <v>0</v>
      </c>
      <c r="E458" s="27">
        <v>42699196.360000007</v>
      </c>
      <c r="F458" s="73">
        <f t="shared" si="37"/>
        <v>347527.35719887802</v>
      </c>
      <c r="G458" s="96">
        <f t="shared" si="36"/>
        <v>128097589.08000001</v>
      </c>
      <c r="H458" s="27">
        <f t="shared" si="38"/>
        <v>804722.25408835185</v>
      </c>
      <c r="I458" s="27">
        <f t="shared" si="39"/>
        <v>457194.89688947384</v>
      </c>
    </row>
    <row r="459" spans="1:9" x14ac:dyDescent="0.25">
      <c r="A459" t="s">
        <v>295</v>
      </c>
      <c r="B459">
        <v>3</v>
      </c>
      <c r="C459" s="20">
        <v>41198</v>
      </c>
      <c r="D459" s="90">
        <v>0</v>
      </c>
      <c r="E459" s="27">
        <v>10780844.300000001</v>
      </c>
      <c r="F459" s="73">
        <f t="shared" si="37"/>
        <v>87744.937782046531</v>
      </c>
      <c r="G459" s="96">
        <f t="shared" si="36"/>
        <v>16171266.450000001</v>
      </c>
      <c r="H459" s="27">
        <f t="shared" si="38"/>
        <v>101589.56216560931</v>
      </c>
      <c r="I459" s="27">
        <f t="shared" si="39"/>
        <v>13844.624383562783</v>
      </c>
    </row>
    <row r="460" spans="1:9" x14ac:dyDescent="0.25">
      <c r="A460" t="s">
        <v>478</v>
      </c>
      <c r="B460">
        <v>1</v>
      </c>
      <c r="C460" s="20">
        <v>126114</v>
      </c>
      <c r="D460" s="90">
        <v>0</v>
      </c>
      <c r="E460" s="27">
        <v>31746177.790000003</v>
      </c>
      <c r="F460" s="73">
        <f t="shared" si="37"/>
        <v>258381.09868643011</v>
      </c>
      <c r="G460" s="96">
        <f t="shared" si="36"/>
        <v>95238533.370000005</v>
      </c>
      <c r="H460" s="27">
        <f t="shared" si="38"/>
        <v>598298.28024094377</v>
      </c>
      <c r="I460" s="27">
        <f t="shared" si="39"/>
        <v>339917.18155451363</v>
      </c>
    </row>
    <row r="461" spans="1:9" x14ac:dyDescent="0.25">
      <c r="A461" t="s">
        <v>570</v>
      </c>
      <c r="B461">
        <v>1</v>
      </c>
      <c r="C461" s="20">
        <v>44654</v>
      </c>
      <c r="D461" s="90">
        <v>0</v>
      </c>
      <c r="E461" s="27">
        <v>11326587.700000001</v>
      </c>
      <c r="F461" s="73">
        <f t="shared" si="37"/>
        <v>92186.725395838774</v>
      </c>
      <c r="G461" s="96">
        <f t="shared" si="36"/>
        <v>33979763.100000001</v>
      </c>
      <c r="H461" s="27">
        <f t="shared" si="38"/>
        <v>213464.37315180886</v>
      </c>
      <c r="I461" s="27">
        <f t="shared" si="39"/>
        <v>121277.64775597009</v>
      </c>
    </row>
    <row r="462" spans="1:9" x14ac:dyDescent="0.25">
      <c r="A462" t="s">
        <v>576</v>
      </c>
      <c r="B462">
        <v>3</v>
      </c>
      <c r="C462" s="20">
        <v>81438</v>
      </c>
      <c r="D462" s="90">
        <v>0</v>
      </c>
      <c r="E462" s="27">
        <v>16237168.34</v>
      </c>
      <c r="F462" s="73">
        <f t="shared" si="37"/>
        <v>132153.77999197296</v>
      </c>
      <c r="G462" s="96">
        <f t="shared" si="36"/>
        <v>24355752.509999998</v>
      </c>
      <c r="H462" s="27">
        <f t="shared" si="38"/>
        <v>153005.346943921</v>
      </c>
      <c r="I462" s="27">
        <f t="shared" si="39"/>
        <v>20851.566951948043</v>
      </c>
    </row>
    <row r="463" spans="1:9" x14ac:dyDescent="0.25">
      <c r="A463" t="s">
        <v>582</v>
      </c>
      <c r="B463">
        <v>2</v>
      </c>
      <c r="C463" s="20">
        <v>244012</v>
      </c>
      <c r="D463" s="90">
        <v>0</v>
      </c>
      <c r="E463" s="27">
        <v>66341111.280000001</v>
      </c>
      <c r="F463" s="73">
        <f t="shared" si="37"/>
        <v>539948.12647979951</v>
      </c>
      <c r="G463" s="96">
        <f t="shared" si="36"/>
        <v>149267500.38</v>
      </c>
      <c r="H463" s="27">
        <f t="shared" si="38"/>
        <v>937713.81827420963</v>
      </c>
      <c r="I463" s="27">
        <f t="shared" si="39"/>
        <v>397765.69179441012</v>
      </c>
    </row>
    <row r="464" spans="1:9" x14ac:dyDescent="0.25">
      <c r="A464" t="s">
        <v>587</v>
      </c>
      <c r="B464">
        <v>4</v>
      </c>
      <c r="C464" s="20">
        <v>40844</v>
      </c>
      <c r="D464" s="90">
        <v>0</v>
      </c>
      <c r="E464" s="27">
        <v>11441050.490000002</v>
      </c>
      <c r="F464" s="73">
        <f t="shared" si="37"/>
        <v>93118.334285405013</v>
      </c>
      <c r="G464" s="96">
        <f t="shared" si="36"/>
        <v>0</v>
      </c>
      <c r="H464" s="27">
        <f t="shared" si="38"/>
        <v>0</v>
      </c>
      <c r="I464" s="27">
        <f t="shared" si="39"/>
        <v>-93118.334285405013</v>
      </c>
    </row>
    <row r="465" spans="1:9" x14ac:dyDescent="0.25">
      <c r="A465" t="s">
        <v>577</v>
      </c>
      <c r="B465">
        <v>3</v>
      </c>
      <c r="C465" s="20">
        <v>120497</v>
      </c>
      <c r="D465" s="90">
        <v>0</v>
      </c>
      <c r="E465" s="27">
        <v>28521214.75</v>
      </c>
      <c r="F465" s="73">
        <f t="shared" si="37"/>
        <v>232133.23039153227</v>
      </c>
      <c r="G465" s="96">
        <f t="shared" si="36"/>
        <v>42781822.125</v>
      </c>
      <c r="H465" s="27">
        <f t="shared" si="38"/>
        <v>268759.81493247411</v>
      </c>
      <c r="I465" s="27">
        <f t="shared" si="39"/>
        <v>36626.58454094184</v>
      </c>
    </row>
    <row r="466" spans="1:9" x14ac:dyDescent="0.25">
      <c r="A466" t="s">
        <v>395</v>
      </c>
      <c r="B466">
        <v>3</v>
      </c>
      <c r="C466" s="20">
        <v>118908</v>
      </c>
      <c r="D466" s="90">
        <v>0</v>
      </c>
      <c r="E466" s="27">
        <v>40682243.219999999</v>
      </c>
      <c r="F466" s="73">
        <f t="shared" si="37"/>
        <v>331111.44181657315</v>
      </c>
      <c r="G466" s="96">
        <f t="shared" si="36"/>
        <v>61023364.829999998</v>
      </c>
      <c r="H466" s="27">
        <f t="shared" si="38"/>
        <v>383355.06585830462</v>
      </c>
      <c r="I466" s="27">
        <f t="shared" si="39"/>
        <v>52243.624041731469</v>
      </c>
    </row>
    <row r="467" spans="1:9" x14ac:dyDescent="0.25">
      <c r="A467" t="s">
        <v>197</v>
      </c>
      <c r="B467">
        <v>5</v>
      </c>
      <c r="C467" s="20">
        <v>40505</v>
      </c>
      <c r="D467" s="90">
        <v>0</v>
      </c>
      <c r="E467" s="27">
        <v>12966695.1</v>
      </c>
      <c r="F467" s="73">
        <f t="shared" si="37"/>
        <v>105535.50567354614</v>
      </c>
      <c r="G467" s="96">
        <f t="shared" si="36"/>
        <v>0</v>
      </c>
      <c r="H467" s="27">
        <f t="shared" si="38"/>
        <v>0</v>
      </c>
      <c r="I467" s="27">
        <f t="shared" si="39"/>
        <v>-105535.50567354614</v>
      </c>
    </row>
    <row r="468" spans="1:9" x14ac:dyDescent="0.25">
      <c r="A468" t="s">
        <v>70</v>
      </c>
      <c r="B468">
        <v>2</v>
      </c>
      <c r="C468" s="20">
        <v>40302</v>
      </c>
      <c r="D468" s="90">
        <v>0</v>
      </c>
      <c r="E468" s="27">
        <v>10076374.23</v>
      </c>
      <c r="F468" s="73">
        <f t="shared" si="37"/>
        <v>82011.279012717685</v>
      </c>
      <c r="G468" s="96">
        <f t="shared" si="36"/>
        <v>22671842.017500002</v>
      </c>
      <c r="H468" s="27">
        <f t="shared" si="38"/>
        <v>142426.84771579469</v>
      </c>
      <c r="I468" s="27">
        <f t="shared" si="39"/>
        <v>60415.568703077006</v>
      </c>
    </row>
    <row r="469" spans="1:9" x14ac:dyDescent="0.25">
      <c r="A469" t="s">
        <v>311</v>
      </c>
      <c r="B469">
        <v>2</v>
      </c>
      <c r="C469" s="20">
        <v>59408</v>
      </c>
      <c r="D469" s="90">
        <v>0</v>
      </c>
      <c r="E469" s="27">
        <v>14426158.48</v>
      </c>
      <c r="F469" s="73">
        <f t="shared" si="37"/>
        <v>117414.03020369592</v>
      </c>
      <c r="G469" s="96">
        <f t="shared" si="36"/>
        <v>32458856.580000002</v>
      </c>
      <c r="H469" s="27">
        <f t="shared" si="38"/>
        <v>203909.88167525415</v>
      </c>
      <c r="I469" s="27">
        <f t="shared" si="39"/>
        <v>86495.851471558228</v>
      </c>
    </row>
    <row r="470" spans="1:9" x14ac:dyDescent="0.25">
      <c r="A470" t="s">
        <v>327</v>
      </c>
      <c r="B470">
        <v>5</v>
      </c>
      <c r="C470" s="20">
        <v>30777</v>
      </c>
      <c r="D470" s="90">
        <v>0</v>
      </c>
      <c r="E470" s="27">
        <v>7358165.1600000001</v>
      </c>
      <c r="F470" s="73">
        <f t="shared" si="37"/>
        <v>59887.864641011693</v>
      </c>
      <c r="G470" s="96">
        <f t="shared" si="36"/>
        <v>0</v>
      </c>
      <c r="H470" s="27">
        <f t="shared" si="38"/>
        <v>0</v>
      </c>
      <c r="I470" s="27">
        <f t="shared" si="39"/>
        <v>-59887.864641011693</v>
      </c>
    </row>
    <row r="471" spans="1:9" x14ac:dyDescent="0.25">
      <c r="A471" t="s">
        <v>414</v>
      </c>
      <c r="B471">
        <v>1</v>
      </c>
      <c r="C471" s="20">
        <v>91164</v>
      </c>
      <c r="D471" s="90">
        <v>0</v>
      </c>
      <c r="E471" s="27">
        <v>25420293.359999999</v>
      </c>
      <c r="F471" s="73">
        <f t="shared" si="37"/>
        <v>206894.93301323074</v>
      </c>
      <c r="G471" s="96">
        <f t="shared" si="36"/>
        <v>76260880.079999998</v>
      </c>
      <c r="H471" s="27">
        <f t="shared" si="38"/>
        <v>479078.70676951442</v>
      </c>
      <c r="I471" s="27">
        <f t="shared" si="39"/>
        <v>272183.77375628368</v>
      </c>
    </row>
    <row r="472" spans="1:9" x14ac:dyDescent="0.25">
      <c r="A472" t="s">
        <v>97</v>
      </c>
      <c r="B472">
        <v>5</v>
      </c>
      <c r="C472" s="20">
        <v>103979</v>
      </c>
      <c r="D472" s="90">
        <v>0</v>
      </c>
      <c r="E472" s="27">
        <v>30719789.289999995</v>
      </c>
      <c r="F472" s="73">
        <f t="shared" si="37"/>
        <v>250027.35638512365</v>
      </c>
      <c r="G472" s="96">
        <f t="shared" si="36"/>
        <v>0</v>
      </c>
      <c r="H472" s="27">
        <f t="shared" si="38"/>
        <v>0</v>
      </c>
      <c r="I472" s="27">
        <f t="shared" si="39"/>
        <v>-250027.35638512365</v>
      </c>
    </row>
    <row r="473" spans="1:9" x14ac:dyDescent="0.25">
      <c r="A473" t="s">
        <v>101</v>
      </c>
      <c r="B473">
        <v>2</v>
      </c>
      <c r="C473" s="20">
        <v>34706</v>
      </c>
      <c r="D473" s="90">
        <v>0</v>
      </c>
      <c r="E473" s="27">
        <v>8652477.75</v>
      </c>
      <c r="F473" s="73">
        <f t="shared" si="37"/>
        <v>70422.232313872853</v>
      </c>
      <c r="G473" s="96">
        <f t="shared" si="36"/>
        <v>19468074.9375</v>
      </c>
      <c r="H473" s="27">
        <f t="shared" si="38"/>
        <v>122300.45279526619</v>
      </c>
      <c r="I473" s="27">
        <f t="shared" si="39"/>
        <v>51878.220481393335</v>
      </c>
    </row>
    <row r="474" spans="1:9" x14ac:dyDescent="0.25">
      <c r="A474" t="s">
        <v>82</v>
      </c>
      <c r="B474">
        <v>1</v>
      </c>
      <c r="C474" s="20">
        <v>98176</v>
      </c>
      <c r="D474" s="90">
        <v>0</v>
      </c>
      <c r="E474" s="27">
        <v>26481721.640000001</v>
      </c>
      <c r="F474" s="73">
        <f t="shared" si="37"/>
        <v>215533.86293346944</v>
      </c>
      <c r="G474" s="96">
        <f t="shared" si="36"/>
        <v>79445164.920000002</v>
      </c>
      <c r="H474" s="27">
        <f t="shared" si="38"/>
        <v>499082.71225086541</v>
      </c>
      <c r="I474" s="27">
        <f t="shared" si="39"/>
        <v>283548.84931739594</v>
      </c>
    </row>
    <row r="475" spans="1:9" x14ac:dyDescent="0.25">
      <c r="A475" t="s">
        <v>423</v>
      </c>
      <c r="B475">
        <v>5</v>
      </c>
      <c r="C475" s="20">
        <v>36755</v>
      </c>
      <c r="D475" s="90">
        <v>0</v>
      </c>
      <c r="E475" s="27">
        <v>8613668.6100000013</v>
      </c>
      <c r="F475" s="73">
        <f t="shared" si="37"/>
        <v>70106.365997662855</v>
      </c>
      <c r="G475" s="96">
        <f t="shared" si="36"/>
        <v>0</v>
      </c>
      <c r="H475" s="27">
        <f t="shared" si="38"/>
        <v>0</v>
      </c>
      <c r="I475" s="27">
        <f t="shared" si="39"/>
        <v>-70106.365997662855</v>
      </c>
    </row>
    <row r="476" spans="1:9" x14ac:dyDescent="0.25">
      <c r="A476" t="s">
        <v>74</v>
      </c>
      <c r="B476">
        <v>4</v>
      </c>
      <c r="C476" s="20">
        <v>66158</v>
      </c>
      <c r="D476" s="90">
        <v>0</v>
      </c>
      <c r="E476" s="27">
        <v>17800012.989999998</v>
      </c>
      <c r="F476" s="73">
        <f t="shared" si="37"/>
        <v>144873.72128425693</v>
      </c>
      <c r="G476" s="96">
        <f t="shared" si="36"/>
        <v>0</v>
      </c>
      <c r="H476" s="27">
        <f t="shared" si="38"/>
        <v>0</v>
      </c>
      <c r="I476" s="27">
        <f t="shared" si="39"/>
        <v>-144873.72128425693</v>
      </c>
    </row>
    <row r="477" spans="1:9" x14ac:dyDescent="0.25">
      <c r="A477" t="s">
        <v>78</v>
      </c>
      <c r="B477">
        <v>3</v>
      </c>
      <c r="C477" s="20">
        <v>35911</v>
      </c>
      <c r="D477" s="90">
        <v>0</v>
      </c>
      <c r="E477" s="27">
        <v>8377712.0500000007</v>
      </c>
      <c r="F477" s="73">
        <f t="shared" si="37"/>
        <v>68185.923303163887</v>
      </c>
      <c r="G477" s="96">
        <f t="shared" si="36"/>
        <v>12566568.075000001</v>
      </c>
      <c r="H477" s="27">
        <f t="shared" si="38"/>
        <v>78944.475536953003</v>
      </c>
      <c r="I477" s="27">
        <f t="shared" si="39"/>
        <v>10758.552233789116</v>
      </c>
    </row>
    <row r="478" spans="1:9" x14ac:dyDescent="0.25">
      <c r="A478" t="s">
        <v>112</v>
      </c>
      <c r="B478">
        <v>2</v>
      </c>
      <c r="C478" s="20">
        <v>47167</v>
      </c>
      <c r="D478" s="90">
        <v>0</v>
      </c>
      <c r="E478" s="27">
        <v>10574652.310000001</v>
      </c>
      <c r="F478" s="73">
        <f t="shared" si="37"/>
        <v>86066.747945494819</v>
      </c>
      <c r="G478" s="96">
        <f t="shared" si="36"/>
        <v>23792967.697500002</v>
      </c>
      <c r="H478" s="27">
        <f t="shared" si="38"/>
        <v>149469.87476107728</v>
      </c>
      <c r="I478" s="27">
        <f t="shared" si="39"/>
        <v>63403.126815582465</v>
      </c>
    </row>
    <row r="479" spans="1:9" x14ac:dyDescent="0.25">
      <c r="A479" t="s">
        <v>200</v>
      </c>
      <c r="B479">
        <v>5</v>
      </c>
      <c r="C479" s="20">
        <v>38826</v>
      </c>
      <c r="D479" s="90">
        <v>0</v>
      </c>
      <c r="E479" s="27">
        <v>11600432.24</v>
      </c>
      <c r="F479" s="73">
        <f t="shared" si="37"/>
        <v>94415.53711555287</v>
      </c>
      <c r="G479" s="96">
        <f t="shared" ref="G479:G511" si="40">IF(B479=1,E479*3)+IF(B479=2,E479*2.25)+IF(B479=3,E479*1.5)+IF(B479=4,E479*0)+IF(B479=5,E479*0)</f>
        <v>0</v>
      </c>
      <c r="H479" s="27">
        <f t="shared" si="38"/>
        <v>0</v>
      </c>
      <c r="I479" s="27">
        <f t="shared" si="39"/>
        <v>-94415.53711555287</v>
      </c>
    </row>
    <row r="480" spans="1:9" x14ac:dyDescent="0.25">
      <c r="A480" t="s">
        <v>398</v>
      </c>
      <c r="B480">
        <v>5</v>
      </c>
      <c r="C480" s="20">
        <v>51195</v>
      </c>
      <c r="D480" s="90">
        <v>0</v>
      </c>
      <c r="E480" s="27">
        <v>14798426.699999999</v>
      </c>
      <c r="F480" s="73">
        <f t="shared" si="37"/>
        <v>120443.90902331055</v>
      </c>
      <c r="G480" s="96">
        <f t="shared" si="40"/>
        <v>0</v>
      </c>
      <c r="H480" s="27">
        <f t="shared" si="38"/>
        <v>0</v>
      </c>
      <c r="I480" s="27">
        <f t="shared" si="39"/>
        <v>-120443.90902331055</v>
      </c>
    </row>
    <row r="481" spans="1:10" x14ac:dyDescent="0.25">
      <c r="A481" t="s">
        <v>283</v>
      </c>
      <c r="B481">
        <v>4</v>
      </c>
      <c r="C481" s="20">
        <v>79645</v>
      </c>
      <c r="D481" s="90">
        <v>0</v>
      </c>
      <c r="E481" s="27">
        <v>23547232.59</v>
      </c>
      <c r="F481" s="73">
        <f t="shared" si="37"/>
        <v>191650.15290582838</v>
      </c>
      <c r="G481" s="96">
        <f t="shared" si="40"/>
        <v>0</v>
      </c>
      <c r="H481" s="27">
        <f t="shared" si="38"/>
        <v>0</v>
      </c>
      <c r="I481" s="27">
        <f t="shared" si="39"/>
        <v>-191650.15290582838</v>
      </c>
    </row>
    <row r="482" spans="1:10" x14ac:dyDescent="0.25">
      <c r="A482" t="s">
        <v>345</v>
      </c>
      <c r="B482">
        <v>2</v>
      </c>
      <c r="C482" s="20">
        <v>70839</v>
      </c>
      <c r="D482" s="90">
        <v>0</v>
      </c>
      <c r="E482" s="27">
        <v>15133662.66</v>
      </c>
      <c r="F482" s="73">
        <f t="shared" si="37"/>
        <v>123172.38349469352</v>
      </c>
      <c r="G482" s="96">
        <f t="shared" si="40"/>
        <v>34050740.984999999</v>
      </c>
      <c r="H482" s="27">
        <f t="shared" si="38"/>
        <v>213910.2635391131</v>
      </c>
      <c r="I482" s="27">
        <f t="shared" si="39"/>
        <v>90737.88004441958</v>
      </c>
    </row>
    <row r="483" spans="1:10" x14ac:dyDescent="0.25">
      <c r="A483" t="s">
        <v>27</v>
      </c>
      <c r="B483">
        <v>1</v>
      </c>
      <c r="C483" s="20">
        <v>103584</v>
      </c>
      <c r="D483" s="90">
        <v>0</v>
      </c>
      <c r="E483" s="27">
        <v>27510235.600000001</v>
      </c>
      <c r="F483" s="73">
        <f t="shared" si="37"/>
        <v>223904.90428392901</v>
      </c>
      <c r="G483" s="96">
        <f t="shared" si="40"/>
        <v>82530706.800000012</v>
      </c>
      <c r="H483" s="27">
        <f t="shared" si="38"/>
        <v>518466.40428278118</v>
      </c>
      <c r="I483" s="27">
        <f t="shared" si="39"/>
        <v>294561.49999885214</v>
      </c>
    </row>
    <row r="484" spans="1:10" x14ac:dyDescent="0.25">
      <c r="A484" t="s">
        <v>120</v>
      </c>
      <c r="B484">
        <v>5</v>
      </c>
      <c r="C484" s="20">
        <v>84731</v>
      </c>
      <c r="D484" s="90">
        <v>0</v>
      </c>
      <c r="E484" s="27">
        <v>23504970.699999996</v>
      </c>
      <c r="F484" s="73">
        <f t="shared" si="37"/>
        <v>191306.1847707351</v>
      </c>
      <c r="G484" s="96">
        <f t="shared" si="40"/>
        <v>0</v>
      </c>
      <c r="H484" s="27">
        <f t="shared" si="38"/>
        <v>0</v>
      </c>
      <c r="I484" s="27">
        <f t="shared" si="39"/>
        <v>-191306.1847707351</v>
      </c>
    </row>
    <row r="485" spans="1:10" x14ac:dyDescent="0.25">
      <c r="A485" t="s">
        <v>71</v>
      </c>
      <c r="B485">
        <v>2</v>
      </c>
      <c r="C485" s="20">
        <v>41141</v>
      </c>
      <c r="D485" s="90">
        <v>0</v>
      </c>
      <c r="E485" s="27">
        <v>8318104.370000001</v>
      </c>
      <c r="F485" s="73">
        <f t="shared" si="37"/>
        <v>67700.77835278814</v>
      </c>
      <c r="G485" s="96">
        <f t="shared" si="40"/>
        <v>18715734.832500003</v>
      </c>
      <c r="H485" s="27">
        <f t="shared" si="38"/>
        <v>117574.1747326981</v>
      </c>
      <c r="I485" s="27">
        <f t="shared" si="39"/>
        <v>49873.396379909958</v>
      </c>
    </row>
    <row r="486" spans="1:10" x14ac:dyDescent="0.25">
      <c r="A486" t="s">
        <v>73</v>
      </c>
      <c r="B486">
        <v>3</v>
      </c>
      <c r="C486" s="20">
        <v>74367</v>
      </c>
      <c r="D486" s="90">
        <v>0</v>
      </c>
      <c r="E486" s="27">
        <v>17612301.920000002</v>
      </c>
      <c r="F486" s="73">
        <f t="shared" si="37"/>
        <v>143345.94704878714</v>
      </c>
      <c r="G486" s="96">
        <f t="shared" si="40"/>
        <v>26418452.880000003</v>
      </c>
      <c r="H486" s="27">
        <f t="shared" si="38"/>
        <v>165963.4432139346</v>
      </c>
      <c r="I486" s="27">
        <f t="shared" si="39"/>
        <v>22617.496165147459</v>
      </c>
    </row>
    <row r="487" spans="1:10" x14ac:dyDescent="0.25">
      <c r="A487" t="s">
        <v>436</v>
      </c>
      <c r="B487">
        <v>5</v>
      </c>
      <c r="C487" s="20">
        <v>49290</v>
      </c>
      <c r="D487" s="90">
        <v>0</v>
      </c>
      <c r="E487" s="27">
        <v>15406141.380000001</v>
      </c>
      <c r="F487" s="73">
        <f t="shared" si="37"/>
        <v>125390.07885027265</v>
      </c>
      <c r="G487" s="96">
        <f t="shared" si="40"/>
        <v>0</v>
      </c>
      <c r="H487" s="27">
        <f t="shared" si="38"/>
        <v>0</v>
      </c>
      <c r="I487" s="27">
        <f t="shared" si="39"/>
        <v>-125390.07885027265</v>
      </c>
    </row>
    <row r="488" spans="1:10" x14ac:dyDescent="0.25">
      <c r="A488" t="s">
        <v>172</v>
      </c>
      <c r="B488">
        <v>3</v>
      </c>
      <c r="C488" s="20">
        <v>63820</v>
      </c>
      <c r="D488" s="90">
        <v>0</v>
      </c>
      <c r="E488" s="27">
        <v>16315103.84</v>
      </c>
      <c r="F488" s="73">
        <f t="shared" si="37"/>
        <v>132788.09446755744</v>
      </c>
      <c r="G488" s="96">
        <f t="shared" si="40"/>
        <v>24472655.759999998</v>
      </c>
      <c r="H488" s="27">
        <f t="shared" si="38"/>
        <v>153739.74520641682</v>
      </c>
      <c r="I488" s="27">
        <f t="shared" si="39"/>
        <v>20951.650738859375</v>
      </c>
      <c r="J488" s="5"/>
    </row>
    <row r="489" spans="1:10" x14ac:dyDescent="0.25">
      <c r="A489" t="s">
        <v>303</v>
      </c>
      <c r="B489">
        <v>3</v>
      </c>
      <c r="C489" s="20">
        <v>46136</v>
      </c>
      <c r="D489" s="90">
        <v>0</v>
      </c>
      <c r="E489" s="27">
        <v>10573454.370000001</v>
      </c>
      <c r="F489" s="73">
        <f t="shared" si="37"/>
        <v>86056.997951167708</v>
      </c>
      <c r="G489" s="96">
        <f t="shared" si="40"/>
        <v>15860181.555000002</v>
      </c>
      <c r="H489" s="27">
        <f t="shared" si="38"/>
        <v>99635.294800273536</v>
      </c>
      <c r="I489" s="27">
        <f t="shared" si="39"/>
        <v>13578.296849105827</v>
      </c>
    </row>
    <row r="490" spans="1:10" x14ac:dyDescent="0.25">
      <c r="A490" t="s">
        <v>68</v>
      </c>
      <c r="B490">
        <v>4</v>
      </c>
      <c r="C490" s="20">
        <v>63469</v>
      </c>
      <c r="D490" s="90">
        <v>0</v>
      </c>
      <c r="E490" s="27">
        <v>15196583.949999999</v>
      </c>
      <c r="F490" s="73">
        <f t="shared" si="37"/>
        <v>123684.497808061</v>
      </c>
      <c r="G490" s="96">
        <f t="shared" si="40"/>
        <v>0</v>
      </c>
      <c r="H490" s="27">
        <f t="shared" si="38"/>
        <v>0</v>
      </c>
      <c r="I490" s="27">
        <f t="shared" si="39"/>
        <v>-123684.497808061</v>
      </c>
    </row>
    <row r="491" spans="1:10" x14ac:dyDescent="0.25">
      <c r="A491" t="s">
        <v>348</v>
      </c>
      <c r="B491">
        <v>4</v>
      </c>
      <c r="C491" s="20">
        <v>48269</v>
      </c>
      <c r="D491" s="90">
        <v>0</v>
      </c>
      <c r="E491" s="27">
        <v>13128655.970000001</v>
      </c>
      <c r="F491" s="73">
        <f t="shared" si="37"/>
        <v>106853.69987669183</v>
      </c>
      <c r="G491" s="96">
        <f t="shared" si="40"/>
        <v>0</v>
      </c>
      <c r="H491" s="27">
        <f t="shared" si="38"/>
        <v>0</v>
      </c>
      <c r="I491" s="27">
        <f t="shared" si="39"/>
        <v>-106853.69987669183</v>
      </c>
    </row>
    <row r="492" spans="1:10" x14ac:dyDescent="0.25">
      <c r="A492" t="s">
        <v>489</v>
      </c>
      <c r="B492">
        <v>1</v>
      </c>
      <c r="C492" s="20">
        <v>19249</v>
      </c>
      <c r="D492" s="90">
        <v>0</v>
      </c>
      <c r="E492" s="27">
        <v>4934260.9000000004</v>
      </c>
      <c r="F492" s="73">
        <f t="shared" si="37"/>
        <v>40159.787454762234</v>
      </c>
      <c r="G492" s="96">
        <f t="shared" si="40"/>
        <v>14802782.700000001</v>
      </c>
      <c r="H492" s="27">
        <f t="shared" si="38"/>
        <v>92992.606236208303</v>
      </c>
      <c r="I492" s="27">
        <f t="shared" si="39"/>
        <v>52832.818781446069</v>
      </c>
    </row>
    <row r="493" spans="1:10" x14ac:dyDescent="0.25">
      <c r="A493" t="s">
        <v>119</v>
      </c>
      <c r="B493">
        <v>5</v>
      </c>
      <c r="C493" s="20">
        <v>50917</v>
      </c>
      <c r="D493" s="90">
        <v>0</v>
      </c>
      <c r="E493" s="27">
        <v>13971775.580000002</v>
      </c>
      <c r="F493" s="73">
        <f t="shared" si="37"/>
        <v>113715.82269969498</v>
      </c>
      <c r="G493" s="96">
        <f t="shared" si="40"/>
        <v>0</v>
      </c>
      <c r="H493" s="27">
        <f t="shared" si="38"/>
        <v>0</v>
      </c>
      <c r="I493" s="27">
        <f t="shared" si="39"/>
        <v>-113715.82269969498</v>
      </c>
    </row>
    <row r="494" spans="1:10" x14ac:dyDescent="0.25">
      <c r="A494" t="s">
        <v>57</v>
      </c>
      <c r="B494">
        <v>4</v>
      </c>
      <c r="C494" s="20">
        <v>112180</v>
      </c>
      <c r="D494" s="90">
        <v>0</v>
      </c>
      <c r="E494" s="27">
        <v>40658187.960000001</v>
      </c>
      <c r="F494" s="73">
        <f t="shared" si="37"/>
        <v>330915.65684525779</v>
      </c>
      <c r="G494" s="96">
        <f t="shared" si="40"/>
        <v>0</v>
      </c>
      <c r="H494" s="27">
        <f t="shared" si="38"/>
        <v>0</v>
      </c>
      <c r="I494" s="27">
        <f t="shared" si="39"/>
        <v>-330915.65684525779</v>
      </c>
    </row>
    <row r="495" spans="1:10" x14ac:dyDescent="0.25">
      <c r="A495" t="s">
        <v>221</v>
      </c>
      <c r="B495">
        <v>5</v>
      </c>
      <c r="C495" s="20">
        <v>80638</v>
      </c>
      <c r="D495" s="90">
        <v>0</v>
      </c>
      <c r="E495" s="27">
        <v>20815853.520000003</v>
      </c>
      <c r="F495" s="73">
        <f t="shared" si="37"/>
        <v>169419.54833654306</v>
      </c>
      <c r="G495" s="96">
        <f t="shared" si="40"/>
        <v>0</v>
      </c>
      <c r="H495" s="27">
        <f t="shared" si="38"/>
        <v>0</v>
      </c>
      <c r="I495" s="27">
        <f t="shared" si="39"/>
        <v>-169419.54833654306</v>
      </c>
    </row>
    <row r="496" spans="1:10" x14ac:dyDescent="0.25">
      <c r="A496" t="s">
        <v>47</v>
      </c>
      <c r="B496">
        <v>5</v>
      </c>
      <c r="C496" s="20">
        <v>48969</v>
      </c>
      <c r="D496" s="90">
        <v>0</v>
      </c>
      <c r="E496" s="27">
        <v>12413080.220000001</v>
      </c>
      <c r="F496" s="73">
        <f t="shared" si="37"/>
        <v>101029.6523424842</v>
      </c>
      <c r="G496" s="96">
        <f t="shared" si="40"/>
        <v>0</v>
      </c>
      <c r="H496" s="27">
        <f t="shared" si="38"/>
        <v>0</v>
      </c>
      <c r="I496" s="27">
        <f t="shared" si="39"/>
        <v>-101029.6523424842</v>
      </c>
    </row>
    <row r="497" spans="1:9" x14ac:dyDescent="0.25">
      <c r="A497" t="s">
        <v>256</v>
      </c>
      <c r="B497">
        <v>2</v>
      </c>
      <c r="C497" s="20">
        <v>81344</v>
      </c>
      <c r="D497" s="90">
        <v>0</v>
      </c>
      <c r="E497" s="27">
        <v>19722747.98</v>
      </c>
      <c r="F497" s="73">
        <f t="shared" si="37"/>
        <v>160522.79823724789</v>
      </c>
      <c r="G497" s="96">
        <f t="shared" si="40"/>
        <v>44376182.954999998</v>
      </c>
      <c r="H497" s="27">
        <f t="shared" si="38"/>
        <v>278775.75395335996</v>
      </c>
      <c r="I497" s="27">
        <f t="shared" si="39"/>
        <v>118252.95571611208</v>
      </c>
    </row>
    <row r="498" spans="1:9" x14ac:dyDescent="0.25">
      <c r="A498" t="s">
        <v>111</v>
      </c>
      <c r="B498">
        <v>5</v>
      </c>
      <c r="C498" s="20">
        <v>46285</v>
      </c>
      <c r="D498" s="90">
        <v>0</v>
      </c>
      <c r="E498" s="27">
        <v>9606534.1999999993</v>
      </c>
      <c r="F498" s="73">
        <f t="shared" si="37"/>
        <v>78187.266435162412</v>
      </c>
      <c r="G498" s="96">
        <f t="shared" si="40"/>
        <v>0</v>
      </c>
      <c r="H498" s="27">
        <f t="shared" si="38"/>
        <v>0</v>
      </c>
      <c r="I498" s="27">
        <f t="shared" si="39"/>
        <v>-78187.266435162412</v>
      </c>
    </row>
    <row r="499" spans="1:9" x14ac:dyDescent="0.25">
      <c r="A499" t="s">
        <v>424</v>
      </c>
      <c r="B499">
        <v>3</v>
      </c>
      <c r="C499" s="20">
        <v>25996</v>
      </c>
      <c r="D499" s="90">
        <v>0</v>
      </c>
      <c r="E499" s="27">
        <v>7586456.879999999</v>
      </c>
      <c r="F499" s="73">
        <f t="shared" si="37"/>
        <v>61745.923454416152</v>
      </c>
      <c r="G499" s="96">
        <f t="shared" si="40"/>
        <v>11379685.319999998</v>
      </c>
      <c r="H499" s="27">
        <f t="shared" si="38"/>
        <v>71488.355770751135</v>
      </c>
      <c r="I499" s="27">
        <f t="shared" si="39"/>
        <v>9742.4323163349836</v>
      </c>
    </row>
    <row r="500" spans="1:9" x14ac:dyDescent="0.25">
      <c r="A500" t="s">
        <v>69</v>
      </c>
      <c r="B500">
        <v>5</v>
      </c>
      <c r="C500" s="20">
        <v>37524</v>
      </c>
      <c r="D500" s="90">
        <v>0</v>
      </c>
      <c r="E500" s="27">
        <v>9817448.6000000015</v>
      </c>
      <c r="F500" s="73">
        <f t="shared" si="37"/>
        <v>79903.891811649664</v>
      </c>
      <c r="G500" s="96">
        <f t="shared" si="40"/>
        <v>0</v>
      </c>
      <c r="H500" s="27">
        <f t="shared" si="38"/>
        <v>0</v>
      </c>
      <c r="I500" s="27">
        <f t="shared" si="39"/>
        <v>-79903.891811649664</v>
      </c>
    </row>
    <row r="501" spans="1:9" x14ac:dyDescent="0.25">
      <c r="A501" t="s">
        <v>418</v>
      </c>
      <c r="B501">
        <v>5</v>
      </c>
      <c r="C501" s="20">
        <v>5829</v>
      </c>
      <c r="D501" s="90">
        <v>0</v>
      </c>
      <c r="E501" s="27">
        <v>1750860.87</v>
      </c>
      <c r="F501" s="73">
        <f t="shared" si="37"/>
        <v>14250.199133584543</v>
      </c>
      <c r="G501" s="96">
        <f t="shared" si="40"/>
        <v>0</v>
      </c>
      <c r="H501" s="27">
        <f t="shared" si="38"/>
        <v>0</v>
      </c>
      <c r="I501" s="27">
        <f t="shared" si="39"/>
        <v>-14250.199133584543</v>
      </c>
    </row>
    <row r="502" spans="1:9" x14ac:dyDescent="0.25">
      <c r="A502" t="s">
        <v>562</v>
      </c>
      <c r="B502">
        <v>2</v>
      </c>
      <c r="C502" s="20">
        <v>102036</v>
      </c>
      <c r="D502" s="90">
        <v>0</v>
      </c>
      <c r="E502" s="27">
        <v>26946992.309999999</v>
      </c>
      <c r="F502" s="73">
        <f t="shared" si="37"/>
        <v>219320.68564001392</v>
      </c>
      <c r="G502" s="96">
        <f t="shared" si="40"/>
        <v>60630732.697499998</v>
      </c>
      <c r="H502" s="27">
        <f t="shared" si="38"/>
        <v>380888.51034416771</v>
      </c>
      <c r="I502" s="27">
        <f t="shared" si="39"/>
        <v>161567.82470415378</v>
      </c>
    </row>
    <row r="503" spans="1:9" x14ac:dyDescent="0.25">
      <c r="A503" t="s">
        <v>243</v>
      </c>
      <c r="B503">
        <v>5</v>
      </c>
      <c r="C503" s="20">
        <v>74664</v>
      </c>
      <c r="D503" s="90">
        <v>0</v>
      </c>
      <c r="E503" s="27">
        <v>20682143.060000002</v>
      </c>
      <c r="F503" s="73">
        <f t="shared" si="37"/>
        <v>168331.28329282018</v>
      </c>
      <c r="G503" s="96">
        <f t="shared" si="40"/>
        <v>0</v>
      </c>
      <c r="H503" s="27">
        <f t="shared" si="38"/>
        <v>0</v>
      </c>
      <c r="I503" s="27">
        <f t="shared" si="39"/>
        <v>-168331.28329282018</v>
      </c>
    </row>
    <row r="504" spans="1:9" x14ac:dyDescent="0.25">
      <c r="A504" t="s">
        <v>42</v>
      </c>
      <c r="B504">
        <v>5</v>
      </c>
      <c r="C504" s="20">
        <v>50574</v>
      </c>
      <c r="D504" s="90">
        <v>0</v>
      </c>
      <c r="E504" s="27">
        <v>12734024.879999999</v>
      </c>
      <c r="F504" s="73">
        <f t="shared" si="37"/>
        <v>103641.81039240428</v>
      </c>
      <c r="G504" s="96">
        <f t="shared" si="40"/>
        <v>0</v>
      </c>
      <c r="H504" s="27">
        <f t="shared" si="38"/>
        <v>0</v>
      </c>
      <c r="I504" s="27">
        <f t="shared" si="39"/>
        <v>-103641.81039240428</v>
      </c>
    </row>
    <row r="505" spans="1:9" x14ac:dyDescent="0.25">
      <c r="A505" t="s">
        <v>416</v>
      </c>
      <c r="B505">
        <v>1</v>
      </c>
      <c r="C505" s="20">
        <v>68108</v>
      </c>
      <c r="D505" s="90">
        <v>0</v>
      </c>
      <c r="E505" s="27">
        <v>18599662.779999997</v>
      </c>
      <c r="F505" s="73">
        <f t="shared" si="37"/>
        <v>151382.04466955768</v>
      </c>
      <c r="G505" s="96">
        <f t="shared" si="40"/>
        <v>55798988.339999989</v>
      </c>
      <c r="H505" s="27">
        <f t="shared" si="38"/>
        <v>350534.99441563763</v>
      </c>
      <c r="I505" s="27">
        <f t="shared" si="39"/>
        <v>199152.94974607995</v>
      </c>
    </row>
    <row r="506" spans="1:9" x14ac:dyDescent="0.25">
      <c r="A506" t="s">
        <v>274</v>
      </c>
      <c r="B506">
        <v>4</v>
      </c>
      <c r="C506" s="20">
        <v>74228</v>
      </c>
      <c r="D506" s="90">
        <v>0</v>
      </c>
      <c r="E506" s="27">
        <v>20300759.220000003</v>
      </c>
      <c r="F506" s="73">
        <f t="shared" si="37"/>
        <v>165227.21274132561</v>
      </c>
      <c r="G506" s="96">
        <f t="shared" si="40"/>
        <v>0</v>
      </c>
      <c r="H506" s="27">
        <f t="shared" si="38"/>
        <v>0</v>
      </c>
      <c r="I506" s="27">
        <f t="shared" si="39"/>
        <v>-165227.21274132561</v>
      </c>
    </row>
    <row r="507" spans="1:9" x14ac:dyDescent="0.25">
      <c r="A507" t="s">
        <v>525</v>
      </c>
      <c r="B507">
        <v>1</v>
      </c>
      <c r="C507" s="20">
        <v>2351</v>
      </c>
      <c r="D507" s="90">
        <v>0</v>
      </c>
      <c r="E507" s="27">
        <v>550455.91</v>
      </c>
      <c r="F507" s="73">
        <f t="shared" si="37"/>
        <v>4480.1425779528054</v>
      </c>
      <c r="G507" s="96">
        <f t="shared" si="40"/>
        <v>1651367.73</v>
      </c>
      <c r="H507" s="27">
        <f t="shared" si="38"/>
        <v>10374.062240815785</v>
      </c>
      <c r="I507" s="27">
        <f t="shared" si="39"/>
        <v>5893.9196628629797</v>
      </c>
    </row>
    <row r="508" spans="1:9" x14ac:dyDescent="0.25">
      <c r="A508" t="s">
        <v>98</v>
      </c>
      <c r="B508">
        <v>1</v>
      </c>
      <c r="C508" s="20">
        <v>175425</v>
      </c>
      <c r="D508" s="90">
        <v>0</v>
      </c>
      <c r="E508" s="27">
        <v>49483722.600000001</v>
      </c>
      <c r="F508" s="73">
        <f t="shared" si="37"/>
        <v>402746.39350473229</v>
      </c>
      <c r="G508" s="96">
        <f t="shared" si="40"/>
        <v>148451167.80000001</v>
      </c>
      <c r="H508" s="27">
        <f t="shared" si="38"/>
        <v>932585.5328897509</v>
      </c>
      <c r="I508" s="27">
        <f t="shared" si="39"/>
        <v>529839.13938501861</v>
      </c>
    </row>
    <row r="509" spans="1:9" x14ac:dyDescent="0.25">
      <c r="A509" t="s">
        <v>204</v>
      </c>
      <c r="B509">
        <v>1</v>
      </c>
      <c r="C509" s="20">
        <v>45772</v>
      </c>
      <c r="D509" s="90">
        <v>0</v>
      </c>
      <c r="E509" s="27">
        <v>13425226.120000001</v>
      </c>
      <c r="F509" s="73">
        <f t="shared" si="37"/>
        <v>109267.47459002874</v>
      </c>
      <c r="G509" s="96">
        <f t="shared" si="40"/>
        <v>40275678.359999999</v>
      </c>
      <c r="H509" s="27">
        <f t="shared" si="38"/>
        <v>253015.96156158231</v>
      </c>
      <c r="I509" s="27">
        <f t="shared" si="39"/>
        <v>143748.48697155359</v>
      </c>
    </row>
    <row r="510" spans="1:9" x14ac:dyDescent="0.25">
      <c r="A510" t="s">
        <v>494</v>
      </c>
      <c r="B510">
        <v>2</v>
      </c>
      <c r="C510" s="20">
        <v>129153</v>
      </c>
      <c r="D510" s="90">
        <v>0</v>
      </c>
      <c r="E510" s="27">
        <v>41192568.149999999</v>
      </c>
      <c r="F510" s="73">
        <f t="shared" si="37"/>
        <v>335264.95966595691</v>
      </c>
      <c r="G510" s="96">
        <f t="shared" si="40"/>
        <v>92683278.337499991</v>
      </c>
      <c r="H510" s="27">
        <f t="shared" si="38"/>
        <v>582245.90482707217</v>
      </c>
      <c r="I510" s="27">
        <f t="shared" si="39"/>
        <v>246980.94516111526</v>
      </c>
    </row>
    <row r="511" spans="1:9" x14ac:dyDescent="0.25">
      <c r="A511" t="s">
        <v>192</v>
      </c>
      <c r="B511">
        <v>5</v>
      </c>
      <c r="C511" s="20">
        <v>49796</v>
      </c>
      <c r="D511" s="90">
        <v>0</v>
      </c>
      <c r="E511" s="27">
        <v>10951779.800000001</v>
      </c>
      <c r="F511" s="73">
        <f t="shared" si="37"/>
        <v>89136.176204091375</v>
      </c>
      <c r="G511" s="96">
        <f t="shared" si="40"/>
        <v>0</v>
      </c>
      <c r="H511" s="27">
        <f t="shared" si="38"/>
        <v>0</v>
      </c>
      <c r="I511" s="27">
        <f t="shared" si="39"/>
        <v>-89136.176204091375</v>
      </c>
    </row>
    <row r="512" spans="1:9" x14ac:dyDescent="0.25">
      <c r="A512" t="s">
        <v>306</v>
      </c>
      <c r="B512">
        <v>3</v>
      </c>
      <c r="C512" s="20">
        <v>31998</v>
      </c>
      <c r="D512" s="90">
        <v>1</v>
      </c>
      <c r="E512" s="27">
        <v>9158815.9400000013</v>
      </c>
      <c r="F512" s="73">
        <f t="shared" si="37"/>
        <v>74543.302217296296</v>
      </c>
      <c r="G512" s="96">
        <v>0</v>
      </c>
      <c r="H512" s="27">
        <f t="shared" si="38"/>
        <v>0</v>
      </c>
      <c r="I512" s="27">
        <f t="shared" si="39"/>
        <v>-74543.302217296296</v>
      </c>
    </row>
    <row r="513" spans="1:9" x14ac:dyDescent="0.25">
      <c r="A513" t="s">
        <v>471</v>
      </c>
      <c r="B513">
        <v>2</v>
      </c>
      <c r="C513" s="20">
        <v>96959</v>
      </c>
      <c r="D513" s="90">
        <v>0</v>
      </c>
      <c r="E513" s="27">
        <v>28818375.870000001</v>
      </c>
      <c r="F513" s="73">
        <f t="shared" si="37"/>
        <v>234551.81499029542</v>
      </c>
      <c r="G513" s="96">
        <f t="shared" ref="G513:G544" si="41">IF(B513=1,E513*3)+IF(B513=2,E513*2.25)+IF(B513=3,E513*1.5)+IF(B513=4,E513*0)+IF(B513=5,E513*0)</f>
        <v>64841345.707500003</v>
      </c>
      <c r="H513" s="27">
        <f t="shared" si="38"/>
        <v>407340.01514481485</v>
      </c>
      <c r="I513" s="27">
        <f t="shared" si="39"/>
        <v>172788.20015451944</v>
      </c>
    </row>
    <row r="514" spans="1:9" x14ac:dyDescent="0.25">
      <c r="A514" t="s">
        <v>118</v>
      </c>
      <c r="B514">
        <v>3</v>
      </c>
      <c r="C514" s="20">
        <v>138569</v>
      </c>
      <c r="D514" s="90">
        <v>0</v>
      </c>
      <c r="E514" s="27">
        <v>38025821.599999994</v>
      </c>
      <c r="F514" s="73">
        <f t="shared" si="37"/>
        <v>309490.91347170284</v>
      </c>
      <c r="G514" s="96">
        <f t="shared" si="41"/>
        <v>57038732.399999991</v>
      </c>
      <c r="H514" s="27">
        <f t="shared" si="38"/>
        <v>358323.1943468072</v>
      </c>
      <c r="I514" s="27">
        <f t="shared" si="39"/>
        <v>48832.280875104363</v>
      </c>
    </row>
    <row r="515" spans="1:9" x14ac:dyDescent="0.25">
      <c r="A515" t="s">
        <v>233</v>
      </c>
      <c r="B515">
        <v>3</v>
      </c>
      <c r="C515" s="20">
        <v>189366</v>
      </c>
      <c r="D515" s="90">
        <v>0</v>
      </c>
      <c r="E515" s="27">
        <v>53045595.100000001</v>
      </c>
      <c r="F515" s="73">
        <f t="shared" si="37"/>
        <v>431736.35683256574</v>
      </c>
      <c r="G515" s="96">
        <f t="shared" si="41"/>
        <v>79568392.650000006</v>
      </c>
      <c r="H515" s="27">
        <f t="shared" si="38"/>
        <v>499856.84154841106</v>
      </c>
      <c r="I515" s="27">
        <f t="shared" si="39"/>
        <v>68120.484715845319</v>
      </c>
    </row>
    <row r="516" spans="1:9" x14ac:dyDescent="0.25">
      <c r="A516" t="s">
        <v>322</v>
      </c>
      <c r="B516">
        <v>2</v>
      </c>
      <c r="C516" s="20">
        <v>101875</v>
      </c>
      <c r="D516" s="90">
        <v>0</v>
      </c>
      <c r="E516" s="27">
        <v>27266007</v>
      </c>
      <c r="F516" s="73">
        <f t="shared" si="37"/>
        <v>221917.13572747222</v>
      </c>
      <c r="G516" s="96">
        <f t="shared" si="41"/>
        <v>61348515.75</v>
      </c>
      <c r="H516" s="27">
        <f t="shared" si="38"/>
        <v>385397.69744208787</v>
      </c>
      <c r="I516" s="27">
        <f t="shared" si="39"/>
        <v>163480.56171461564</v>
      </c>
    </row>
    <row r="517" spans="1:9" x14ac:dyDescent="0.25">
      <c r="A517" t="s">
        <v>24</v>
      </c>
      <c r="B517">
        <v>1</v>
      </c>
      <c r="C517" s="20">
        <v>105876</v>
      </c>
      <c r="D517" s="90">
        <v>0</v>
      </c>
      <c r="E517" s="27">
        <v>29606978.729999997</v>
      </c>
      <c r="F517" s="73">
        <f t="shared" si="37"/>
        <v>240970.22777503845</v>
      </c>
      <c r="G517" s="96">
        <f t="shared" si="41"/>
        <v>88820936.189999998</v>
      </c>
      <c r="H517" s="27">
        <f t="shared" si="38"/>
        <v>557982.27347132866</v>
      </c>
      <c r="I517" s="27">
        <f t="shared" si="39"/>
        <v>317012.04569629021</v>
      </c>
    </row>
    <row r="518" spans="1:9" x14ac:dyDescent="0.25">
      <c r="A518" t="s">
        <v>304</v>
      </c>
      <c r="B518">
        <v>1</v>
      </c>
      <c r="C518" s="20">
        <v>16852</v>
      </c>
      <c r="D518" s="90">
        <v>0</v>
      </c>
      <c r="E518" s="27">
        <v>3741423.8099999996</v>
      </c>
      <c r="F518" s="73">
        <f t="shared" si="37"/>
        <v>30451.32554457886</v>
      </c>
      <c r="G518" s="96">
        <f t="shared" si="41"/>
        <v>11224271.43</v>
      </c>
      <c r="H518" s="27">
        <f t="shared" si="38"/>
        <v>70512.029699545121</v>
      </c>
      <c r="I518" s="27">
        <f t="shared" si="39"/>
        <v>40060.704154966261</v>
      </c>
    </row>
    <row r="519" spans="1:9" x14ac:dyDescent="0.25">
      <c r="A519" t="s">
        <v>171</v>
      </c>
      <c r="B519">
        <v>4</v>
      </c>
      <c r="C519" s="20">
        <v>60906</v>
      </c>
      <c r="D519" s="90">
        <v>0</v>
      </c>
      <c r="E519" s="27">
        <v>15482267.699999999</v>
      </c>
      <c r="F519" s="73">
        <f t="shared" ref="F519:F582" si="42">SUM(E519/$E$6)*50000000</f>
        <v>126009.66846923933</v>
      </c>
      <c r="G519" s="96">
        <f t="shared" si="41"/>
        <v>0</v>
      </c>
      <c r="H519" s="27">
        <f t="shared" ref="H519:H582" si="43">SUM(G519/$G$6)*50000000</f>
        <v>0</v>
      </c>
      <c r="I519" s="27">
        <f t="shared" ref="I519:I582" si="44">H519-F519</f>
        <v>-126009.66846923933</v>
      </c>
    </row>
    <row r="520" spans="1:9" x14ac:dyDescent="0.25">
      <c r="A520" t="s">
        <v>504</v>
      </c>
      <c r="B520">
        <v>4</v>
      </c>
      <c r="C520" s="20">
        <v>129976</v>
      </c>
      <c r="D520" s="90">
        <v>0</v>
      </c>
      <c r="E520" s="27">
        <v>35602847.359999999</v>
      </c>
      <c r="F520" s="73">
        <f t="shared" si="42"/>
        <v>289770.40568769735</v>
      </c>
      <c r="G520" s="96">
        <f t="shared" si="41"/>
        <v>0</v>
      </c>
      <c r="H520" s="27">
        <f t="shared" si="43"/>
        <v>0</v>
      </c>
      <c r="I520" s="27">
        <f t="shared" si="44"/>
        <v>-289770.40568769735</v>
      </c>
    </row>
    <row r="521" spans="1:9" x14ac:dyDescent="0.25">
      <c r="A521" t="s">
        <v>371</v>
      </c>
      <c r="B521">
        <v>1</v>
      </c>
      <c r="C521" s="20">
        <v>17707</v>
      </c>
      <c r="D521" s="90">
        <v>0</v>
      </c>
      <c r="E521" s="27">
        <v>3983189.65</v>
      </c>
      <c r="F521" s="73">
        <f t="shared" si="42"/>
        <v>32419.049778257322</v>
      </c>
      <c r="G521" s="96">
        <f t="shared" si="41"/>
        <v>11949568.949999999</v>
      </c>
      <c r="H521" s="27">
        <f t="shared" si="43"/>
        <v>75068.423456609351</v>
      </c>
      <c r="I521" s="27">
        <f t="shared" si="44"/>
        <v>42649.373678352029</v>
      </c>
    </row>
    <row r="522" spans="1:9" x14ac:dyDescent="0.25">
      <c r="A522" t="s">
        <v>271</v>
      </c>
      <c r="B522">
        <v>5</v>
      </c>
      <c r="C522" s="20">
        <v>45883</v>
      </c>
      <c r="D522" s="90">
        <v>0</v>
      </c>
      <c r="E522" s="27">
        <v>13848774.34</v>
      </c>
      <c r="F522" s="73">
        <f t="shared" si="42"/>
        <v>112714.71964592814</v>
      </c>
      <c r="G522" s="96">
        <f t="shared" si="41"/>
        <v>0</v>
      </c>
      <c r="H522" s="27">
        <f t="shared" si="43"/>
        <v>0</v>
      </c>
      <c r="I522" s="27">
        <f t="shared" si="44"/>
        <v>-112714.71964592814</v>
      </c>
    </row>
    <row r="523" spans="1:9" x14ac:dyDescent="0.25">
      <c r="A523" t="s">
        <v>346</v>
      </c>
      <c r="B523">
        <v>1</v>
      </c>
      <c r="C523" s="20">
        <v>111279</v>
      </c>
      <c r="D523" s="90">
        <v>0</v>
      </c>
      <c r="E523" s="27">
        <v>29464453.619999997</v>
      </c>
      <c r="F523" s="73">
        <f t="shared" si="42"/>
        <v>239810.22058438367</v>
      </c>
      <c r="G523" s="96">
        <f t="shared" si="41"/>
        <v>88393360.859999985</v>
      </c>
      <c r="H523" s="27">
        <f t="shared" si="43"/>
        <v>555296.20118986454</v>
      </c>
      <c r="I523" s="27">
        <f t="shared" si="44"/>
        <v>315485.98060548084</v>
      </c>
    </row>
    <row r="524" spans="1:9" x14ac:dyDescent="0.25">
      <c r="A524" t="s">
        <v>354</v>
      </c>
      <c r="B524">
        <v>2</v>
      </c>
      <c r="C524" s="20">
        <v>122336</v>
      </c>
      <c r="D524" s="90">
        <v>0</v>
      </c>
      <c r="E524" s="27">
        <v>39669879.839999996</v>
      </c>
      <c r="F524" s="73">
        <f t="shared" si="42"/>
        <v>322871.84950644925</v>
      </c>
      <c r="G524" s="96">
        <f t="shared" si="41"/>
        <v>89257229.639999986</v>
      </c>
      <c r="H524" s="27">
        <f t="shared" si="43"/>
        <v>560723.11388096912</v>
      </c>
      <c r="I524" s="27">
        <f t="shared" si="44"/>
        <v>237851.26437451987</v>
      </c>
    </row>
    <row r="525" spans="1:9" x14ac:dyDescent="0.25">
      <c r="A525" t="s">
        <v>59</v>
      </c>
      <c r="B525">
        <v>4</v>
      </c>
      <c r="C525" s="20">
        <v>62695</v>
      </c>
      <c r="D525" s="90">
        <v>0</v>
      </c>
      <c r="E525" s="27">
        <v>12388846.25</v>
      </c>
      <c r="F525" s="73">
        <f t="shared" si="42"/>
        <v>100832.41285634655</v>
      </c>
      <c r="G525" s="96">
        <f t="shared" si="41"/>
        <v>0</v>
      </c>
      <c r="H525" s="27">
        <f t="shared" si="43"/>
        <v>0</v>
      </c>
      <c r="I525" s="27">
        <f t="shared" si="44"/>
        <v>-100832.41285634655</v>
      </c>
    </row>
    <row r="526" spans="1:9" x14ac:dyDescent="0.25">
      <c r="A526" t="s">
        <v>159</v>
      </c>
      <c r="B526">
        <v>2</v>
      </c>
      <c r="C526" s="20">
        <v>32315</v>
      </c>
      <c r="D526" s="90">
        <v>0</v>
      </c>
      <c r="E526" s="27">
        <v>5689526.8899999997</v>
      </c>
      <c r="F526" s="73">
        <f t="shared" si="42"/>
        <v>46306.872549150037</v>
      </c>
      <c r="G526" s="96">
        <f t="shared" si="41"/>
        <v>12801435.502499999</v>
      </c>
      <c r="H526" s="27">
        <f t="shared" si="43"/>
        <v>80419.936917820174</v>
      </c>
      <c r="I526" s="27">
        <f t="shared" si="44"/>
        <v>34113.064368670137</v>
      </c>
    </row>
    <row r="527" spans="1:9" x14ac:dyDescent="0.25">
      <c r="A527" t="s">
        <v>381</v>
      </c>
      <c r="B527">
        <v>2</v>
      </c>
      <c r="C527" s="20">
        <v>51150</v>
      </c>
      <c r="D527" s="90">
        <v>0</v>
      </c>
      <c r="E527" s="27">
        <v>11943102.120000001</v>
      </c>
      <c r="F527" s="73">
        <f t="shared" si="42"/>
        <v>97204.516017732312</v>
      </c>
      <c r="G527" s="96">
        <f t="shared" si="41"/>
        <v>26871979.770000003</v>
      </c>
      <c r="H527" s="27">
        <f t="shared" si="43"/>
        <v>168812.54586943073</v>
      </c>
      <c r="I527" s="27">
        <f t="shared" si="44"/>
        <v>71608.029851698418</v>
      </c>
    </row>
    <row r="528" spans="1:9" x14ac:dyDescent="0.25">
      <c r="A528" t="s">
        <v>557</v>
      </c>
      <c r="B528">
        <v>5</v>
      </c>
      <c r="C528" s="20">
        <v>57228</v>
      </c>
      <c r="D528" s="90">
        <v>0</v>
      </c>
      <c r="E528" s="27">
        <v>12703250.030000001</v>
      </c>
      <c r="F528" s="73">
        <f t="shared" si="42"/>
        <v>103391.33489870834</v>
      </c>
      <c r="G528" s="96">
        <f t="shared" si="41"/>
        <v>0</v>
      </c>
      <c r="H528" s="27">
        <f t="shared" si="43"/>
        <v>0</v>
      </c>
      <c r="I528" s="27">
        <f t="shared" si="44"/>
        <v>-103391.33489870834</v>
      </c>
    </row>
    <row r="529" spans="1:9" x14ac:dyDescent="0.25">
      <c r="A529" t="s">
        <v>288</v>
      </c>
      <c r="B529">
        <v>4</v>
      </c>
      <c r="C529" s="20">
        <v>57615</v>
      </c>
      <c r="D529" s="90">
        <v>0</v>
      </c>
      <c r="E529" s="27">
        <v>11221938.119999999</v>
      </c>
      <c r="F529" s="73">
        <f t="shared" si="42"/>
        <v>91334.985900257932</v>
      </c>
      <c r="G529" s="96">
        <f t="shared" si="41"/>
        <v>0</v>
      </c>
      <c r="H529" s="27">
        <f t="shared" si="43"/>
        <v>0</v>
      </c>
      <c r="I529" s="27">
        <f t="shared" si="44"/>
        <v>-91334.985900257932</v>
      </c>
    </row>
    <row r="530" spans="1:9" x14ac:dyDescent="0.25">
      <c r="A530" t="s">
        <v>235</v>
      </c>
      <c r="B530">
        <v>1</v>
      </c>
      <c r="C530" s="20">
        <v>56997</v>
      </c>
      <c r="D530" s="90">
        <v>0</v>
      </c>
      <c r="E530" s="27">
        <v>18607296.719999999</v>
      </c>
      <c r="F530" s="73">
        <f t="shared" si="42"/>
        <v>151444.17705656675</v>
      </c>
      <c r="G530" s="96">
        <f t="shared" si="41"/>
        <v>55821890.159999996</v>
      </c>
      <c r="H530" s="27">
        <f t="shared" si="43"/>
        <v>350678.86600873701</v>
      </c>
      <c r="I530" s="27">
        <f t="shared" si="44"/>
        <v>199234.68895217025</v>
      </c>
    </row>
    <row r="531" spans="1:9" x14ac:dyDescent="0.25">
      <c r="A531" t="s">
        <v>218</v>
      </c>
      <c r="B531">
        <v>2</v>
      </c>
      <c r="C531" s="20">
        <v>116756</v>
      </c>
      <c r="D531" s="90">
        <v>0</v>
      </c>
      <c r="E531" s="27">
        <v>29184093.920000002</v>
      </c>
      <c r="F531" s="73">
        <f t="shared" si="42"/>
        <v>237528.38219134681</v>
      </c>
      <c r="G531" s="96">
        <f t="shared" si="41"/>
        <v>65664211.320000008</v>
      </c>
      <c r="H531" s="27">
        <f t="shared" si="43"/>
        <v>412509.34171261813</v>
      </c>
      <c r="I531" s="27">
        <f t="shared" si="44"/>
        <v>174980.95952127132</v>
      </c>
    </row>
    <row r="532" spans="1:9" x14ac:dyDescent="0.25">
      <c r="A532" t="s">
        <v>85</v>
      </c>
      <c r="B532">
        <v>5</v>
      </c>
      <c r="C532" s="20">
        <v>62866</v>
      </c>
      <c r="D532" s="90">
        <v>0</v>
      </c>
      <c r="E532" s="27">
        <v>13320445.200000001</v>
      </c>
      <c r="F532" s="73">
        <f t="shared" si="42"/>
        <v>108414.66612250029</v>
      </c>
      <c r="G532" s="96">
        <f t="shared" si="41"/>
        <v>0</v>
      </c>
      <c r="H532" s="27">
        <f t="shared" si="43"/>
        <v>0</v>
      </c>
      <c r="I532" s="27">
        <f t="shared" si="44"/>
        <v>-108414.66612250029</v>
      </c>
    </row>
    <row r="533" spans="1:9" x14ac:dyDescent="0.25">
      <c r="A533" t="s">
        <v>56</v>
      </c>
      <c r="B533">
        <v>1</v>
      </c>
      <c r="C533" s="20">
        <v>38733</v>
      </c>
      <c r="D533" s="90">
        <v>0</v>
      </c>
      <c r="E533" s="27">
        <v>8254633.6200000001</v>
      </c>
      <c r="F533" s="73">
        <f t="shared" si="42"/>
        <v>67184.192002521508</v>
      </c>
      <c r="G533" s="96">
        <f t="shared" si="41"/>
        <v>24763900.859999999</v>
      </c>
      <c r="H533" s="27">
        <f t="shared" si="43"/>
        <v>155569.37693522178</v>
      </c>
      <c r="I533" s="27">
        <f t="shared" si="44"/>
        <v>88385.184932700271</v>
      </c>
    </row>
    <row r="534" spans="1:9" x14ac:dyDescent="0.25">
      <c r="A534" t="s">
        <v>337</v>
      </c>
      <c r="B534">
        <v>5</v>
      </c>
      <c r="C534" s="20">
        <v>31155</v>
      </c>
      <c r="D534" s="90">
        <v>0</v>
      </c>
      <c r="E534" s="27">
        <v>7619531.5499999998</v>
      </c>
      <c r="F534" s="73">
        <f t="shared" si="42"/>
        <v>62015.117107580394</v>
      </c>
      <c r="G534" s="96">
        <f t="shared" si="41"/>
        <v>0</v>
      </c>
      <c r="H534" s="27">
        <f t="shared" si="43"/>
        <v>0</v>
      </c>
      <c r="I534" s="27">
        <f t="shared" si="44"/>
        <v>-62015.117107580394</v>
      </c>
    </row>
    <row r="535" spans="1:9" x14ac:dyDescent="0.25">
      <c r="A535" t="s">
        <v>553</v>
      </c>
      <c r="B535">
        <v>4</v>
      </c>
      <c r="C535" s="20">
        <v>21772</v>
      </c>
      <c r="D535" s="90">
        <v>0</v>
      </c>
      <c r="E535" s="27">
        <v>5334278.76</v>
      </c>
      <c r="F535" s="73">
        <f t="shared" si="42"/>
        <v>43415.519683211853</v>
      </c>
      <c r="G535" s="96">
        <f t="shared" si="41"/>
        <v>0</v>
      </c>
      <c r="H535" s="27">
        <f t="shared" si="43"/>
        <v>0</v>
      </c>
      <c r="I535" s="27">
        <f t="shared" si="44"/>
        <v>-43415.519683211853</v>
      </c>
    </row>
    <row r="536" spans="1:9" x14ac:dyDescent="0.25">
      <c r="A536" t="s">
        <v>121</v>
      </c>
      <c r="B536">
        <v>3</v>
      </c>
      <c r="C536" s="20">
        <v>77548</v>
      </c>
      <c r="D536" s="90">
        <v>0</v>
      </c>
      <c r="E536" s="27">
        <v>22234470.699999996</v>
      </c>
      <c r="F536" s="73">
        <f t="shared" si="42"/>
        <v>180965.62698602705</v>
      </c>
      <c r="G536" s="96">
        <f t="shared" si="41"/>
        <v>33351706.049999993</v>
      </c>
      <c r="H536" s="27">
        <f t="shared" si="43"/>
        <v>209518.85404717963</v>
      </c>
      <c r="I536" s="27">
        <f t="shared" si="44"/>
        <v>28553.227061152575</v>
      </c>
    </row>
    <row r="537" spans="1:9" x14ac:dyDescent="0.25">
      <c r="A537" t="s">
        <v>373</v>
      </c>
      <c r="B537">
        <v>1</v>
      </c>
      <c r="C537" s="20">
        <v>58734</v>
      </c>
      <c r="D537" s="90">
        <v>0</v>
      </c>
      <c r="E537" s="27">
        <v>15285114.760000002</v>
      </c>
      <c r="F537" s="73">
        <f t="shared" si="42"/>
        <v>124405.04716385165</v>
      </c>
      <c r="G537" s="96">
        <f t="shared" si="41"/>
        <v>45855344.280000001</v>
      </c>
      <c r="H537" s="27">
        <f t="shared" si="43"/>
        <v>288067.99781339808</v>
      </c>
      <c r="I537" s="27">
        <f t="shared" si="44"/>
        <v>163662.95064954643</v>
      </c>
    </row>
    <row r="538" spans="1:9" x14ac:dyDescent="0.25">
      <c r="A538" t="s">
        <v>389</v>
      </c>
      <c r="B538">
        <v>3</v>
      </c>
      <c r="C538" s="20">
        <v>67248</v>
      </c>
      <c r="D538" s="90">
        <v>0</v>
      </c>
      <c r="E538" s="27">
        <v>14294520.120000001</v>
      </c>
      <c r="F538" s="73">
        <f t="shared" si="42"/>
        <v>116342.62991383822</v>
      </c>
      <c r="G538" s="96">
        <f t="shared" si="41"/>
        <v>21441780.18</v>
      </c>
      <c r="H538" s="27">
        <f t="shared" si="43"/>
        <v>134699.47250404989</v>
      </c>
      <c r="I538" s="27">
        <f t="shared" si="44"/>
        <v>18356.842590211672</v>
      </c>
    </row>
    <row r="539" spans="1:9" x14ac:dyDescent="0.25">
      <c r="A539" t="s">
        <v>211</v>
      </c>
      <c r="B539">
        <v>4</v>
      </c>
      <c r="C539" s="20">
        <v>79785</v>
      </c>
      <c r="D539" s="90">
        <v>0</v>
      </c>
      <c r="E539" s="27">
        <v>20728928.899999999</v>
      </c>
      <c r="F539" s="73">
        <f t="shared" si="42"/>
        <v>168712.07170842509</v>
      </c>
      <c r="G539" s="96">
        <f t="shared" si="41"/>
        <v>0</v>
      </c>
      <c r="H539" s="27">
        <f t="shared" si="43"/>
        <v>0</v>
      </c>
      <c r="I539" s="27">
        <f t="shared" si="44"/>
        <v>-168712.07170842509</v>
      </c>
    </row>
    <row r="540" spans="1:9" x14ac:dyDescent="0.25">
      <c r="A540" t="s">
        <v>351</v>
      </c>
      <c r="B540">
        <v>5</v>
      </c>
      <c r="C540" s="20">
        <v>63995</v>
      </c>
      <c r="D540" s="90">
        <v>0</v>
      </c>
      <c r="E540" s="27">
        <v>12723782.259999998</v>
      </c>
      <c r="F540" s="73">
        <f t="shared" si="42"/>
        <v>103558.446044528</v>
      </c>
      <c r="G540" s="96">
        <f t="shared" si="41"/>
        <v>0</v>
      </c>
      <c r="H540" s="27">
        <f t="shared" si="43"/>
        <v>0</v>
      </c>
      <c r="I540" s="27">
        <f t="shared" si="44"/>
        <v>-103558.446044528</v>
      </c>
    </row>
    <row r="541" spans="1:9" x14ac:dyDescent="0.25">
      <c r="A541" t="s">
        <v>532</v>
      </c>
      <c r="B541">
        <v>4</v>
      </c>
      <c r="C541" s="20">
        <v>53913</v>
      </c>
      <c r="D541" s="90">
        <v>0</v>
      </c>
      <c r="E541" s="27">
        <v>13276268.49</v>
      </c>
      <c r="F541" s="73">
        <f t="shared" si="42"/>
        <v>108055.11333029777</v>
      </c>
      <c r="G541" s="96">
        <f t="shared" si="41"/>
        <v>0</v>
      </c>
      <c r="H541" s="27">
        <f t="shared" si="43"/>
        <v>0</v>
      </c>
      <c r="I541" s="27">
        <f t="shared" si="44"/>
        <v>-108055.11333029777</v>
      </c>
    </row>
    <row r="542" spans="1:9" x14ac:dyDescent="0.25">
      <c r="A542" t="s">
        <v>426</v>
      </c>
      <c r="B542">
        <v>3</v>
      </c>
      <c r="C542" s="20">
        <v>67934</v>
      </c>
      <c r="D542" s="90">
        <v>0</v>
      </c>
      <c r="E542" s="27">
        <v>19868274.059999999</v>
      </c>
      <c r="F542" s="73">
        <f t="shared" si="42"/>
        <v>161707.23022419948</v>
      </c>
      <c r="G542" s="96">
        <f t="shared" si="41"/>
        <v>29802411.089999996</v>
      </c>
      <c r="H542" s="27">
        <f t="shared" si="43"/>
        <v>187221.81738045625</v>
      </c>
      <c r="I542" s="27">
        <f t="shared" si="44"/>
        <v>25514.587156256777</v>
      </c>
    </row>
    <row r="543" spans="1:9" x14ac:dyDescent="0.25">
      <c r="A543" t="s">
        <v>308</v>
      </c>
      <c r="B543">
        <v>3</v>
      </c>
      <c r="C543" s="20">
        <v>60859</v>
      </c>
      <c r="D543" s="90">
        <v>0</v>
      </c>
      <c r="E543" s="27">
        <v>12583266.369999999</v>
      </c>
      <c r="F543" s="73">
        <f t="shared" si="42"/>
        <v>102414.79182948299</v>
      </c>
      <c r="G543" s="96">
        <f t="shared" si="41"/>
        <v>18874899.555</v>
      </c>
      <c r="H543" s="27">
        <f t="shared" si="43"/>
        <v>118574.06392016402</v>
      </c>
      <c r="I543" s="27">
        <f t="shared" si="44"/>
        <v>16159.272090681028</v>
      </c>
    </row>
    <row r="544" spans="1:9" x14ac:dyDescent="0.25">
      <c r="A544" t="s">
        <v>353</v>
      </c>
      <c r="B544">
        <v>2</v>
      </c>
      <c r="C544" s="20">
        <v>51397</v>
      </c>
      <c r="D544" s="90">
        <v>0</v>
      </c>
      <c r="E544" s="27">
        <v>14016390.09</v>
      </c>
      <c r="F544" s="73">
        <f t="shared" si="42"/>
        <v>114078.93873172285</v>
      </c>
      <c r="G544" s="96">
        <f t="shared" si="41"/>
        <v>31536877.702500001</v>
      </c>
      <c r="H544" s="27">
        <f t="shared" si="43"/>
        <v>198117.91536384844</v>
      </c>
      <c r="I544" s="27">
        <f t="shared" si="44"/>
        <v>84038.976632125588</v>
      </c>
    </row>
    <row r="545" spans="1:9" x14ac:dyDescent="0.25">
      <c r="A545" t="s">
        <v>158</v>
      </c>
      <c r="B545">
        <v>5</v>
      </c>
      <c r="C545" s="20">
        <v>45771</v>
      </c>
      <c r="D545" s="90">
        <v>0</v>
      </c>
      <c r="E545" s="27">
        <v>10668563.67</v>
      </c>
      <c r="F545" s="73">
        <f t="shared" si="42"/>
        <v>86831.089421071782</v>
      </c>
      <c r="G545" s="96">
        <f t="shared" ref="G545:G576" si="45">IF(B545=1,E545*3)+IF(B545=2,E545*2.25)+IF(B545=3,E545*1.5)+IF(B545=4,E545*0)+IF(B545=5,E545*0)</f>
        <v>0</v>
      </c>
      <c r="H545" s="27">
        <f t="shared" si="43"/>
        <v>0</v>
      </c>
      <c r="I545" s="27">
        <f t="shared" si="44"/>
        <v>-86831.089421071782</v>
      </c>
    </row>
    <row r="546" spans="1:9" x14ac:dyDescent="0.25">
      <c r="A546" t="s">
        <v>262</v>
      </c>
      <c r="B546">
        <v>4</v>
      </c>
      <c r="C546" s="20">
        <v>38822</v>
      </c>
      <c r="D546" s="90">
        <v>0</v>
      </c>
      <c r="E546" s="27">
        <v>8652316.8900000006</v>
      </c>
      <c r="F546" s="73">
        <f t="shared" si="42"/>
        <v>70420.923079614484</v>
      </c>
      <c r="G546" s="96">
        <f t="shared" si="45"/>
        <v>0</v>
      </c>
      <c r="H546" s="27">
        <f t="shared" si="43"/>
        <v>0</v>
      </c>
      <c r="I546" s="27">
        <f t="shared" si="44"/>
        <v>-70420.923079614484</v>
      </c>
    </row>
    <row r="547" spans="1:9" x14ac:dyDescent="0.25">
      <c r="A547" t="s">
        <v>199</v>
      </c>
      <c r="B547">
        <v>1</v>
      </c>
      <c r="C547" s="20">
        <v>82148</v>
      </c>
      <c r="D547" s="90">
        <v>0</v>
      </c>
      <c r="E547" s="27">
        <v>17417397.640000001</v>
      </c>
      <c r="F547" s="73">
        <f t="shared" si="42"/>
        <v>141759.6275133075</v>
      </c>
      <c r="G547" s="96">
        <f t="shared" si="45"/>
        <v>52252192.920000002</v>
      </c>
      <c r="H547" s="27">
        <f t="shared" si="43"/>
        <v>328253.66011675302</v>
      </c>
      <c r="I547" s="27">
        <f t="shared" si="44"/>
        <v>186494.03260344552</v>
      </c>
    </row>
    <row r="548" spans="1:9" x14ac:dyDescent="0.25">
      <c r="A548" t="s">
        <v>93</v>
      </c>
      <c r="B548">
        <v>2</v>
      </c>
      <c r="C548" s="20">
        <v>53909</v>
      </c>
      <c r="D548" s="90">
        <v>0</v>
      </c>
      <c r="E548" s="27">
        <v>11758611.41</v>
      </c>
      <c r="F548" s="73">
        <f t="shared" si="42"/>
        <v>95702.952186565977</v>
      </c>
      <c r="G548" s="96">
        <f t="shared" si="45"/>
        <v>26456875.672499999</v>
      </c>
      <c r="H548" s="27">
        <f t="shared" si="43"/>
        <v>166204.81915559777</v>
      </c>
      <c r="I548" s="27">
        <f t="shared" si="44"/>
        <v>70501.866969031791</v>
      </c>
    </row>
    <row r="549" spans="1:9" x14ac:dyDescent="0.25">
      <c r="A549" t="s">
        <v>219</v>
      </c>
      <c r="B549">
        <v>2</v>
      </c>
      <c r="C549" s="20">
        <v>24663</v>
      </c>
      <c r="D549" s="90">
        <v>0</v>
      </c>
      <c r="E549" s="27">
        <v>5805176.9399999995</v>
      </c>
      <c r="F549" s="73">
        <f t="shared" si="42"/>
        <v>47248.144508874066</v>
      </c>
      <c r="G549" s="96">
        <f t="shared" si="45"/>
        <v>13061648.114999998</v>
      </c>
      <c r="H549" s="27">
        <f t="shared" si="43"/>
        <v>82054.619362486977</v>
      </c>
      <c r="I549" s="27">
        <f t="shared" si="44"/>
        <v>34806.474853612912</v>
      </c>
    </row>
    <row r="550" spans="1:9" x14ac:dyDescent="0.25">
      <c r="A550" t="s">
        <v>312</v>
      </c>
      <c r="B550">
        <v>5</v>
      </c>
      <c r="C550" s="20">
        <v>54630</v>
      </c>
      <c r="D550" s="90">
        <v>0</v>
      </c>
      <c r="E550" s="27">
        <v>11699877.439999999</v>
      </c>
      <c r="F550" s="73">
        <f t="shared" si="42"/>
        <v>95224.91833319304</v>
      </c>
      <c r="G550" s="96">
        <f t="shared" si="45"/>
        <v>0</v>
      </c>
      <c r="H550" s="27">
        <f t="shared" si="43"/>
        <v>0</v>
      </c>
      <c r="I550" s="27">
        <f t="shared" si="44"/>
        <v>-95224.91833319304</v>
      </c>
    </row>
    <row r="551" spans="1:9" x14ac:dyDescent="0.25">
      <c r="A551" t="s">
        <v>253</v>
      </c>
      <c r="B551">
        <v>3</v>
      </c>
      <c r="C551" s="20">
        <v>62216</v>
      </c>
      <c r="D551" s="90">
        <v>0</v>
      </c>
      <c r="E551" s="27">
        <v>13952131.16</v>
      </c>
      <c r="F551" s="73">
        <f t="shared" si="42"/>
        <v>113555.93741031513</v>
      </c>
      <c r="G551" s="96">
        <f t="shared" si="45"/>
        <v>20928196.740000002</v>
      </c>
      <c r="H551" s="27">
        <f t="shared" si="43"/>
        <v>131473.08841308049</v>
      </c>
      <c r="I551" s="27">
        <f t="shared" si="44"/>
        <v>17917.151002765357</v>
      </c>
    </row>
    <row r="552" spans="1:9" x14ac:dyDescent="0.25">
      <c r="A552" t="s">
        <v>366</v>
      </c>
      <c r="B552">
        <v>5</v>
      </c>
      <c r="C552" s="20">
        <v>61808</v>
      </c>
      <c r="D552" s="90">
        <v>1</v>
      </c>
      <c r="E552" s="27">
        <v>12937975.41</v>
      </c>
      <c r="F552" s="73">
        <f t="shared" si="42"/>
        <v>105301.75705961155</v>
      </c>
      <c r="G552" s="96">
        <f t="shared" si="45"/>
        <v>0</v>
      </c>
      <c r="H552" s="27">
        <f t="shared" si="43"/>
        <v>0</v>
      </c>
      <c r="I552" s="27">
        <f t="shared" si="44"/>
        <v>-105301.75705961155</v>
      </c>
    </row>
    <row r="553" spans="1:9" x14ac:dyDescent="0.25">
      <c r="A553" t="s">
        <v>169</v>
      </c>
      <c r="B553">
        <v>2</v>
      </c>
      <c r="C553" s="20">
        <v>37743</v>
      </c>
      <c r="D553" s="90">
        <v>0</v>
      </c>
      <c r="E553" s="27">
        <v>8233500.4799999986</v>
      </c>
      <c r="F553" s="73">
        <f t="shared" si="42"/>
        <v>67012.190069941935</v>
      </c>
      <c r="G553" s="96">
        <f t="shared" si="45"/>
        <v>18525376.079999998</v>
      </c>
      <c r="H553" s="27">
        <f t="shared" si="43"/>
        <v>116378.32143446326</v>
      </c>
      <c r="I553" s="27">
        <f t="shared" si="44"/>
        <v>49366.131364521323</v>
      </c>
    </row>
    <row r="554" spans="1:9" x14ac:dyDescent="0.25">
      <c r="A554" t="s">
        <v>222</v>
      </c>
      <c r="B554">
        <v>2</v>
      </c>
      <c r="C554" s="20">
        <v>94186</v>
      </c>
      <c r="D554" s="90">
        <v>0</v>
      </c>
      <c r="E554" s="27">
        <v>18165882.09</v>
      </c>
      <c r="F554" s="73">
        <f t="shared" si="42"/>
        <v>147851.51787629875</v>
      </c>
      <c r="G554" s="96">
        <f t="shared" si="45"/>
        <v>40873234.702500001</v>
      </c>
      <c r="H554" s="27">
        <f t="shared" si="43"/>
        <v>256769.8720788293</v>
      </c>
      <c r="I554" s="27">
        <f t="shared" si="44"/>
        <v>108918.35420253055</v>
      </c>
    </row>
    <row r="555" spans="1:9" x14ac:dyDescent="0.25">
      <c r="A555" t="s">
        <v>305</v>
      </c>
      <c r="B555">
        <v>2</v>
      </c>
      <c r="C555" s="20">
        <v>15925</v>
      </c>
      <c r="D555" s="90">
        <v>0</v>
      </c>
      <c r="E555" s="27">
        <v>3989482.48</v>
      </c>
      <c r="F555" s="73">
        <f t="shared" si="42"/>
        <v>32470.266915010052</v>
      </c>
      <c r="G555" s="96">
        <f t="shared" si="45"/>
        <v>8976335.5800000001</v>
      </c>
      <c r="H555" s="27">
        <f t="shared" si="43"/>
        <v>56390.265057056225</v>
      </c>
      <c r="I555" s="27">
        <f t="shared" si="44"/>
        <v>23919.998142046174</v>
      </c>
    </row>
    <row r="556" spans="1:9" x14ac:dyDescent="0.25">
      <c r="A556" t="s">
        <v>379</v>
      </c>
      <c r="B556">
        <v>3</v>
      </c>
      <c r="C556" s="20">
        <v>55451</v>
      </c>
      <c r="D556" s="90">
        <v>0</v>
      </c>
      <c r="E556" s="27">
        <v>12896292.580000002</v>
      </c>
      <c r="F556" s="73">
        <f t="shared" si="42"/>
        <v>104962.50187484559</v>
      </c>
      <c r="G556" s="96">
        <f t="shared" si="45"/>
        <v>19344438.870000005</v>
      </c>
      <c r="H556" s="27">
        <f t="shared" si="43"/>
        <v>121523.75827946949</v>
      </c>
      <c r="I556" s="27">
        <f t="shared" si="44"/>
        <v>16561.256404623899</v>
      </c>
    </row>
    <row r="557" spans="1:9" x14ac:dyDescent="0.25">
      <c r="A557" t="s">
        <v>514</v>
      </c>
      <c r="B557">
        <v>1</v>
      </c>
      <c r="C557" s="20">
        <v>63724</v>
      </c>
      <c r="D557" s="90">
        <v>0</v>
      </c>
      <c r="E557" s="27">
        <v>17487316.23</v>
      </c>
      <c r="F557" s="73">
        <f t="shared" si="42"/>
        <v>142328.69262162727</v>
      </c>
      <c r="G557" s="96">
        <f t="shared" si="45"/>
        <v>52461948.689999998</v>
      </c>
      <c r="H557" s="27">
        <f t="shared" si="43"/>
        <v>329571.36747763876</v>
      </c>
      <c r="I557" s="27">
        <f t="shared" si="44"/>
        <v>187242.67485601149</v>
      </c>
    </row>
    <row r="558" spans="1:9" x14ac:dyDescent="0.25">
      <c r="A558" t="s">
        <v>168</v>
      </c>
      <c r="B558">
        <v>3</v>
      </c>
      <c r="C558" s="20">
        <v>20244</v>
      </c>
      <c r="D558" s="90">
        <v>0</v>
      </c>
      <c r="E558" s="27">
        <v>4287226.0199999996</v>
      </c>
      <c r="F558" s="73">
        <f t="shared" si="42"/>
        <v>34893.591811030135</v>
      </c>
      <c r="G558" s="96">
        <f t="shared" si="45"/>
        <v>6430839.0299999993</v>
      </c>
      <c r="H558" s="27">
        <f t="shared" si="43"/>
        <v>40399.193435787558</v>
      </c>
      <c r="I558" s="27">
        <f t="shared" si="44"/>
        <v>5505.6016247574225</v>
      </c>
    </row>
    <row r="559" spans="1:9" x14ac:dyDescent="0.25">
      <c r="A559" t="s">
        <v>151</v>
      </c>
      <c r="B559">
        <v>2</v>
      </c>
      <c r="C559" s="20">
        <v>68072</v>
      </c>
      <c r="D559" s="90">
        <v>0</v>
      </c>
      <c r="E559" s="27">
        <v>18410908.779999997</v>
      </c>
      <c r="F559" s="73">
        <f t="shared" si="42"/>
        <v>149845.78206106121</v>
      </c>
      <c r="G559" s="96">
        <f t="shared" si="45"/>
        <v>41424544.754999995</v>
      </c>
      <c r="H559" s="27">
        <f t="shared" si="43"/>
        <v>260233.25863696574</v>
      </c>
      <c r="I559" s="27">
        <f t="shared" si="44"/>
        <v>110387.47657590453</v>
      </c>
    </row>
    <row r="560" spans="1:9" x14ac:dyDescent="0.25">
      <c r="A560" t="s">
        <v>376</v>
      </c>
      <c r="B560">
        <v>1</v>
      </c>
      <c r="C560" s="20">
        <v>70054</v>
      </c>
      <c r="D560" s="90">
        <v>0</v>
      </c>
      <c r="E560" s="27">
        <v>17842455.52</v>
      </c>
      <c r="F560" s="73">
        <f t="shared" si="42"/>
        <v>145219.15964237909</v>
      </c>
      <c r="G560" s="96">
        <f t="shared" si="45"/>
        <v>53527366.560000002</v>
      </c>
      <c r="H560" s="27">
        <f t="shared" si="43"/>
        <v>336264.43232023285</v>
      </c>
      <c r="I560" s="27">
        <f t="shared" si="44"/>
        <v>191045.27267785376</v>
      </c>
    </row>
    <row r="561" spans="1:9" x14ac:dyDescent="0.25">
      <c r="A561" t="s">
        <v>278</v>
      </c>
      <c r="B561">
        <v>5</v>
      </c>
      <c r="C561" s="20">
        <v>36918</v>
      </c>
      <c r="D561" s="90">
        <v>0</v>
      </c>
      <c r="E561" s="27">
        <v>8336992.5899999999</v>
      </c>
      <c r="F561" s="73">
        <f t="shared" si="42"/>
        <v>67854.508955196856</v>
      </c>
      <c r="G561" s="96">
        <f t="shared" si="45"/>
        <v>0</v>
      </c>
      <c r="H561" s="27">
        <f t="shared" si="43"/>
        <v>0</v>
      </c>
      <c r="I561" s="27">
        <f t="shared" si="44"/>
        <v>-67854.508955196856</v>
      </c>
    </row>
    <row r="562" spans="1:9" x14ac:dyDescent="0.25">
      <c r="A562" t="s">
        <v>67</v>
      </c>
      <c r="B562">
        <v>3</v>
      </c>
      <c r="C562" s="20">
        <v>92898</v>
      </c>
      <c r="D562" s="90">
        <v>0</v>
      </c>
      <c r="E562" s="27">
        <v>22929346.18</v>
      </c>
      <c r="F562" s="73">
        <f t="shared" si="42"/>
        <v>186621.19570237241</v>
      </c>
      <c r="G562" s="96">
        <f t="shared" si="45"/>
        <v>34394019.269999996</v>
      </c>
      <c r="H562" s="27">
        <f t="shared" si="43"/>
        <v>216066.77309771426</v>
      </c>
      <c r="I562" s="27">
        <f t="shared" si="44"/>
        <v>29445.577395341854</v>
      </c>
    </row>
    <row r="563" spans="1:9" x14ac:dyDescent="0.25">
      <c r="A563" t="s">
        <v>41</v>
      </c>
      <c r="B563">
        <v>3</v>
      </c>
      <c r="C563" s="20">
        <v>28956</v>
      </c>
      <c r="D563" s="90">
        <v>0</v>
      </c>
      <c r="E563" s="27">
        <v>8398769</v>
      </c>
      <c r="F563" s="73">
        <f t="shared" si="42"/>
        <v>68357.305127835047</v>
      </c>
      <c r="G563" s="96">
        <f t="shared" si="45"/>
        <v>12598153.5</v>
      </c>
      <c r="H563" s="27">
        <f t="shared" si="43"/>
        <v>79142.898431442183</v>
      </c>
      <c r="I563" s="27">
        <f t="shared" si="44"/>
        <v>10785.593303607136</v>
      </c>
    </row>
    <row r="564" spans="1:9" x14ac:dyDescent="0.25">
      <c r="A564" t="s">
        <v>173</v>
      </c>
      <c r="B564">
        <v>5</v>
      </c>
      <c r="C564" s="20">
        <v>91450</v>
      </c>
      <c r="D564" s="90">
        <v>0</v>
      </c>
      <c r="E564" s="27">
        <v>26221714.299999997</v>
      </c>
      <c r="F564" s="73">
        <f t="shared" si="42"/>
        <v>213417.67173022797</v>
      </c>
      <c r="G564" s="96">
        <f t="shared" si="45"/>
        <v>0</v>
      </c>
      <c r="H564" s="27">
        <f t="shared" si="43"/>
        <v>0</v>
      </c>
      <c r="I564" s="27">
        <f t="shared" si="44"/>
        <v>-213417.67173022797</v>
      </c>
    </row>
    <row r="565" spans="1:9" x14ac:dyDescent="0.25">
      <c r="A565" t="s">
        <v>542</v>
      </c>
      <c r="B565">
        <v>3</v>
      </c>
      <c r="C565" s="20">
        <v>68968</v>
      </c>
      <c r="D565" s="90">
        <v>0</v>
      </c>
      <c r="E565" s="27">
        <v>14662511.280000001</v>
      </c>
      <c r="F565" s="73">
        <f t="shared" si="42"/>
        <v>119337.69788254483</v>
      </c>
      <c r="G565" s="96">
        <f t="shared" si="45"/>
        <v>21993766.920000002</v>
      </c>
      <c r="H565" s="27">
        <f t="shared" si="43"/>
        <v>138167.11008278895</v>
      </c>
      <c r="I565" s="27">
        <f t="shared" si="44"/>
        <v>18829.412200244115</v>
      </c>
    </row>
    <row r="566" spans="1:9" x14ac:dyDescent="0.25">
      <c r="A566" t="s">
        <v>485</v>
      </c>
      <c r="B566">
        <v>4</v>
      </c>
      <c r="C566" s="20">
        <v>41315</v>
      </c>
      <c r="D566" s="90">
        <v>0</v>
      </c>
      <c r="E566" s="27">
        <v>11264426.01</v>
      </c>
      <c r="F566" s="73">
        <f t="shared" si="42"/>
        <v>91680.793441930757</v>
      </c>
      <c r="G566" s="96">
        <f t="shared" si="45"/>
        <v>0</v>
      </c>
      <c r="H566" s="27">
        <f t="shared" si="43"/>
        <v>0</v>
      </c>
      <c r="I566" s="27">
        <f t="shared" si="44"/>
        <v>-91680.793441930757</v>
      </c>
    </row>
    <row r="567" spans="1:9" x14ac:dyDescent="0.25">
      <c r="A567" t="s">
        <v>310</v>
      </c>
      <c r="B567">
        <v>5</v>
      </c>
      <c r="C567" s="20">
        <v>68037</v>
      </c>
      <c r="D567" s="90">
        <v>0</v>
      </c>
      <c r="E567" s="27">
        <v>21103027.859999999</v>
      </c>
      <c r="F567" s="73">
        <f t="shared" si="42"/>
        <v>171756.85086078968</v>
      </c>
      <c r="G567" s="96">
        <f t="shared" si="45"/>
        <v>0</v>
      </c>
      <c r="H567" s="27">
        <f t="shared" si="43"/>
        <v>0</v>
      </c>
      <c r="I567" s="27">
        <f t="shared" si="44"/>
        <v>-171756.85086078968</v>
      </c>
    </row>
    <row r="568" spans="1:9" x14ac:dyDescent="0.25">
      <c r="A568" t="s">
        <v>257</v>
      </c>
      <c r="B568">
        <v>1</v>
      </c>
      <c r="C568" s="20">
        <v>31062</v>
      </c>
      <c r="D568" s="90">
        <v>0</v>
      </c>
      <c r="E568" s="27">
        <v>7410778.54</v>
      </c>
      <c r="F568" s="73">
        <f t="shared" si="42"/>
        <v>60316.083213336606</v>
      </c>
      <c r="G568" s="96">
        <f t="shared" si="45"/>
        <v>22232335.620000001</v>
      </c>
      <c r="H568" s="27">
        <f t="shared" si="43"/>
        <v>139665.82323888928</v>
      </c>
      <c r="I568" s="27">
        <f t="shared" si="44"/>
        <v>79349.740025552674</v>
      </c>
    </row>
    <row r="569" spans="1:9" x14ac:dyDescent="0.25">
      <c r="A569" t="s">
        <v>220</v>
      </c>
      <c r="B569">
        <v>3</v>
      </c>
      <c r="C569" s="20">
        <v>89350</v>
      </c>
      <c r="D569" s="90">
        <v>0</v>
      </c>
      <c r="E569" s="27">
        <v>23345788.459999997</v>
      </c>
      <c r="F569" s="73">
        <f t="shared" si="42"/>
        <v>190010.60574592656</v>
      </c>
      <c r="G569" s="96">
        <f t="shared" si="45"/>
        <v>35018682.689999998</v>
      </c>
      <c r="H569" s="27">
        <f t="shared" si="43"/>
        <v>219990.97306899555</v>
      </c>
      <c r="I569" s="27">
        <f t="shared" si="44"/>
        <v>29980.367323068989</v>
      </c>
    </row>
    <row r="570" spans="1:9" x14ac:dyDescent="0.25">
      <c r="A570" t="s">
        <v>372</v>
      </c>
      <c r="B570">
        <v>3</v>
      </c>
      <c r="C570" s="20">
        <v>54702</v>
      </c>
      <c r="D570" s="90">
        <v>0</v>
      </c>
      <c r="E570" s="27">
        <v>14510252.52</v>
      </c>
      <c r="F570" s="73">
        <f t="shared" si="42"/>
        <v>118098.46883413239</v>
      </c>
      <c r="G570" s="96">
        <f t="shared" si="45"/>
        <v>21765378.780000001</v>
      </c>
      <c r="H570" s="27">
        <f t="shared" si="43"/>
        <v>136732.35225363835</v>
      </c>
      <c r="I570" s="27">
        <f t="shared" si="44"/>
        <v>18633.883419505961</v>
      </c>
    </row>
    <row r="571" spans="1:9" x14ac:dyDescent="0.25">
      <c r="A571" t="s">
        <v>360</v>
      </c>
      <c r="B571">
        <v>5</v>
      </c>
      <c r="C571" s="20">
        <v>41194</v>
      </c>
      <c r="D571" s="90">
        <v>0</v>
      </c>
      <c r="E571" s="27">
        <v>9742487.2699999996</v>
      </c>
      <c r="F571" s="73">
        <f t="shared" si="42"/>
        <v>79293.784008041956</v>
      </c>
      <c r="G571" s="96">
        <f t="shared" si="45"/>
        <v>0</v>
      </c>
      <c r="H571" s="27">
        <f t="shared" si="43"/>
        <v>0</v>
      </c>
      <c r="I571" s="27">
        <f t="shared" si="44"/>
        <v>-79293.784008041956</v>
      </c>
    </row>
    <row r="572" spans="1:9" x14ac:dyDescent="0.25">
      <c r="A572" t="s">
        <v>203</v>
      </c>
      <c r="B572">
        <v>5</v>
      </c>
      <c r="C572" s="20">
        <v>40047</v>
      </c>
      <c r="D572" s="90">
        <v>0</v>
      </c>
      <c r="E572" s="27">
        <v>9986443.7100000009</v>
      </c>
      <c r="F572" s="73">
        <f t="shared" si="42"/>
        <v>81279.337463194795</v>
      </c>
      <c r="G572" s="96">
        <f t="shared" si="45"/>
        <v>0</v>
      </c>
      <c r="H572" s="27">
        <f t="shared" si="43"/>
        <v>0</v>
      </c>
      <c r="I572" s="27">
        <f t="shared" si="44"/>
        <v>-81279.337463194795</v>
      </c>
    </row>
    <row r="573" spans="1:9" x14ac:dyDescent="0.25">
      <c r="A573" t="s">
        <v>114</v>
      </c>
      <c r="B573">
        <v>1</v>
      </c>
      <c r="C573" s="20">
        <v>74335</v>
      </c>
      <c r="D573" s="90">
        <v>0</v>
      </c>
      <c r="E573" s="27">
        <v>15055799.32</v>
      </c>
      <c r="F573" s="73">
        <f t="shared" si="42"/>
        <v>122538.65632697973</v>
      </c>
      <c r="G573" s="96">
        <f t="shared" si="45"/>
        <v>45167397.960000001</v>
      </c>
      <c r="H573" s="27">
        <f t="shared" si="43"/>
        <v>283746.2481434925</v>
      </c>
      <c r="I573" s="27">
        <f t="shared" si="44"/>
        <v>161207.59181651275</v>
      </c>
    </row>
    <row r="574" spans="1:9" x14ac:dyDescent="0.25">
      <c r="A574" t="s">
        <v>497</v>
      </c>
      <c r="B574">
        <v>2</v>
      </c>
      <c r="C574" s="20">
        <v>75035</v>
      </c>
      <c r="D574" s="90">
        <v>0</v>
      </c>
      <c r="E574" s="27">
        <v>20135317.599999998</v>
      </c>
      <c r="F574" s="73">
        <f t="shared" si="42"/>
        <v>163880.68882821602</v>
      </c>
      <c r="G574" s="96">
        <f t="shared" si="45"/>
        <v>45304464.599999994</v>
      </c>
      <c r="H574" s="27">
        <f t="shared" si="43"/>
        <v>284607.31489965314</v>
      </c>
      <c r="I574" s="27">
        <f t="shared" si="44"/>
        <v>120726.62607143712</v>
      </c>
    </row>
    <row r="575" spans="1:9" x14ac:dyDescent="0.25">
      <c r="A575" t="s">
        <v>405</v>
      </c>
      <c r="B575">
        <v>1</v>
      </c>
      <c r="C575" s="20">
        <v>64688</v>
      </c>
      <c r="D575" s="90">
        <v>0</v>
      </c>
      <c r="E575" s="27">
        <v>14726579.770000001</v>
      </c>
      <c r="F575" s="73">
        <f t="shared" si="42"/>
        <v>119859.14921904542</v>
      </c>
      <c r="G575" s="96">
        <f t="shared" si="45"/>
        <v>44179739.310000002</v>
      </c>
      <c r="H575" s="27">
        <f t="shared" si="43"/>
        <v>277541.67473343801</v>
      </c>
      <c r="I575" s="27">
        <f t="shared" si="44"/>
        <v>157682.52551439259</v>
      </c>
    </row>
    <row r="576" spans="1:9" x14ac:dyDescent="0.25">
      <c r="A576" t="s">
        <v>132</v>
      </c>
      <c r="B576">
        <v>3</v>
      </c>
      <c r="C576" s="20">
        <v>86663</v>
      </c>
      <c r="D576" s="90">
        <v>0</v>
      </c>
      <c r="E576" s="27">
        <v>22296485.460000001</v>
      </c>
      <c r="F576" s="73">
        <f t="shared" si="42"/>
        <v>181470.36308148937</v>
      </c>
      <c r="G576" s="96">
        <f t="shared" si="45"/>
        <v>33444728.190000001</v>
      </c>
      <c r="H576" s="27">
        <f t="shared" si="43"/>
        <v>210103.2287158877</v>
      </c>
      <c r="I576" s="27">
        <f t="shared" si="44"/>
        <v>28632.865634398331</v>
      </c>
    </row>
    <row r="577" spans="1:9" x14ac:dyDescent="0.25">
      <c r="A577" t="s">
        <v>417</v>
      </c>
      <c r="B577">
        <v>1</v>
      </c>
      <c r="C577" s="20">
        <v>83794</v>
      </c>
      <c r="D577" s="90">
        <v>0</v>
      </c>
      <c r="E577" s="27">
        <v>22740231.760000002</v>
      </c>
      <c r="F577" s="73">
        <f t="shared" si="42"/>
        <v>185081.99964732988</v>
      </c>
      <c r="G577" s="96">
        <f t="shared" ref="G577:G585" si="46">IF(B577=1,E577*3)+IF(B577=2,E577*2.25)+IF(B577=3,E577*1.5)+IF(B577=4,E577*0)+IF(B577=5,E577*0)</f>
        <v>68220695.280000001</v>
      </c>
      <c r="H577" s="27">
        <f t="shared" si="43"/>
        <v>428569.43737567629</v>
      </c>
      <c r="I577" s="27">
        <f t="shared" si="44"/>
        <v>243487.43772834641</v>
      </c>
    </row>
    <row r="578" spans="1:9" x14ac:dyDescent="0.25">
      <c r="A578" t="s">
        <v>77</v>
      </c>
      <c r="B578">
        <v>1</v>
      </c>
      <c r="C578" s="20">
        <v>69628</v>
      </c>
      <c r="D578" s="90">
        <v>0</v>
      </c>
      <c r="E578" s="27">
        <v>18972356.680000003</v>
      </c>
      <c r="F578" s="73">
        <f t="shared" si="42"/>
        <v>154415.3880847157</v>
      </c>
      <c r="G578" s="96">
        <f t="shared" si="46"/>
        <v>56917070.040000007</v>
      </c>
      <c r="H578" s="27">
        <f t="shared" si="43"/>
        <v>357558.89886490122</v>
      </c>
      <c r="I578" s="27">
        <f t="shared" si="44"/>
        <v>203143.51078018552</v>
      </c>
    </row>
    <row r="579" spans="1:9" x14ac:dyDescent="0.25">
      <c r="A579" t="s">
        <v>458</v>
      </c>
      <c r="B579">
        <v>4</v>
      </c>
      <c r="C579" s="20">
        <v>91052</v>
      </c>
      <c r="D579" s="90">
        <v>0</v>
      </c>
      <c r="E579" s="27">
        <v>23202467.340000004</v>
      </c>
      <c r="F579" s="73">
        <f t="shared" si="42"/>
        <v>188844.11985601785</v>
      </c>
      <c r="G579" s="96">
        <f t="shared" si="46"/>
        <v>0</v>
      </c>
      <c r="H579" s="27">
        <f t="shared" si="43"/>
        <v>0</v>
      </c>
      <c r="I579" s="27">
        <f t="shared" si="44"/>
        <v>-188844.11985601785</v>
      </c>
    </row>
    <row r="580" spans="1:9" x14ac:dyDescent="0.25">
      <c r="A580" t="s">
        <v>309</v>
      </c>
      <c r="B580">
        <v>3</v>
      </c>
      <c r="C580" s="20">
        <v>85356</v>
      </c>
      <c r="D580" s="90">
        <v>0</v>
      </c>
      <c r="E580" s="27">
        <v>21969120.800000001</v>
      </c>
      <c r="F580" s="73">
        <f t="shared" si="42"/>
        <v>178805.95286236203</v>
      </c>
      <c r="G580" s="96">
        <f t="shared" si="46"/>
        <v>32953681.200000003</v>
      </c>
      <c r="H580" s="27">
        <f t="shared" si="43"/>
        <v>207018.42092602901</v>
      </c>
      <c r="I580" s="27">
        <f t="shared" si="44"/>
        <v>28212.46806366698</v>
      </c>
    </row>
    <row r="581" spans="1:9" x14ac:dyDescent="0.25">
      <c r="A581" t="s">
        <v>523</v>
      </c>
      <c r="B581">
        <v>2</v>
      </c>
      <c r="C581" s="20">
        <v>36561</v>
      </c>
      <c r="D581" s="90">
        <v>0</v>
      </c>
      <c r="E581" s="27">
        <v>7955257.1399999997</v>
      </c>
      <c r="F581" s="73">
        <f t="shared" si="42"/>
        <v>64747.576661456966</v>
      </c>
      <c r="G581" s="96">
        <f t="shared" si="46"/>
        <v>17899328.564999998</v>
      </c>
      <c r="H581" s="27">
        <f t="shared" si="43"/>
        <v>112445.42643577143</v>
      </c>
      <c r="I581" s="27">
        <f t="shared" si="44"/>
        <v>47697.849774314462</v>
      </c>
    </row>
    <row r="582" spans="1:9" x14ac:dyDescent="0.25">
      <c r="A582" t="s">
        <v>96</v>
      </c>
      <c r="B582">
        <v>3</v>
      </c>
      <c r="C582" s="20">
        <v>134313</v>
      </c>
      <c r="D582" s="90">
        <v>0</v>
      </c>
      <c r="E582" s="27">
        <v>34233742.450000003</v>
      </c>
      <c r="F582" s="73">
        <f t="shared" si="42"/>
        <v>278627.30577806925</v>
      </c>
      <c r="G582" s="96">
        <f t="shared" si="46"/>
        <v>51350613.675000004</v>
      </c>
      <c r="H582" s="27">
        <f t="shared" si="43"/>
        <v>322589.84639874019</v>
      </c>
      <c r="I582" s="27">
        <f t="shared" si="44"/>
        <v>43962.540620670945</v>
      </c>
    </row>
    <row r="583" spans="1:9" x14ac:dyDescent="0.25">
      <c r="A583" t="s">
        <v>184</v>
      </c>
      <c r="B583">
        <v>4</v>
      </c>
      <c r="C583" s="20">
        <v>69214</v>
      </c>
      <c r="D583" s="90">
        <v>0</v>
      </c>
      <c r="E583" s="27">
        <v>17970341.600000001</v>
      </c>
      <c r="F583" s="73">
        <f t="shared" ref="F583:F585" si="47">SUM(E583/$E$6)*50000000</f>
        <v>146260.02024851827</v>
      </c>
      <c r="G583" s="96">
        <f t="shared" si="46"/>
        <v>0</v>
      </c>
      <c r="H583" s="27">
        <f t="shared" ref="H583:H585" si="48">SUM(G583/$G$6)*50000000</f>
        <v>0</v>
      </c>
      <c r="I583" s="27">
        <f t="shared" ref="I583:I585" si="49">H583-F583</f>
        <v>-146260.02024851827</v>
      </c>
    </row>
    <row r="584" spans="1:9" x14ac:dyDescent="0.25">
      <c r="A584" t="s">
        <v>425</v>
      </c>
      <c r="B584">
        <v>4</v>
      </c>
      <c r="C584" s="20">
        <v>68737</v>
      </c>
      <c r="D584" s="90">
        <v>0</v>
      </c>
      <c r="E584" s="27">
        <v>16246138.630000001</v>
      </c>
      <c r="F584" s="73">
        <f t="shared" si="47"/>
        <v>132226.78888775464</v>
      </c>
      <c r="G584" s="96">
        <f t="shared" si="46"/>
        <v>0</v>
      </c>
      <c r="H584" s="27">
        <f t="shared" si="48"/>
        <v>0</v>
      </c>
      <c r="I584" s="27">
        <f t="shared" si="49"/>
        <v>-132226.78888775464</v>
      </c>
    </row>
    <row r="585" spans="1:9" x14ac:dyDescent="0.25">
      <c r="A585" t="s">
        <v>382</v>
      </c>
      <c r="B585">
        <v>5</v>
      </c>
      <c r="C585" s="20">
        <v>35218</v>
      </c>
      <c r="D585" s="90">
        <v>0</v>
      </c>
      <c r="E585" s="27">
        <v>10651406.060000001</v>
      </c>
      <c r="F585" s="73">
        <f t="shared" si="47"/>
        <v>86691.444196630633</v>
      </c>
      <c r="G585" s="96">
        <f t="shared" si="46"/>
        <v>0</v>
      </c>
      <c r="H585" s="27">
        <f t="shared" si="48"/>
        <v>0</v>
      </c>
      <c r="I585" s="27">
        <f t="shared" si="49"/>
        <v>-86691.444196630633</v>
      </c>
    </row>
    <row r="586" spans="1:9" x14ac:dyDescent="0.25">
      <c r="C586" s="6"/>
    </row>
    <row r="587" spans="1:9" x14ac:dyDescent="0.25">
      <c r="C587" s="6"/>
    </row>
    <row r="588" spans="1:9" x14ac:dyDescent="0.25">
      <c r="C588" s="6"/>
    </row>
    <row r="589" spans="1:9" x14ac:dyDescent="0.25">
      <c r="C589" s="6"/>
    </row>
    <row r="590" spans="1:9" x14ac:dyDescent="0.25">
      <c r="C590" s="6"/>
    </row>
    <row r="591" spans="1:9" x14ac:dyDescent="0.25">
      <c r="C591" s="6"/>
    </row>
    <row r="592" spans="1:9" x14ac:dyDescent="0.25">
      <c r="C592" s="6"/>
    </row>
    <row r="593" spans="3:3" x14ac:dyDescent="0.25">
      <c r="C593" s="6"/>
    </row>
    <row r="594" spans="3:3" x14ac:dyDescent="0.25">
      <c r="C594" s="6"/>
    </row>
    <row r="595" spans="3:3" x14ac:dyDescent="0.25">
      <c r="C595" s="6"/>
    </row>
    <row r="596" spans="3:3" x14ac:dyDescent="0.25">
      <c r="C596" s="6"/>
    </row>
    <row r="597" spans="3:3" x14ac:dyDescent="0.25">
      <c r="C597" s="6"/>
    </row>
    <row r="598" spans="3:3" x14ac:dyDescent="0.25">
      <c r="C598" s="6"/>
    </row>
    <row r="599" spans="3:3" x14ac:dyDescent="0.25">
      <c r="C599" s="6"/>
    </row>
    <row r="600" spans="3:3" x14ac:dyDescent="0.25">
      <c r="C600" s="6"/>
    </row>
    <row r="601" spans="3:3" x14ac:dyDescent="0.25">
      <c r="C601" s="6"/>
    </row>
    <row r="602" spans="3:3" x14ac:dyDescent="0.25">
      <c r="C602" s="6"/>
    </row>
    <row r="603" spans="3:3" x14ac:dyDescent="0.25">
      <c r="C603" s="6"/>
    </row>
    <row r="604" spans="3:3" x14ac:dyDescent="0.25">
      <c r="C604" s="6"/>
    </row>
    <row r="605" spans="3:3" x14ac:dyDescent="0.25">
      <c r="C605" s="6"/>
    </row>
    <row r="606" spans="3:3" x14ac:dyDescent="0.25">
      <c r="C606" s="6"/>
    </row>
    <row r="607" spans="3:3" x14ac:dyDescent="0.25">
      <c r="C607" s="6"/>
    </row>
    <row r="608" spans="3:3" x14ac:dyDescent="0.25">
      <c r="C608" s="6"/>
    </row>
    <row r="609" spans="3:3" x14ac:dyDescent="0.25">
      <c r="C609" s="6"/>
    </row>
    <row r="610" spans="3:3" x14ac:dyDescent="0.25">
      <c r="C610" s="6"/>
    </row>
    <row r="611" spans="3:3" x14ac:dyDescent="0.25">
      <c r="C611" s="6"/>
    </row>
    <row r="612" spans="3:3" x14ac:dyDescent="0.25">
      <c r="C612" s="6"/>
    </row>
    <row r="613" spans="3:3" x14ac:dyDescent="0.25">
      <c r="C613" s="6"/>
    </row>
    <row r="614" spans="3:3" x14ac:dyDescent="0.25">
      <c r="C614" s="6"/>
    </row>
    <row r="615" spans="3:3" x14ac:dyDescent="0.25">
      <c r="C615" s="6"/>
    </row>
    <row r="616" spans="3:3" x14ac:dyDescent="0.25">
      <c r="C616" s="6"/>
    </row>
    <row r="617" spans="3:3" x14ac:dyDescent="0.25">
      <c r="C617" s="6"/>
    </row>
    <row r="618" spans="3:3" x14ac:dyDescent="0.25">
      <c r="C618" s="6"/>
    </row>
    <row r="619" spans="3:3" x14ac:dyDescent="0.25">
      <c r="C619" s="6"/>
    </row>
    <row r="620" spans="3:3" x14ac:dyDescent="0.25">
      <c r="C620" s="6"/>
    </row>
    <row r="621" spans="3:3" x14ac:dyDescent="0.25">
      <c r="C621" s="6"/>
    </row>
    <row r="622" spans="3:3" x14ac:dyDescent="0.25">
      <c r="C622" s="6"/>
    </row>
    <row r="623" spans="3:3" x14ac:dyDescent="0.25">
      <c r="C623" s="6"/>
    </row>
    <row r="624" spans="3:3" x14ac:dyDescent="0.25">
      <c r="C624" s="6"/>
    </row>
    <row r="625" spans="3:3" x14ac:dyDescent="0.25">
      <c r="C625" s="6"/>
    </row>
    <row r="626" spans="3:3" x14ac:dyDescent="0.25">
      <c r="C626" s="6"/>
    </row>
    <row r="627" spans="3:3" x14ac:dyDescent="0.25">
      <c r="C627" s="6"/>
    </row>
    <row r="628" spans="3:3" x14ac:dyDescent="0.25">
      <c r="C628" s="6"/>
    </row>
    <row r="629" spans="3:3" x14ac:dyDescent="0.25">
      <c r="C629" s="6"/>
    </row>
    <row r="630" spans="3:3" x14ac:dyDescent="0.25">
      <c r="C630" s="6"/>
    </row>
    <row r="631" spans="3:3" x14ac:dyDescent="0.25">
      <c r="C631" s="6"/>
    </row>
    <row r="632" spans="3:3" x14ac:dyDescent="0.25">
      <c r="C632" s="6"/>
    </row>
    <row r="633" spans="3:3" x14ac:dyDescent="0.25">
      <c r="C633" s="6"/>
    </row>
    <row r="634" spans="3:3" x14ac:dyDescent="0.25">
      <c r="C634" s="6"/>
    </row>
    <row r="635" spans="3:3" x14ac:dyDescent="0.25">
      <c r="C635" s="6"/>
    </row>
    <row r="636" spans="3:3" x14ac:dyDescent="0.25">
      <c r="C636" s="6"/>
    </row>
    <row r="637" spans="3:3" x14ac:dyDescent="0.25">
      <c r="C637" s="6"/>
    </row>
    <row r="638" spans="3:3" x14ac:dyDescent="0.25">
      <c r="C638" s="6"/>
    </row>
    <row r="639" spans="3:3" x14ac:dyDescent="0.25">
      <c r="C639" s="6"/>
    </row>
    <row r="640" spans="3:3" x14ac:dyDescent="0.25">
      <c r="C640" s="6"/>
    </row>
    <row r="641" spans="3:3" x14ac:dyDescent="0.25">
      <c r="C641" s="6"/>
    </row>
    <row r="642" spans="3:3" x14ac:dyDescent="0.25">
      <c r="C642" s="6"/>
    </row>
    <row r="643" spans="3:3" x14ac:dyDescent="0.25">
      <c r="C643" s="6"/>
    </row>
    <row r="644" spans="3:3" x14ac:dyDescent="0.25">
      <c r="C644" s="6"/>
    </row>
    <row r="645" spans="3:3" x14ac:dyDescent="0.25">
      <c r="C645" s="6"/>
    </row>
    <row r="646" spans="3:3" x14ac:dyDescent="0.25">
      <c r="C646" s="6"/>
    </row>
    <row r="647" spans="3:3" x14ac:dyDescent="0.25">
      <c r="C647" s="6"/>
    </row>
    <row r="648" spans="3:3" x14ac:dyDescent="0.25">
      <c r="C648" s="6"/>
    </row>
    <row r="649" spans="3:3" x14ac:dyDescent="0.25">
      <c r="C649" s="6"/>
    </row>
    <row r="650" spans="3:3" x14ac:dyDescent="0.25">
      <c r="C650" s="6"/>
    </row>
    <row r="651" spans="3:3" x14ac:dyDescent="0.25">
      <c r="C651" s="6"/>
    </row>
    <row r="652" spans="3:3" x14ac:dyDescent="0.25">
      <c r="C652" s="6"/>
    </row>
    <row r="653" spans="3:3" x14ac:dyDescent="0.25">
      <c r="C653" s="6"/>
    </row>
    <row r="654" spans="3:3" x14ac:dyDescent="0.25">
      <c r="C654" s="6"/>
    </row>
    <row r="655" spans="3:3" x14ac:dyDescent="0.25">
      <c r="C655" s="6"/>
    </row>
    <row r="656" spans="3:3" x14ac:dyDescent="0.25">
      <c r="C656" s="6"/>
    </row>
    <row r="657" spans="3:3" x14ac:dyDescent="0.25">
      <c r="C657" s="6"/>
    </row>
    <row r="658" spans="3:3" x14ac:dyDescent="0.25">
      <c r="C658" s="6"/>
    </row>
    <row r="659" spans="3:3" x14ac:dyDescent="0.25">
      <c r="C659" s="6"/>
    </row>
    <row r="660" spans="3:3" x14ac:dyDescent="0.25">
      <c r="C660" s="6"/>
    </row>
    <row r="661" spans="3:3" x14ac:dyDescent="0.25">
      <c r="C661" s="6"/>
    </row>
    <row r="662" spans="3:3" x14ac:dyDescent="0.25">
      <c r="C662" s="6"/>
    </row>
    <row r="663" spans="3:3" x14ac:dyDescent="0.25">
      <c r="C663" s="6"/>
    </row>
    <row r="664" spans="3:3" x14ac:dyDescent="0.25">
      <c r="C664" s="6"/>
    </row>
    <row r="665" spans="3:3" x14ac:dyDescent="0.25">
      <c r="C665" s="6"/>
    </row>
    <row r="666" spans="3:3" x14ac:dyDescent="0.25">
      <c r="C666" s="6"/>
    </row>
    <row r="667" spans="3:3" x14ac:dyDescent="0.25">
      <c r="C667" s="6"/>
    </row>
    <row r="668" spans="3:3" x14ac:dyDescent="0.25">
      <c r="C668" s="6"/>
    </row>
    <row r="669" spans="3:3" x14ac:dyDescent="0.25">
      <c r="C669" s="6"/>
    </row>
    <row r="670" spans="3:3" x14ac:dyDescent="0.25">
      <c r="C670" s="6"/>
    </row>
    <row r="671" spans="3:3" x14ac:dyDescent="0.25">
      <c r="C671" s="6"/>
    </row>
    <row r="672" spans="3:3" x14ac:dyDescent="0.25">
      <c r="C672" s="6"/>
    </row>
    <row r="673" spans="3:3" x14ac:dyDescent="0.25">
      <c r="C673" s="6"/>
    </row>
    <row r="674" spans="3:3" x14ac:dyDescent="0.25">
      <c r="C674" s="6"/>
    </row>
    <row r="675" spans="3:3" x14ac:dyDescent="0.25">
      <c r="C675" s="6"/>
    </row>
    <row r="676" spans="3:3" x14ac:dyDescent="0.25">
      <c r="C676" s="6"/>
    </row>
    <row r="677" spans="3:3" x14ac:dyDescent="0.25">
      <c r="C677" s="6"/>
    </row>
    <row r="678" spans="3:3" x14ac:dyDescent="0.25">
      <c r="C678" s="6"/>
    </row>
    <row r="679" spans="3:3" x14ac:dyDescent="0.25">
      <c r="C679" s="6"/>
    </row>
    <row r="680" spans="3:3" x14ac:dyDescent="0.25">
      <c r="C680" s="6"/>
    </row>
    <row r="681" spans="3:3" x14ac:dyDescent="0.25">
      <c r="C681" s="6"/>
    </row>
    <row r="682" spans="3:3" x14ac:dyDescent="0.25">
      <c r="C682" s="6"/>
    </row>
    <row r="683" spans="3:3" x14ac:dyDescent="0.25">
      <c r="C683" s="6"/>
    </row>
    <row r="684" spans="3:3" x14ac:dyDescent="0.25">
      <c r="C684" s="6"/>
    </row>
    <row r="685" spans="3:3" x14ac:dyDescent="0.25">
      <c r="C685" s="6"/>
    </row>
    <row r="686" spans="3:3" x14ac:dyDescent="0.25">
      <c r="C686" s="6"/>
    </row>
    <row r="687" spans="3:3" x14ac:dyDescent="0.25">
      <c r="C687" s="6"/>
    </row>
    <row r="688" spans="3:3" x14ac:dyDescent="0.25">
      <c r="C688" s="6"/>
    </row>
    <row r="689" spans="3:3" x14ac:dyDescent="0.25">
      <c r="C689" s="6"/>
    </row>
    <row r="690" spans="3:3" x14ac:dyDescent="0.25">
      <c r="C690" s="6"/>
    </row>
    <row r="691" spans="3:3" x14ac:dyDescent="0.25">
      <c r="C691" s="6"/>
    </row>
    <row r="692" spans="3:3" x14ac:dyDescent="0.25">
      <c r="C692" s="6"/>
    </row>
    <row r="693" spans="3:3" x14ac:dyDescent="0.25">
      <c r="C693" s="6"/>
    </row>
    <row r="694" spans="3:3" x14ac:dyDescent="0.25">
      <c r="C694" s="6"/>
    </row>
    <row r="695" spans="3:3" x14ac:dyDescent="0.25">
      <c r="C695" s="6"/>
    </row>
    <row r="696" spans="3:3" x14ac:dyDescent="0.25">
      <c r="C696" s="6"/>
    </row>
    <row r="697" spans="3:3" x14ac:dyDescent="0.25">
      <c r="C697" s="6"/>
    </row>
    <row r="698" spans="3:3" x14ac:dyDescent="0.25">
      <c r="C698" s="6"/>
    </row>
    <row r="699" spans="3:3" x14ac:dyDescent="0.25">
      <c r="C699" s="6"/>
    </row>
    <row r="700" spans="3:3" x14ac:dyDescent="0.25">
      <c r="C700" s="6"/>
    </row>
    <row r="701" spans="3:3" x14ac:dyDescent="0.25">
      <c r="C701" s="6"/>
    </row>
    <row r="702" spans="3:3" x14ac:dyDescent="0.25">
      <c r="C702" s="6"/>
    </row>
    <row r="703" spans="3:3" x14ac:dyDescent="0.25">
      <c r="C703" s="6"/>
    </row>
    <row r="704" spans="3:3" x14ac:dyDescent="0.25">
      <c r="C704" s="6"/>
    </row>
    <row r="705" spans="3:3" x14ac:dyDescent="0.25">
      <c r="C705" s="6"/>
    </row>
    <row r="706" spans="3:3" x14ac:dyDescent="0.25">
      <c r="C706" s="6"/>
    </row>
    <row r="707" spans="3:3" x14ac:dyDescent="0.25">
      <c r="C707" s="6"/>
    </row>
    <row r="708" spans="3:3" x14ac:dyDescent="0.25">
      <c r="C708" s="6"/>
    </row>
    <row r="709" spans="3:3" x14ac:dyDescent="0.25">
      <c r="C709" s="6"/>
    </row>
    <row r="710" spans="3:3" x14ac:dyDescent="0.25">
      <c r="C710" s="6"/>
    </row>
    <row r="711" spans="3:3" x14ac:dyDescent="0.25">
      <c r="C711" s="6"/>
    </row>
    <row r="712" spans="3:3" x14ac:dyDescent="0.25">
      <c r="C712" s="6"/>
    </row>
    <row r="713" spans="3:3" x14ac:dyDescent="0.25">
      <c r="C713" s="6"/>
    </row>
    <row r="714" spans="3:3" x14ac:dyDescent="0.25">
      <c r="C714" s="6"/>
    </row>
    <row r="715" spans="3:3" x14ac:dyDescent="0.25">
      <c r="C715" s="6"/>
    </row>
    <row r="716" spans="3:3" x14ac:dyDescent="0.25">
      <c r="C716" s="6"/>
    </row>
    <row r="717" spans="3:3" x14ac:dyDescent="0.25">
      <c r="C717" s="6"/>
    </row>
    <row r="718" spans="3:3" x14ac:dyDescent="0.25">
      <c r="C718" s="6"/>
    </row>
    <row r="719" spans="3:3" x14ac:dyDescent="0.25">
      <c r="C719" s="6"/>
    </row>
    <row r="720" spans="3:3" x14ac:dyDescent="0.25">
      <c r="C720" s="6"/>
    </row>
    <row r="721" spans="3:3" x14ac:dyDescent="0.25">
      <c r="C721" s="6"/>
    </row>
    <row r="722" spans="3:3" x14ac:dyDescent="0.25">
      <c r="C722" s="6"/>
    </row>
    <row r="723" spans="3:3" x14ac:dyDescent="0.25">
      <c r="C723" s="6"/>
    </row>
    <row r="724" spans="3:3" x14ac:dyDescent="0.25">
      <c r="C724" s="6"/>
    </row>
    <row r="725" spans="3:3" x14ac:dyDescent="0.25">
      <c r="C725" s="6"/>
    </row>
    <row r="726" spans="3:3" x14ac:dyDescent="0.25">
      <c r="C726" s="6"/>
    </row>
    <row r="727" spans="3:3" x14ac:dyDescent="0.25">
      <c r="C727" s="6"/>
    </row>
    <row r="728" spans="3:3" x14ac:dyDescent="0.25">
      <c r="C728" s="6"/>
    </row>
    <row r="729" spans="3:3" x14ac:dyDescent="0.25">
      <c r="C729" s="6"/>
    </row>
    <row r="730" spans="3:3" x14ac:dyDescent="0.25">
      <c r="C730" s="6"/>
    </row>
    <row r="731" spans="3:3" x14ac:dyDescent="0.25">
      <c r="C731" s="6"/>
    </row>
    <row r="732" spans="3:3" x14ac:dyDescent="0.25">
      <c r="C732" s="6"/>
    </row>
    <row r="733" spans="3:3" x14ac:dyDescent="0.25">
      <c r="C733" s="6"/>
    </row>
    <row r="734" spans="3:3" x14ac:dyDescent="0.25">
      <c r="C734" s="6"/>
    </row>
    <row r="735" spans="3:3" x14ac:dyDescent="0.25">
      <c r="C735" s="6"/>
    </row>
    <row r="736" spans="3:3" x14ac:dyDescent="0.25">
      <c r="C736" s="6"/>
    </row>
    <row r="737" spans="3:3" x14ac:dyDescent="0.25">
      <c r="C737" s="6"/>
    </row>
    <row r="738" spans="3:3" x14ac:dyDescent="0.25">
      <c r="C738" s="6"/>
    </row>
    <row r="739" spans="3:3" x14ac:dyDescent="0.25">
      <c r="C739" s="6"/>
    </row>
    <row r="740" spans="3:3" x14ac:dyDescent="0.25">
      <c r="C740" s="6"/>
    </row>
    <row r="741" spans="3:3" x14ac:dyDescent="0.25">
      <c r="C741" s="6"/>
    </row>
    <row r="742" spans="3:3" x14ac:dyDescent="0.25">
      <c r="C742" s="6"/>
    </row>
    <row r="743" spans="3:3" x14ac:dyDescent="0.25">
      <c r="C743" s="6"/>
    </row>
    <row r="744" spans="3:3" x14ac:dyDescent="0.25">
      <c r="C744" s="6"/>
    </row>
    <row r="745" spans="3:3" x14ac:dyDescent="0.25">
      <c r="C745" s="6"/>
    </row>
    <row r="746" spans="3:3" x14ac:dyDescent="0.25">
      <c r="C746" s="6"/>
    </row>
    <row r="747" spans="3:3" x14ac:dyDescent="0.25">
      <c r="C747" s="6"/>
    </row>
    <row r="748" spans="3:3" x14ac:dyDescent="0.25">
      <c r="C748" s="6"/>
    </row>
    <row r="749" spans="3:3" x14ac:dyDescent="0.25">
      <c r="C749" s="6"/>
    </row>
    <row r="750" spans="3:3" x14ac:dyDescent="0.25">
      <c r="C750" s="6"/>
    </row>
    <row r="751" spans="3:3" x14ac:dyDescent="0.25">
      <c r="C751" s="6"/>
    </row>
    <row r="752" spans="3:3" x14ac:dyDescent="0.25">
      <c r="C752" s="6"/>
    </row>
    <row r="753" spans="3:3" x14ac:dyDescent="0.25">
      <c r="C753" s="6"/>
    </row>
    <row r="754" spans="3:3" x14ac:dyDescent="0.25">
      <c r="C754" s="6"/>
    </row>
    <row r="755" spans="3:3" x14ac:dyDescent="0.25">
      <c r="C755" s="6"/>
    </row>
    <row r="756" spans="3:3" x14ac:dyDescent="0.25">
      <c r="C756" s="6"/>
    </row>
    <row r="757" spans="3:3" x14ac:dyDescent="0.25">
      <c r="C757" s="6"/>
    </row>
    <row r="758" spans="3:3" x14ac:dyDescent="0.25">
      <c r="C758" s="6"/>
    </row>
    <row r="759" spans="3:3" x14ac:dyDescent="0.25">
      <c r="C759" s="6"/>
    </row>
    <row r="760" spans="3:3" x14ac:dyDescent="0.25">
      <c r="C760" s="6"/>
    </row>
    <row r="761" spans="3:3" x14ac:dyDescent="0.25">
      <c r="C761" s="6"/>
    </row>
    <row r="762" spans="3:3" x14ac:dyDescent="0.25">
      <c r="C762" s="6"/>
    </row>
    <row r="763" spans="3:3" x14ac:dyDescent="0.25">
      <c r="C763" s="6"/>
    </row>
    <row r="764" spans="3:3" x14ac:dyDescent="0.25">
      <c r="C764" s="6"/>
    </row>
    <row r="765" spans="3:3" x14ac:dyDescent="0.25">
      <c r="C765" s="6"/>
    </row>
    <row r="766" spans="3:3" x14ac:dyDescent="0.25">
      <c r="C766" s="6"/>
    </row>
    <row r="767" spans="3:3" x14ac:dyDescent="0.25">
      <c r="C767" s="6"/>
    </row>
    <row r="768" spans="3:3" x14ac:dyDescent="0.25">
      <c r="C768" s="6"/>
    </row>
    <row r="769" spans="3:3" x14ac:dyDescent="0.25">
      <c r="C769" s="6"/>
    </row>
    <row r="770" spans="3:3" x14ac:dyDescent="0.25">
      <c r="C770" s="6"/>
    </row>
    <row r="771" spans="3:3" x14ac:dyDescent="0.25">
      <c r="C771" s="6"/>
    </row>
    <row r="772" spans="3:3" x14ac:dyDescent="0.25">
      <c r="C772" s="6"/>
    </row>
    <row r="773" spans="3:3" x14ac:dyDescent="0.25">
      <c r="C773" s="6"/>
    </row>
    <row r="774" spans="3:3" x14ac:dyDescent="0.25">
      <c r="C774" s="6"/>
    </row>
    <row r="775" spans="3:3" x14ac:dyDescent="0.25">
      <c r="C775" s="6"/>
    </row>
    <row r="776" spans="3:3" x14ac:dyDescent="0.25">
      <c r="C776" s="6"/>
    </row>
    <row r="777" spans="3:3" x14ac:dyDescent="0.25">
      <c r="C777" s="6"/>
    </row>
    <row r="778" spans="3:3" x14ac:dyDescent="0.25">
      <c r="C778" s="6"/>
    </row>
    <row r="779" spans="3:3" x14ac:dyDescent="0.25">
      <c r="C779" s="6"/>
    </row>
    <row r="780" spans="3:3" x14ac:dyDescent="0.25">
      <c r="C780" s="6"/>
    </row>
    <row r="781" spans="3:3" x14ac:dyDescent="0.25">
      <c r="C781" s="6"/>
    </row>
    <row r="782" spans="3:3" x14ac:dyDescent="0.25">
      <c r="C782" s="6"/>
    </row>
    <row r="783" spans="3:3" x14ac:dyDescent="0.25">
      <c r="C783" s="6"/>
    </row>
    <row r="784" spans="3:3" x14ac:dyDescent="0.25">
      <c r="C784" s="6"/>
    </row>
    <row r="785" spans="3:3" x14ac:dyDescent="0.25">
      <c r="C785" s="6"/>
    </row>
    <row r="786" spans="3:3" x14ac:dyDescent="0.25">
      <c r="C786" s="6"/>
    </row>
    <row r="787" spans="3:3" x14ac:dyDescent="0.25">
      <c r="C787" s="6"/>
    </row>
    <row r="788" spans="3:3" x14ac:dyDescent="0.25">
      <c r="C788" s="6"/>
    </row>
    <row r="789" spans="3:3" x14ac:dyDescent="0.25">
      <c r="C789" s="6"/>
    </row>
    <row r="790" spans="3:3" x14ac:dyDescent="0.25">
      <c r="C790" s="6"/>
    </row>
    <row r="791" spans="3:3" x14ac:dyDescent="0.25">
      <c r="C791" s="6"/>
    </row>
    <row r="792" spans="3:3" x14ac:dyDescent="0.25">
      <c r="C792" s="6"/>
    </row>
    <row r="793" spans="3:3" x14ac:dyDescent="0.25">
      <c r="C793" s="6"/>
    </row>
    <row r="794" spans="3:3" x14ac:dyDescent="0.25">
      <c r="C794" s="6"/>
    </row>
    <row r="795" spans="3:3" x14ac:dyDescent="0.25">
      <c r="C795" s="6"/>
    </row>
    <row r="796" spans="3:3" x14ac:dyDescent="0.25">
      <c r="C796" s="6"/>
    </row>
    <row r="797" spans="3:3" x14ac:dyDescent="0.25">
      <c r="C797" s="6"/>
    </row>
    <row r="798" spans="3:3" x14ac:dyDescent="0.25">
      <c r="C798" s="6"/>
    </row>
    <row r="799" spans="3:3" x14ac:dyDescent="0.25">
      <c r="C799" s="6"/>
    </row>
    <row r="800" spans="3:3" x14ac:dyDescent="0.25">
      <c r="C800" s="6"/>
    </row>
    <row r="801" spans="3:3" x14ac:dyDescent="0.25">
      <c r="C801" s="6"/>
    </row>
    <row r="802" spans="3:3" x14ac:dyDescent="0.25">
      <c r="C802" s="6"/>
    </row>
    <row r="803" spans="3:3" x14ac:dyDescent="0.25">
      <c r="C803" s="6"/>
    </row>
    <row r="804" spans="3:3" x14ac:dyDescent="0.25">
      <c r="C804" s="6"/>
    </row>
    <row r="805" spans="3:3" x14ac:dyDescent="0.25">
      <c r="C805" s="6"/>
    </row>
    <row r="806" spans="3:3" x14ac:dyDescent="0.25">
      <c r="C806" s="6"/>
    </row>
    <row r="807" spans="3:3" x14ac:dyDescent="0.25">
      <c r="C807" s="6"/>
    </row>
    <row r="808" spans="3:3" x14ac:dyDescent="0.25">
      <c r="C808" s="6"/>
    </row>
    <row r="809" spans="3:3" x14ac:dyDescent="0.25">
      <c r="C809" s="6"/>
    </row>
    <row r="810" spans="3:3" x14ac:dyDescent="0.25">
      <c r="C810" s="6"/>
    </row>
    <row r="811" spans="3:3" x14ac:dyDescent="0.25">
      <c r="C811" s="6"/>
    </row>
    <row r="812" spans="3:3" x14ac:dyDescent="0.25">
      <c r="C812" s="6"/>
    </row>
    <row r="813" spans="3:3" x14ac:dyDescent="0.25">
      <c r="C813" s="6"/>
    </row>
    <row r="814" spans="3:3" x14ac:dyDescent="0.25">
      <c r="C814" s="6"/>
    </row>
    <row r="815" spans="3:3" x14ac:dyDescent="0.25">
      <c r="C815" s="6"/>
    </row>
    <row r="816" spans="3:3" x14ac:dyDescent="0.25">
      <c r="C816" s="6"/>
    </row>
    <row r="817" spans="3:3" x14ac:dyDescent="0.25">
      <c r="C817" s="6"/>
    </row>
    <row r="818" spans="3:3" x14ac:dyDescent="0.25">
      <c r="C818" s="6"/>
    </row>
    <row r="819" spans="3:3" x14ac:dyDescent="0.25">
      <c r="C819" s="6"/>
    </row>
    <row r="820" spans="3:3" x14ac:dyDescent="0.25">
      <c r="C820" s="6"/>
    </row>
    <row r="821" spans="3:3" x14ac:dyDescent="0.25">
      <c r="C821" s="6"/>
    </row>
    <row r="822" spans="3:3" x14ac:dyDescent="0.25">
      <c r="C822" s="6"/>
    </row>
    <row r="823" spans="3:3" x14ac:dyDescent="0.25">
      <c r="C823" s="6"/>
    </row>
    <row r="824" spans="3:3" x14ac:dyDescent="0.25">
      <c r="C824" s="6"/>
    </row>
    <row r="825" spans="3:3" x14ac:dyDescent="0.25">
      <c r="C825" s="6"/>
    </row>
    <row r="826" spans="3:3" x14ac:dyDescent="0.25">
      <c r="C826" s="6"/>
    </row>
    <row r="827" spans="3:3" x14ac:dyDescent="0.25">
      <c r="C827" s="6"/>
    </row>
    <row r="828" spans="3:3" x14ac:dyDescent="0.25">
      <c r="C828" s="6"/>
    </row>
    <row r="829" spans="3:3" x14ac:dyDescent="0.25">
      <c r="C829" s="6"/>
    </row>
    <row r="830" spans="3:3" x14ac:dyDescent="0.25">
      <c r="C830" s="6"/>
    </row>
    <row r="831" spans="3:3" x14ac:dyDescent="0.25">
      <c r="C831" s="6"/>
    </row>
    <row r="832" spans="3:3" x14ac:dyDescent="0.25">
      <c r="C832" s="6"/>
    </row>
    <row r="833" spans="3:3" x14ac:dyDescent="0.25">
      <c r="C833" s="6"/>
    </row>
    <row r="834" spans="3:3" x14ac:dyDescent="0.25">
      <c r="C834" s="6"/>
    </row>
    <row r="835" spans="3:3" x14ac:dyDescent="0.25">
      <c r="C835" s="6"/>
    </row>
    <row r="836" spans="3:3" x14ac:dyDescent="0.25">
      <c r="C836" s="6"/>
    </row>
    <row r="837" spans="3:3" x14ac:dyDescent="0.25">
      <c r="C837" s="6"/>
    </row>
    <row r="838" spans="3:3" x14ac:dyDescent="0.25">
      <c r="C838" s="6"/>
    </row>
    <row r="839" spans="3:3" x14ac:dyDescent="0.25">
      <c r="C839" s="6"/>
    </row>
    <row r="840" spans="3:3" x14ac:dyDescent="0.25">
      <c r="C840" s="6"/>
    </row>
    <row r="841" spans="3:3" x14ac:dyDescent="0.25">
      <c r="C841" s="6"/>
    </row>
    <row r="842" spans="3:3" x14ac:dyDescent="0.25">
      <c r="C842" s="6"/>
    </row>
    <row r="843" spans="3:3" x14ac:dyDescent="0.25">
      <c r="C843" s="6"/>
    </row>
    <row r="844" spans="3:3" x14ac:dyDescent="0.25">
      <c r="C844" s="6"/>
    </row>
    <row r="845" spans="3:3" x14ac:dyDescent="0.25">
      <c r="C845" s="6"/>
    </row>
    <row r="846" spans="3:3" x14ac:dyDescent="0.25">
      <c r="C846" s="6"/>
    </row>
    <row r="847" spans="3:3" x14ac:dyDescent="0.25">
      <c r="C847" s="6"/>
    </row>
    <row r="848" spans="3:3" x14ac:dyDescent="0.25">
      <c r="C848" s="6"/>
    </row>
    <row r="849" spans="3:3" x14ac:dyDescent="0.25">
      <c r="C849" s="6"/>
    </row>
    <row r="850" spans="3:3" x14ac:dyDescent="0.25">
      <c r="C850" s="6"/>
    </row>
    <row r="851" spans="3:3" x14ac:dyDescent="0.25">
      <c r="C851" s="6"/>
    </row>
    <row r="852" spans="3:3" x14ac:dyDescent="0.25">
      <c r="C852" s="6"/>
    </row>
    <row r="853" spans="3:3" x14ac:dyDescent="0.25">
      <c r="C853" s="6"/>
    </row>
    <row r="854" spans="3:3" x14ac:dyDescent="0.25">
      <c r="C854" s="6"/>
    </row>
    <row r="855" spans="3:3" x14ac:dyDescent="0.25">
      <c r="C855" s="6"/>
    </row>
    <row r="856" spans="3:3" x14ac:dyDescent="0.25">
      <c r="C856" s="6"/>
    </row>
    <row r="857" spans="3:3" x14ac:dyDescent="0.25">
      <c r="C857" s="6"/>
    </row>
    <row r="858" spans="3:3" x14ac:dyDescent="0.25">
      <c r="C858" s="6"/>
    </row>
    <row r="859" spans="3:3" x14ac:dyDescent="0.25">
      <c r="C859" s="6"/>
    </row>
    <row r="860" spans="3:3" x14ac:dyDescent="0.25">
      <c r="C860" s="6"/>
    </row>
    <row r="861" spans="3:3" x14ac:dyDescent="0.25">
      <c r="C861" s="6"/>
    </row>
    <row r="862" spans="3:3" x14ac:dyDescent="0.25">
      <c r="C862" s="6"/>
    </row>
    <row r="863" spans="3:3" x14ac:dyDescent="0.25">
      <c r="C863" s="6"/>
    </row>
    <row r="864" spans="3:3" x14ac:dyDescent="0.25">
      <c r="C864" s="6"/>
    </row>
    <row r="865" spans="3:3" x14ac:dyDescent="0.25">
      <c r="C865" s="6"/>
    </row>
    <row r="866" spans="3:3" x14ac:dyDescent="0.25">
      <c r="C866" s="6"/>
    </row>
    <row r="867" spans="3:3" x14ac:dyDescent="0.25">
      <c r="C867" s="6"/>
    </row>
    <row r="868" spans="3:3" x14ac:dyDescent="0.25">
      <c r="C868" s="6"/>
    </row>
    <row r="869" spans="3:3" x14ac:dyDescent="0.25">
      <c r="C869" s="6"/>
    </row>
    <row r="870" spans="3:3" x14ac:dyDescent="0.25">
      <c r="C870" s="6"/>
    </row>
    <row r="871" spans="3:3" x14ac:dyDescent="0.25">
      <c r="C871" s="6"/>
    </row>
    <row r="872" spans="3:3" x14ac:dyDescent="0.25">
      <c r="C872" s="6"/>
    </row>
    <row r="873" spans="3:3" x14ac:dyDescent="0.25">
      <c r="C873" s="6"/>
    </row>
    <row r="874" spans="3:3" x14ac:dyDescent="0.25">
      <c r="C874" s="6"/>
    </row>
    <row r="875" spans="3:3" x14ac:dyDescent="0.25">
      <c r="C875" s="6"/>
    </row>
    <row r="876" spans="3:3" x14ac:dyDescent="0.25">
      <c r="C876" s="6"/>
    </row>
    <row r="877" spans="3:3" x14ac:dyDescent="0.25">
      <c r="C877" s="6"/>
    </row>
    <row r="878" spans="3:3" x14ac:dyDescent="0.25">
      <c r="C878" s="6"/>
    </row>
    <row r="879" spans="3:3" x14ac:dyDescent="0.25">
      <c r="C879" s="6"/>
    </row>
    <row r="880" spans="3:3" x14ac:dyDescent="0.25">
      <c r="C880" s="6"/>
    </row>
    <row r="881" spans="3:3" x14ac:dyDescent="0.25">
      <c r="C881" s="6"/>
    </row>
    <row r="882" spans="3:3" x14ac:dyDescent="0.25">
      <c r="C882" s="6"/>
    </row>
    <row r="883" spans="3:3" x14ac:dyDescent="0.25">
      <c r="C883" s="6"/>
    </row>
    <row r="884" spans="3:3" x14ac:dyDescent="0.25">
      <c r="C884" s="6"/>
    </row>
    <row r="885" spans="3:3" x14ac:dyDescent="0.25">
      <c r="C885" s="6"/>
    </row>
    <row r="886" spans="3:3" x14ac:dyDescent="0.25">
      <c r="C886" s="6"/>
    </row>
    <row r="887" spans="3:3" x14ac:dyDescent="0.25">
      <c r="C887" s="6"/>
    </row>
    <row r="888" spans="3:3" x14ac:dyDescent="0.25">
      <c r="C888" s="6"/>
    </row>
    <row r="889" spans="3:3" x14ac:dyDescent="0.25">
      <c r="C889" s="6"/>
    </row>
    <row r="890" spans="3:3" x14ac:dyDescent="0.25">
      <c r="C890" s="6"/>
    </row>
    <row r="891" spans="3:3" x14ac:dyDescent="0.25">
      <c r="C891" s="6"/>
    </row>
    <row r="892" spans="3:3" x14ac:dyDescent="0.25">
      <c r="C892" s="6"/>
    </row>
    <row r="893" spans="3:3" x14ac:dyDescent="0.25">
      <c r="C893" s="6"/>
    </row>
    <row r="894" spans="3:3" x14ac:dyDescent="0.25">
      <c r="C894" s="6"/>
    </row>
    <row r="895" spans="3:3" x14ac:dyDescent="0.25">
      <c r="C895" s="6"/>
    </row>
    <row r="896" spans="3:3" x14ac:dyDescent="0.25">
      <c r="C896" s="6"/>
    </row>
    <row r="897" spans="3:3" x14ac:dyDescent="0.25">
      <c r="C897" s="6"/>
    </row>
    <row r="898" spans="3:3" x14ac:dyDescent="0.25">
      <c r="C898" s="6"/>
    </row>
    <row r="899" spans="3:3" x14ac:dyDescent="0.25">
      <c r="C899" s="6"/>
    </row>
    <row r="900" spans="3:3" x14ac:dyDescent="0.25">
      <c r="C900" s="6"/>
    </row>
    <row r="901" spans="3:3" x14ac:dyDescent="0.25">
      <c r="C901" s="6"/>
    </row>
    <row r="902" spans="3:3" x14ac:dyDescent="0.25">
      <c r="C902" s="6"/>
    </row>
    <row r="903" spans="3:3" x14ac:dyDescent="0.25">
      <c r="C903" s="6"/>
    </row>
    <row r="904" spans="3:3" x14ac:dyDescent="0.25">
      <c r="C904" s="6"/>
    </row>
    <row r="905" spans="3:3" x14ac:dyDescent="0.25">
      <c r="C905" s="6"/>
    </row>
    <row r="906" spans="3:3" x14ac:dyDescent="0.25">
      <c r="C906" s="6"/>
    </row>
    <row r="907" spans="3:3" x14ac:dyDescent="0.25">
      <c r="C907" s="6"/>
    </row>
    <row r="908" spans="3:3" x14ac:dyDescent="0.25">
      <c r="C908" s="6"/>
    </row>
    <row r="909" spans="3:3" x14ac:dyDescent="0.25">
      <c r="C909" s="6"/>
    </row>
    <row r="910" spans="3:3" x14ac:dyDescent="0.25">
      <c r="C910" s="6"/>
    </row>
    <row r="911" spans="3:3" x14ac:dyDescent="0.25">
      <c r="C911" s="6"/>
    </row>
    <row r="912" spans="3:3" x14ac:dyDescent="0.25">
      <c r="C912" s="6"/>
    </row>
    <row r="913" spans="3:3" x14ac:dyDescent="0.25">
      <c r="C913" s="6"/>
    </row>
    <row r="914" spans="3:3" x14ac:dyDescent="0.25">
      <c r="C914" s="6"/>
    </row>
    <row r="915" spans="3:3" x14ac:dyDescent="0.25">
      <c r="C915" s="6"/>
    </row>
    <row r="916" spans="3:3" x14ac:dyDescent="0.25">
      <c r="C916" s="6"/>
    </row>
    <row r="917" spans="3:3" x14ac:dyDescent="0.25">
      <c r="C917" s="6"/>
    </row>
    <row r="918" spans="3:3" x14ac:dyDescent="0.25">
      <c r="C918" s="6"/>
    </row>
    <row r="919" spans="3:3" x14ac:dyDescent="0.25">
      <c r="C919" s="6"/>
    </row>
    <row r="920" spans="3:3" x14ac:dyDescent="0.25">
      <c r="C920" s="6"/>
    </row>
    <row r="921" spans="3:3" x14ac:dyDescent="0.25">
      <c r="C921" s="6"/>
    </row>
    <row r="922" spans="3:3" x14ac:dyDescent="0.25">
      <c r="C922" s="6"/>
    </row>
    <row r="923" spans="3:3" x14ac:dyDescent="0.25">
      <c r="C923" s="6"/>
    </row>
    <row r="924" spans="3:3" x14ac:dyDescent="0.25">
      <c r="C924" s="6"/>
    </row>
    <row r="925" spans="3:3" x14ac:dyDescent="0.25">
      <c r="C925" s="6"/>
    </row>
    <row r="926" spans="3:3" x14ac:dyDescent="0.25">
      <c r="C926" s="6"/>
    </row>
    <row r="927" spans="3:3" x14ac:dyDescent="0.25">
      <c r="C927" s="6"/>
    </row>
    <row r="928" spans="3:3" x14ac:dyDescent="0.25">
      <c r="C928" s="6"/>
    </row>
    <row r="929" spans="3:3" x14ac:dyDescent="0.25">
      <c r="C929" s="6"/>
    </row>
    <row r="930" spans="3:3" x14ac:dyDescent="0.25">
      <c r="C930" s="6"/>
    </row>
    <row r="931" spans="3:3" x14ac:dyDescent="0.25">
      <c r="C931" s="6"/>
    </row>
    <row r="932" spans="3:3" x14ac:dyDescent="0.25">
      <c r="C932" s="6"/>
    </row>
    <row r="933" spans="3:3" x14ac:dyDescent="0.25">
      <c r="C933" s="6"/>
    </row>
    <row r="934" spans="3:3" x14ac:dyDescent="0.25">
      <c r="C934" s="6"/>
    </row>
    <row r="935" spans="3:3" x14ac:dyDescent="0.25">
      <c r="C935" s="6"/>
    </row>
    <row r="936" spans="3:3" x14ac:dyDescent="0.25">
      <c r="C936" s="6"/>
    </row>
    <row r="937" spans="3:3" x14ac:dyDescent="0.25">
      <c r="C937" s="6"/>
    </row>
    <row r="938" spans="3:3" x14ac:dyDescent="0.25">
      <c r="C938" s="6"/>
    </row>
    <row r="939" spans="3:3" x14ac:dyDescent="0.25">
      <c r="C939" s="6"/>
    </row>
    <row r="940" spans="3:3" x14ac:dyDescent="0.25">
      <c r="C940" s="6"/>
    </row>
    <row r="941" spans="3:3" x14ac:dyDescent="0.25">
      <c r="C941" s="6"/>
    </row>
    <row r="942" spans="3:3" x14ac:dyDescent="0.25">
      <c r="C942" s="6"/>
    </row>
    <row r="943" spans="3:3" x14ac:dyDescent="0.25">
      <c r="C943" s="6"/>
    </row>
    <row r="944" spans="3:3" x14ac:dyDescent="0.25">
      <c r="C944" s="6"/>
    </row>
    <row r="945" spans="3:3" x14ac:dyDescent="0.25">
      <c r="C945" s="6"/>
    </row>
    <row r="946" spans="3:3" x14ac:dyDescent="0.25">
      <c r="C946" s="6"/>
    </row>
    <row r="947" spans="3:3" x14ac:dyDescent="0.25">
      <c r="C947" s="6"/>
    </row>
    <row r="948" spans="3:3" x14ac:dyDescent="0.25">
      <c r="C948" s="6"/>
    </row>
    <row r="949" spans="3:3" x14ac:dyDescent="0.25">
      <c r="C949" s="6"/>
    </row>
    <row r="950" spans="3:3" x14ac:dyDescent="0.25">
      <c r="C950" s="6"/>
    </row>
    <row r="951" spans="3:3" x14ac:dyDescent="0.25">
      <c r="C951" s="6"/>
    </row>
    <row r="952" spans="3:3" x14ac:dyDescent="0.25">
      <c r="C952" s="6"/>
    </row>
    <row r="953" spans="3:3" x14ac:dyDescent="0.25">
      <c r="C953" s="6"/>
    </row>
    <row r="954" spans="3:3" x14ac:dyDescent="0.25">
      <c r="C954" s="6"/>
    </row>
    <row r="955" spans="3:3" x14ac:dyDescent="0.25">
      <c r="C955" s="6"/>
    </row>
    <row r="956" spans="3:3" x14ac:dyDescent="0.25">
      <c r="C956" s="6"/>
    </row>
    <row r="957" spans="3:3" x14ac:dyDescent="0.25">
      <c r="C957" s="6"/>
    </row>
    <row r="958" spans="3:3" x14ac:dyDescent="0.25">
      <c r="C958" s="6"/>
    </row>
    <row r="959" spans="3:3" x14ac:dyDescent="0.25">
      <c r="C959" s="6"/>
    </row>
    <row r="960" spans="3:3" x14ac:dyDescent="0.25">
      <c r="C960" s="6"/>
    </row>
    <row r="961" spans="3:3" x14ac:dyDescent="0.25">
      <c r="C961" s="6"/>
    </row>
    <row r="962" spans="3:3" x14ac:dyDescent="0.25">
      <c r="C962" s="6"/>
    </row>
    <row r="963" spans="3:3" x14ac:dyDescent="0.25">
      <c r="C963" s="6"/>
    </row>
    <row r="964" spans="3:3" x14ac:dyDescent="0.25">
      <c r="C964" s="6"/>
    </row>
    <row r="965" spans="3:3" x14ac:dyDescent="0.25">
      <c r="C965" s="6"/>
    </row>
    <row r="966" spans="3:3" x14ac:dyDescent="0.25">
      <c r="C966" s="6"/>
    </row>
    <row r="967" spans="3:3" x14ac:dyDescent="0.25">
      <c r="C967" s="6"/>
    </row>
    <row r="968" spans="3:3" x14ac:dyDescent="0.25">
      <c r="C968" s="6"/>
    </row>
    <row r="969" spans="3:3" x14ac:dyDescent="0.25">
      <c r="C969" s="6"/>
    </row>
    <row r="970" spans="3:3" x14ac:dyDescent="0.25">
      <c r="C970" s="6"/>
    </row>
    <row r="971" spans="3:3" x14ac:dyDescent="0.25">
      <c r="C971" s="6"/>
    </row>
    <row r="972" spans="3:3" x14ac:dyDescent="0.25">
      <c r="C972" s="6"/>
    </row>
    <row r="973" spans="3:3" x14ac:dyDescent="0.25">
      <c r="C973" s="6"/>
    </row>
    <row r="974" spans="3:3" x14ac:dyDescent="0.25">
      <c r="C974" s="6"/>
    </row>
    <row r="975" spans="3:3" x14ac:dyDescent="0.25">
      <c r="C975" s="6"/>
    </row>
    <row r="976" spans="3:3" x14ac:dyDescent="0.25">
      <c r="C976" s="6"/>
    </row>
    <row r="977" spans="3:3" x14ac:dyDescent="0.25">
      <c r="C977" s="6"/>
    </row>
    <row r="978" spans="3:3" x14ac:dyDescent="0.25">
      <c r="C978" s="6"/>
    </row>
    <row r="979" spans="3:3" x14ac:dyDescent="0.25">
      <c r="C979" s="6"/>
    </row>
    <row r="980" spans="3:3" x14ac:dyDescent="0.25">
      <c r="C980" s="6"/>
    </row>
    <row r="981" spans="3:3" x14ac:dyDescent="0.25">
      <c r="C981" s="6"/>
    </row>
    <row r="982" spans="3:3" x14ac:dyDescent="0.25">
      <c r="C982" s="6"/>
    </row>
    <row r="983" spans="3:3" x14ac:dyDescent="0.25">
      <c r="C983" s="6"/>
    </row>
    <row r="984" spans="3:3" x14ac:dyDescent="0.25">
      <c r="C984" s="6"/>
    </row>
    <row r="985" spans="3:3" x14ac:dyDescent="0.25">
      <c r="C985" s="6"/>
    </row>
    <row r="986" spans="3:3" x14ac:dyDescent="0.25">
      <c r="C986" s="6"/>
    </row>
    <row r="987" spans="3:3" x14ac:dyDescent="0.25">
      <c r="C987" s="6"/>
    </row>
    <row r="988" spans="3:3" x14ac:dyDescent="0.25">
      <c r="C988" s="6"/>
    </row>
    <row r="989" spans="3:3" x14ac:dyDescent="0.25">
      <c r="C989" s="6"/>
    </row>
    <row r="990" spans="3:3" x14ac:dyDescent="0.25">
      <c r="C990" s="6"/>
    </row>
    <row r="991" spans="3:3" x14ac:dyDescent="0.25">
      <c r="C991" s="6"/>
    </row>
    <row r="992" spans="3:3" x14ac:dyDescent="0.25">
      <c r="C992" s="6"/>
    </row>
    <row r="993" spans="3:3" x14ac:dyDescent="0.25">
      <c r="C993" s="6"/>
    </row>
    <row r="994" spans="3:3" x14ac:dyDescent="0.25">
      <c r="C994" s="6"/>
    </row>
    <row r="995" spans="3:3" x14ac:dyDescent="0.25">
      <c r="C995" s="6"/>
    </row>
    <row r="996" spans="3:3" x14ac:dyDescent="0.25">
      <c r="C996" s="6"/>
    </row>
    <row r="997" spans="3:3" x14ac:dyDescent="0.25">
      <c r="C997" s="6"/>
    </row>
    <row r="998" spans="3:3" x14ac:dyDescent="0.25">
      <c r="C998" s="6"/>
    </row>
    <row r="999" spans="3:3" x14ac:dyDescent="0.25">
      <c r="C999" s="6"/>
    </row>
    <row r="1000" spans="3:3" x14ac:dyDescent="0.25">
      <c r="C1000" s="6"/>
    </row>
    <row r="1001" spans="3:3" x14ac:dyDescent="0.25">
      <c r="C1001" s="6"/>
    </row>
    <row r="1002" spans="3:3" x14ac:dyDescent="0.25">
      <c r="C1002" s="6"/>
    </row>
    <row r="1003" spans="3:3" x14ac:dyDescent="0.25">
      <c r="C1003" s="6"/>
    </row>
    <row r="1004" spans="3:3" x14ac:dyDescent="0.25">
      <c r="C1004" s="6"/>
    </row>
    <row r="1005" spans="3:3" x14ac:dyDescent="0.25">
      <c r="C1005" s="6"/>
    </row>
    <row r="1006" spans="3:3" x14ac:dyDescent="0.25">
      <c r="C1006" s="6"/>
    </row>
    <row r="1007" spans="3:3" x14ac:dyDescent="0.25">
      <c r="C1007" s="6"/>
    </row>
    <row r="1008" spans="3:3" x14ac:dyDescent="0.25">
      <c r="C1008" s="6"/>
    </row>
    <row r="1009" spans="3:3" x14ac:dyDescent="0.25">
      <c r="C1009" s="6"/>
    </row>
    <row r="1010" spans="3:3" x14ac:dyDescent="0.25">
      <c r="C1010" s="6"/>
    </row>
    <row r="1011" spans="3:3" x14ac:dyDescent="0.25">
      <c r="C1011" s="6"/>
    </row>
    <row r="1012" spans="3:3" x14ac:dyDescent="0.25">
      <c r="C1012" s="6"/>
    </row>
    <row r="1013" spans="3:3" x14ac:dyDescent="0.25">
      <c r="C1013" s="6"/>
    </row>
    <row r="1014" spans="3:3" x14ac:dyDescent="0.25">
      <c r="C1014" s="6"/>
    </row>
    <row r="1015" spans="3:3" x14ac:dyDescent="0.25">
      <c r="C1015" s="6"/>
    </row>
    <row r="1016" spans="3:3" x14ac:dyDescent="0.25">
      <c r="C1016" s="6"/>
    </row>
    <row r="1017" spans="3:3" x14ac:dyDescent="0.25">
      <c r="C1017" s="6"/>
    </row>
    <row r="1018" spans="3:3" x14ac:dyDescent="0.25">
      <c r="C1018" s="6"/>
    </row>
    <row r="1019" spans="3:3" x14ac:dyDescent="0.25">
      <c r="C1019" s="6"/>
    </row>
    <row r="1020" spans="3:3" x14ac:dyDescent="0.25">
      <c r="C1020" s="6"/>
    </row>
    <row r="1021" spans="3:3" x14ac:dyDescent="0.25">
      <c r="C1021" s="6"/>
    </row>
    <row r="1022" spans="3:3" x14ac:dyDescent="0.25">
      <c r="C1022" s="6"/>
    </row>
    <row r="1023" spans="3:3" x14ac:dyDescent="0.25">
      <c r="C1023" s="6"/>
    </row>
    <row r="1024" spans="3:3" x14ac:dyDescent="0.25">
      <c r="C1024" s="6"/>
    </row>
    <row r="1025" spans="3:3" x14ac:dyDescent="0.25">
      <c r="C1025" s="6"/>
    </row>
    <row r="1026" spans="3:3" x14ac:dyDescent="0.25">
      <c r="C1026" s="6"/>
    </row>
    <row r="1027" spans="3:3" x14ac:dyDescent="0.25">
      <c r="C1027" s="6"/>
    </row>
    <row r="1028" spans="3:3" x14ac:dyDescent="0.25">
      <c r="C1028" s="6"/>
    </row>
    <row r="1029" spans="3:3" x14ac:dyDescent="0.25">
      <c r="C1029" s="6"/>
    </row>
    <row r="1030" spans="3:3" x14ac:dyDescent="0.25">
      <c r="C1030" s="6"/>
    </row>
    <row r="1031" spans="3:3" x14ac:dyDescent="0.25">
      <c r="C1031" s="6"/>
    </row>
    <row r="1032" spans="3:3" x14ac:dyDescent="0.25">
      <c r="C1032" s="6"/>
    </row>
    <row r="1033" spans="3:3" x14ac:dyDescent="0.25">
      <c r="C1033" s="6"/>
    </row>
    <row r="1034" spans="3:3" x14ac:dyDescent="0.25">
      <c r="C1034" s="6"/>
    </row>
    <row r="1035" spans="3:3" x14ac:dyDescent="0.25">
      <c r="C1035" s="6"/>
    </row>
    <row r="1036" spans="3:3" x14ac:dyDescent="0.25">
      <c r="C1036" s="6"/>
    </row>
    <row r="1037" spans="3:3" x14ac:dyDescent="0.25">
      <c r="C1037" s="6"/>
    </row>
    <row r="1038" spans="3:3" x14ac:dyDescent="0.25">
      <c r="C1038" s="6"/>
    </row>
    <row r="1039" spans="3:3" x14ac:dyDescent="0.25">
      <c r="C1039" s="6"/>
    </row>
    <row r="1040" spans="3:3" x14ac:dyDescent="0.25">
      <c r="C1040" s="6"/>
    </row>
    <row r="1041" spans="3:3" x14ac:dyDescent="0.25">
      <c r="C1041" s="6"/>
    </row>
    <row r="1042" spans="3:3" x14ac:dyDescent="0.25">
      <c r="C1042" s="6"/>
    </row>
    <row r="1043" spans="3:3" x14ac:dyDescent="0.25">
      <c r="C1043" s="6"/>
    </row>
    <row r="1044" spans="3:3" x14ac:dyDescent="0.25">
      <c r="C1044" s="6"/>
    </row>
    <row r="1045" spans="3:3" x14ac:dyDescent="0.25">
      <c r="C1045" s="6"/>
    </row>
    <row r="1046" spans="3:3" x14ac:dyDescent="0.25">
      <c r="C1046" s="6"/>
    </row>
    <row r="1047" spans="3:3" x14ac:dyDescent="0.25">
      <c r="C1047" s="6"/>
    </row>
    <row r="1048" spans="3:3" x14ac:dyDescent="0.25">
      <c r="C1048" s="6"/>
    </row>
    <row r="1049" spans="3:3" x14ac:dyDescent="0.25">
      <c r="C1049" s="6"/>
    </row>
    <row r="1050" spans="3:3" x14ac:dyDescent="0.25">
      <c r="C1050" s="6"/>
    </row>
    <row r="1051" spans="3:3" x14ac:dyDescent="0.25">
      <c r="C1051" s="6"/>
    </row>
    <row r="1052" spans="3:3" x14ac:dyDescent="0.25">
      <c r="C1052" s="6"/>
    </row>
    <row r="1053" spans="3:3" x14ac:dyDescent="0.25">
      <c r="C1053" s="6"/>
    </row>
    <row r="1054" spans="3:3" x14ac:dyDescent="0.25">
      <c r="C1054" s="6"/>
    </row>
    <row r="1055" spans="3:3" x14ac:dyDescent="0.25">
      <c r="C1055" s="6"/>
    </row>
    <row r="1056" spans="3:3" x14ac:dyDescent="0.25">
      <c r="C1056" s="6"/>
    </row>
    <row r="1057" spans="3:3" x14ac:dyDescent="0.25">
      <c r="C1057" s="6"/>
    </row>
    <row r="1058" spans="3:3" x14ac:dyDescent="0.25">
      <c r="C1058" s="6"/>
    </row>
    <row r="1059" spans="3:3" x14ac:dyDescent="0.25">
      <c r="C1059" s="6"/>
    </row>
    <row r="1060" spans="3:3" x14ac:dyDescent="0.25">
      <c r="C1060" s="6"/>
    </row>
    <row r="1061" spans="3:3" x14ac:dyDescent="0.25">
      <c r="C1061" s="6"/>
    </row>
    <row r="1062" spans="3:3" x14ac:dyDescent="0.25">
      <c r="C1062" s="6"/>
    </row>
    <row r="1063" spans="3:3" x14ac:dyDescent="0.25">
      <c r="C1063" s="6"/>
    </row>
    <row r="1064" spans="3:3" x14ac:dyDescent="0.25">
      <c r="C1064" s="6"/>
    </row>
    <row r="1065" spans="3:3" x14ac:dyDescent="0.25">
      <c r="C1065" s="6"/>
    </row>
    <row r="1066" spans="3:3" x14ac:dyDescent="0.25">
      <c r="C1066" s="6"/>
    </row>
    <row r="1067" spans="3:3" x14ac:dyDescent="0.25">
      <c r="C1067" s="6"/>
    </row>
    <row r="1068" spans="3:3" x14ac:dyDescent="0.25">
      <c r="C1068" s="6"/>
    </row>
    <row r="1069" spans="3:3" x14ac:dyDescent="0.25">
      <c r="C1069" s="6"/>
    </row>
    <row r="1070" spans="3:3" x14ac:dyDescent="0.25">
      <c r="C1070" s="6"/>
    </row>
    <row r="1071" spans="3:3" x14ac:dyDescent="0.25">
      <c r="C1071" s="6"/>
    </row>
    <row r="1072" spans="3:3" x14ac:dyDescent="0.25">
      <c r="C1072" s="6"/>
    </row>
    <row r="1073" spans="3:3" x14ac:dyDescent="0.25">
      <c r="C1073" s="6"/>
    </row>
    <row r="1074" spans="3:3" x14ac:dyDescent="0.25">
      <c r="C1074" s="6"/>
    </row>
    <row r="1075" spans="3:3" x14ac:dyDescent="0.25">
      <c r="C1075" s="6"/>
    </row>
    <row r="1076" spans="3:3" x14ac:dyDescent="0.25">
      <c r="C1076" s="6"/>
    </row>
    <row r="1077" spans="3:3" x14ac:dyDescent="0.25">
      <c r="C1077" s="6"/>
    </row>
    <row r="1078" spans="3:3" x14ac:dyDescent="0.25">
      <c r="C1078" s="6"/>
    </row>
    <row r="1079" spans="3:3" x14ac:dyDescent="0.25">
      <c r="C1079" s="6"/>
    </row>
    <row r="1080" spans="3:3" x14ac:dyDescent="0.25">
      <c r="C1080" s="6"/>
    </row>
    <row r="1081" spans="3:3" x14ac:dyDescent="0.25">
      <c r="C1081" s="6"/>
    </row>
    <row r="1082" spans="3:3" x14ac:dyDescent="0.25">
      <c r="C1082" s="6"/>
    </row>
    <row r="1083" spans="3:3" x14ac:dyDescent="0.25">
      <c r="C1083" s="6"/>
    </row>
    <row r="1084" spans="3:3" x14ac:dyDescent="0.25">
      <c r="C1084" s="6"/>
    </row>
    <row r="1085" spans="3:3" x14ac:dyDescent="0.25">
      <c r="C1085" s="6"/>
    </row>
    <row r="1086" spans="3:3" x14ac:dyDescent="0.25">
      <c r="C1086" s="6"/>
    </row>
    <row r="1087" spans="3:3" x14ac:dyDescent="0.25">
      <c r="C1087" s="6"/>
    </row>
    <row r="1088" spans="3:3" x14ac:dyDescent="0.25">
      <c r="C1088" s="6"/>
    </row>
    <row r="1089" spans="3:3" x14ac:dyDescent="0.25">
      <c r="C1089" s="6"/>
    </row>
    <row r="1090" spans="3:3" x14ac:dyDescent="0.25">
      <c r="C1090" s="6"/>
    </row>
    <row r="1091" spans="3:3" x14ac:dyDescent="0.25">
      <c r="C1091" s="6"/>
    </row>
    <row r="1092" spans="3:3" x14ac:dyDescent="0.25">
      <c r="C1092" s="6"/>
    </row>
    <row r="1093" spans="3:3" x14ac:dyDescent="0.25">
      <c r="C1093" s="6"/>
    </row>
    <row r="1094" spans="3:3" x14ac:dyDescent="0.25">
      <c r="C1094" s="6"/>
    </row>
    <row r="1095" spans="3:3" x14ac:dyDescent="0.25">
      <c r="C1095" s="6"/>
    </row>
    <row r="1096" spans="3:3" x14ac:dyDescent="0.25">
      <c r="C1096" s="6"/>
    </row>
    <row r="1097" spans="3:3" x14ac:dyDescent="0.25">
      <c r="C1097" s="6"/>
    </row>
    <row r="1098" spans="3:3" x14ac:dyDescent="0.25">
      <c r="C1098" s="6"/>
    </row>
    <row r="1099" spans="3:3" x14ac:dyDescent="0.25">
      <c r="C1099" s="6"/>
    </row>
    <row r="1100" spans="3:3" x14ac:dyDescent="0.25">
      <c r="C1100" s="6"/>
    </row>
    <row r="1101" spans="3:3" x14ac:dyDescent="0.25">
      <c r="C1101" s="6"/>
    </row>
    <row r="1102" spans="3:3" x14ac:dyDescent="0.25">
      <c r="C1102" s="6"/>
    </row>
    <row r="1103" spans="3:3" x14ac:dyDescent="0.25">
      <c r="C1103" s="6"/>
    </row>
    <row r="1104" spans="3:3" x14ac:dyDescent="0.25">
      <c r="C1104" s="6"/>
    </row>
    <row r="1105" spans="3:3" x14ac:dyDescent="0.25">
      <c r="C1105" s="6"/>
    </row>
    <row r="1106" spans="3:3" x14ac:dyDescent="0.25">
      <c r="C1106" s="6"/>
    </row>
    <row r="1107" spans="3:3" x14ac:dyDescent="0.25">
      <c r="C1107" s="6"/>
    </row>
    <row r="1108" spans="3:3" x14ac:dyDescent="0.25">
      <c r="C1108" s="6"/>
    </row>
    <row r="1109" spans="3:3" x14ac:dyDescent="0.25">
      <c r="C1109" s="6"/>
    </row>
    <row r="1110" spans="3:3" x14ac:dyDescent="0.25">
      <c r="C1110" s="6"/>
    </row>
    <row r="1111" spans="3:3" x14ac:dyDescent="0.25">
      <c r="C1111" s="6"/>
    </row>
    <row r="1112" spans="3:3" x14ac:dyDescent="0.25">
      <c r="C1112" s="6"/>
    </row>
    <row r="1113" spans="3:3" x14ac:dyDescent="0.25">
      <c r="C1113" s="6"/>
    </row>
    <row r="1114" spans="3:3" x14ac:dyDescent="0.25">
      <c r="C1114" s="6"/>
    </row>
    <row r="1115" spans="3:3" x14ac:dyDescent="0.25">
      <c r="C1115" s="6"/>
    </row>
    <row r="1116" spans="3:3" x14ac:dyDescent="0.25">
      <c r="C1116" s="6"/>
    </row>
    <row r="1117" spans="3:3" x14ac:dyDescent="0.25">
      <c r="C1117" s="6"/>
    </row>
    <row r="1118" spans="3:3" x14ac:dyDescent="0.25">
      <c r="C1118" s="6"/>
    </row>
    <row r="1119" spans="3:3" x14ac:dyDescent="0.25">
      <c r="C1119" s="6"/>
    </row>
    <row r="1120" spans="3:3" x14ac:dyDescent="0.25">
      <c r="C1120" s="6"/>
    </row>
    <row r="1121" spans="3:3" x14ac:dyDescent="0.25">
      <c r="C1121" s="6"/>
    </row>
    <row r="1122" spans="3:3" x14ac:dyDescent="0.25">
      <c r="C1122" s="6"/>
    </row>
    <row r="1123" spans="3:3" x14ac:dyDescent="0.25">
      <c r="C1123" s="6"/>
    </row>
    <row r="1124" spans="3:3" x14ac:dyDescent="0.25">
      <c r="C1124" s="6"/>
    </row>
    <row r="1125" spans="3:3" x14ac:dyDescent="0.25">
      <c r="C1125" s="6"/>
    </row>
    <row r="1126" spans="3:3" x14ac:dyDescent="0.25">
      <c r="C1126" s="6"/>
    </row>
    <row r="1127" spans="3:3" x14ac:dyDescent="0.25">
      <c r="C1127" s="6"/>
    </row>
    <row r="1128" spans="3:3" x14ac:dyDescent="0.25">
      <c r="C1128" s="6"/>
    </row>
    <row r="1129" spans="3:3" x14ac:dyDescent="0.25">
      <c r="C1129" s="6"/>
    </row>
    <row r="1130" spans="3:3" x14ac:dyDescent="0.25">
      <c r="C1130" s="6"/>
    </row>
    <row r="1131" spans="3:3" x14ac:dyDescent="0.25">
      <c r="C1131" s="6"/>
    </row>
    <row r="1132" spans="3:3" x14ac:dyDescent="0.25">
      <c r="C1132" s="6"/>
    </row>
    <row r="1133" spans="3:3" x14ac:dyDescent="0.25">
      <c r="C1133" s="6"/>
    </row>
    <row r="1134" spans="3:3" x14ac:dyDescent="0.25">
      <c r="C1134" s="6"/>
    </row>
    <row r="1135" spans="3:3" x14ac:dyDescent="0.25">
      <c r="C1135" s="6"/>
    </row>
    <row r="1136" spans="3:3" x14ac:dyDescent="0.25">
      <c r="C1136" s="6"/>
    </row>
    <row r="1137" spans="3:3" x14ac:dyDescent="0.25">
      <c r="C1137" s="6"/>
    </row>
    <row r="1138" spans="3:3" x14ac:dyDescent="0.25">
      <c r="C1138" s="6"/>
    </row>
  </sheetData>
  <sortState ref="A7:J585">
    <sortCondition ref="A7:A585"/>
  </sortState>
  <mergeCells count="5">
    <mergeCell ref="A2:I2"/>
    <mergeCell ref="A1:I1"/>
    <mergeCell ref="A4:C4"/>
    <mergeCell ref="E4:F4"/>
    <mergeCell ref="G4:H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28"/>
  <sheetViews>
    <sheetView workbookViewId="0">
      <selection activeCell="G12" sqref="G12"/>
    </sheetView>
  </sheetViews>
  <sheetFormatPr defaultRowHeight="15" x14ac:dyDescent="0.25"/>
  <cols>
    <col min="1" max="1" width="9.140625" style="57"/>
    <col min="2" max="2" width="9.28515625" style="68" customWidth="1"/>
    <col min="3" max="3" width="11.42578125" style="57" customWidth="1"/>
    <col min="4" max="4" width="14.28515625" style="57" customWidth="1"/>
    <col min="5" max="5" width="9.28515625" style="68" customWidth="1"/>
    <col min="6" max="6" width="11.42578125" style="57" customWidth="1"/>
    <col min="7" max="7" width="14.28515625" style="57" customWidth="1"/>
    <col min="8" max="8" width="9.28515625" style="68" customWidth="1"/>
    <col min="9" max="9" width="11.42578125" style="57" customWidth="1"/>
    <col min="10" max="10" width="14.28515625" style="57" customWidth="1"/>
    <col min="11" max="11" width="9.28515625" style="68" customWidth="1"/>
    <col min="12" max="12" width="11.42578125" style="57" customWidth="1"/>
    <col min="13" max="13" width="14.28515625" style="57" customWidth="1"/>
    <col min="14" max="14" width="20" style="68" customWidth="1"/>
    <col min="15" max="16384" width="9.140625" style="57"/>
  </cols>
  <sheetData>
    <row r="1" spans="1:14" ht="18.75" x14ac:dyDescent="0.3">
      <c r="A1" s="146" t="s">
        <v>603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18.75" x14ac:dyDescent="0.3">
      <c r="A2" s="146" t="s">
        <v>1251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</row>
    <row r="4" spans="1:14" ht="18.75" x14ac:dyDescent="0.3">
      <c r="B4" s="147" t="s">
        <v>604</v>
      </c>
      <c r="C4" s="148"/>
      <c r="D4" s="149"/>
      <c r="E4" s="147" t="s">
        <v>604</v>
      </c>
      <c r="F4" s="148"/>
      <c r="G4" s="149"/>
      <c r="H4" s="147" t="s">
        <v>605</v>
      </c>
      <c r="I4" s="148"/>
      <c r="J4" s="149"/>
      <c r="K4" s="147" t="s">
        <v>605</v>
      </c>
      <c r="L4" s="148"/>
      <c r="M4" s="149"/>
    </row>
    <row r="5" spans="1:14" x14ac:dyDescent="0.25">
      <c r="B5" s="144" t="s">
        <v>606</v>
      </c>
      <c r="C5" s="145"/>
      <c r="D5" s="145"/>
      <c r="E5" s="144" t="s">
        <v>607</v>
      </c>
      <c r="F5" s="145"/>
      <c r="G5" s="145"/>
      <c r="H5" s="144" t="s">
        <v>606</v>
      </c>
      <c r="I5" s="145"/>
      <c r="J5" s="145"/>
      <c r="K5" s="144" t="s">
        <v>607</v>
      </c>
      <c r="L5" s="145"/>
      <c r="M5" s="145"/>
      <c r="N5" s="71"/>
    </row>
    <row r="6" spans="1:14" s="68" customFormat="1" ht="18.75" thickBot="1" x14ac:dyDescent="0.3">
      <c r="A6" s="82" t="s">
        <v>608</v>
      </c>
      <c r="B6" s="70" t="s">
        <v>609</v>
      </c>
      <c r="C6" s="69" t="s">
        <v>610</v>
      </c>
      <c r="D6" s="69" t="s">
        <v>611</v>
      </c>
      <c r="E6" s="70" t="s">
        <v>609</v>
      </c>
      <c r="F6" s="69" t="s">
        <v>610</v>
      </c>
      <c r="G6" s="69" t="s">
        <v>611</v>
      </c>
      <c r="H6" s="70" t="s">
        <v>609</v>
      </c>
      <c r="I6" s="69" t="s">
        <v>610</v>
      </c>
      <c r="J6" s="69" t="s">
        <v>611</v>
      </c>
      <c r="K6" s="70" t="s">
        <v>609</v>
      </c>
      <c r="L6" s="69" t="s">
        <v>610</v>
      </c>
      <c r="M6" s="69" t="s">
        <v>611</v>
      </c>
      <c r="N6" s="83" t="s">
        <v>612</v>
      </c>
    </row>
    <row r="7" spans="1:14" s="68" customFormat="1" ht="16.5" customHeight="1" thickTop="1" thickBot="1" x14ac:dyDescent="0.3">
      <c r="A7" s="108"/>
      <c r="B7" s="109"/>
      <c r="C7" s="110"/>
      <c r="D7" s="110"/>
      <c r="E7" s="109"/>
      <c r="F7" s="110"/>
      <c r="G7" s="110"/>
      <c r="H7" s="109"/>
      <c r="I7" s="110"/>
      <c r="J7" s="110"/>
      <c r="K7" s="109"/>
      <c r="L7" s="110"/>
      <c r="M7" s="110"/>
      <c r="N7" s="111">
        <f>SUM(N8:N628)</f>
        <v>6296698817.1999989</v>
      </c>
    </row>
    <row r="8" spans="1:14" x14ac:dyDescent="0.25">
      <c r="A8" s="57" t="s">
        <v>614</v>
      </c>
      <c r="B8" s="80">
        <v>730</v>
      </c>
      <c r="C8" s="76">
        <v>193.78</v>
      </c>
      <c r="D8" s="79">
        <f t="shared" ref="D8:D71" si="0">C8*B8</f>
        <v>141459.4</v>
      </c>
      <c r="E8" s="80">
        <v>30607</v>
      </c>
      <c r="F8" s="77">
        <v>192.23</v>
      </c>
      <c r="G8" s="78">
        <f t="shared" ref="G8:G71" si="1">F8*E8</f>
        <v>5883583.6099999994</v>
      </c>
      <c r="H8" s="80">
        <v>6</v>
      </c>
      <c r="I8" s="77">
        <v>193.78</v>
      </c>
      <c r="J8" s="79">
        <f t="shared" ref="J8:J71" si="2">I8*H8</f>
        <v>1162.68</v>
      </c>
      <c r="K8" s="80">
        <v>250</v>
      </c>
      <c r="L8" s="77">
        <v>192.23</v>
      </c>
      <c r="M8" s="79">
        <f t="shared" ref="M8:M71" si="3">L8*K8</f>
        <v>48057.5</v>
      </c>
      <c r="N8" s="81">
        <f t="shared" ref="N8:N71" si="4">M8+J8+G8+D8</f>
        <v>6074263.1899999995</v>
      </c>
    </row>
    <row r="9" spans="1:14" x14ac:dyDescent="0.25">
      <c r="A9" s="57" t="s">
        <v>615</v>
      </c>
      <c r="B9" s="80">
        <v>518</v>
      </c>
      <c r="C9" s="76">
        <v>187.23</v>
      </c>
      <c r="D9" s="79">
        <f t="shared" si="0"/>
        <v>96985.14</v>
      </c>
      <c r="E9" s="80">
        <v>41768</v>
      </c>
      <c r="F9" s="77">
        <v>185.86</v>
      </c>
      <c r="G9" s="78">
        <f t="shared" si="1"/>
        <v>7763000.4800000004</v>
      </c>
      <c r="H9" s="80">
        <v>2</v>
      </c>
      <c r="I9" s="77">
        <v>187.23</v>
      </c>
      <c r="J9" s="79">
        <f t="shared" si="2"/>
        <v>374.46</v>
      </c>
      <c r="K9" s="80">
        <v>159</v>
      </c>
      <c r="L9" s="77">
        <v>185.86</v>
      </c>
      <c r="M9" s="79">
        <f t="shared" si="3"/>
        <v>29551.74</v>
      </c>
      <c r="N9" s="81">
        <f t="shared" si="4"/>
        <v>7889911.8200000003</v>
      </c>
    </row>
    <row r="10" spans="1:14" x14ac:dyDescent="0.25">
      <c r="A10" s="57" t="s">
        <v>616</v>
      </c>
      <c r="B10" s="80">
        <v>0</v>
      </c>
      <c r="C10" s="76">
        <v>201.61</v>
      </c>
      <c r="D10" s="79">
        <f t="shared" si="0"/>
        <v>0</v>
      </c>
      <c r="E10" s="80">
        <v>91405</v>
      </c>
      <c r="F10" s="77">
        <v>200.24</v>
      </c>
      <c r="G10" s="78">
        <f t="shared" si="1"/>
        <v>18302937.199999999</v>
      </c>
      <c r="H10" s="80">
        <v>0</v>
      </c>
      <c r="I10" s="77">
        <v>201.61</v>
      </c>
      <c r="J10" s="79">
        <f t="shared" si="2"/>
        <v>0</v>
      </c>
      <c r="K10" s="80">
        <v>0</v>
      </c>
      <c r="L10" s="77">
        <v>200.24</v>
      </c>
      <c r="M10" s="79">
        <f t="shared" si="3"/>
        <v>0</v>
      </c>
      <c r="N10" s="81">
        <f t="shared" si="4"/>
        <v>18302937.199999999</v>
      </c>
    </row>
    <row r="11" spans="1:14" x14ac:dyDescent="0.25">
      <c r="A11" s="57" t="s">
        <v>617</v>
      </c>
      <c r="B11" s="80">
        <v>7246</v>
      </c>
      <c r="C11" s="76">
        <v>186.32</v>
      </c>
      <c r="D11" s="79">
        <f t="shared" si="0"/>
        <v>1350074.72</v>
      </c>
      <c r="E11" s="80">
        <v>48061</v>
      </c>
      <c r="F11" s="77">
        <v>184.78</v>
      </c>
      <c r="G11" s="78">
        <f t="shared" si="1"/>
        <v>8880711.5800000001</v>
      </c>
      <c r="H11" s="80">
        <v>0</v>
      </c>
      <c r="I11" s="77">
        <v>186.32</v>
      </c>
      <c r="J11" s="79">
        <f t="shared" si="2"/>
        <v>0</v>
      </c>
      <c r="K11" s="80">
        <v>0</v>
      </c>
      <c r="L11" s="77">
        <v>184.78</v>
      </c>
      <c r="M11" s="79">
        <f t="shared" si="3"/>
        <v>0</v>
      </c>
      <c r="N11" s="81">
        <f t="shared" si="4"/>
        <v>10230786.300000001</v>
      </c>
    </row>
    <row r="12" spans="1:14" x14ac:dyDescent="0.25">
      <c r="A12" s="57" t="s">
        <v>618</v>
      </c>
      <c r="B12" s="80">
        <v>347</v>
      </c>
      <c r="C12" s="76">
        <v>183.42</v>
      </c>
      <c r="D12" s="79">
        <f t="shared" si="0"/>
        <v>63646.74</v>
      </c>
      <c r="E12" s="80">
        <v>38135</v>
      </c>
      <c r="F12" s="77">
        <v>182.12</v>
      </c>
      <c r="G12" s="78">
        <f t="shared" si="1"/>
        <v>6945146.2000000002</v>
      </c>
      <c r="H12" s="80">
        <v>0</v>
      </c>
      <c r="I12" s="77">
        <v>183.42</v>
      </c>
      <c r="J12" s="79">
        <f t="shared" si="2"/>
        <v>0</v>
      </c>
      <c r="K12" s="80">
        <v>0</v>
      </c>
      <c r="L12" s="77">
        <v>182.12</v>
      </c>
      <c r="M12" s="79">
        <f t="shared" si="3"/>
        <v>0</v>
      </c>
      <c r="N12" s="81">
        <f t="shared" si="4"/>
        <v>7008792.9400000004</v>
      </c>
    </row>
    <row r="13" spans="1:14" x14ac:dyDescent="0.25">
      <c r="A13" s="57" t="s">
        <v>619</v>
      </c>
      <c r="B13" s="80">
        <v>0</v>
      </c>
      <c r="C13" s="76">
        <v>174.31</v>
      </c>
      <c r="D13" s="79">
        <f t="shared" si="0"/>
        <v>0</v>
      </c>
      <c r="E13" s="80">
        <v>27547</v>
      </c>
      <c r="F13" s="77">
        <v>173.02</v>
      </c>
      <c r="G13" s="78">
        <f t="shared" si="1"/>
        <v>4766181.9400000004</v>
      </c>
      <c r="H13" s="80">
        <v>0</v>
      </c>
      <c r="I13" s="77">
        <v>174.31</v>
      </c>
      <c r="J13" s="79">
        <f t="shared" si="2"/>
        <v>0</v>
      </c>
      <c r="K13" s="80">
        <v>0</v>
      </c>
      <c r="L13" s="77">
        <v>173.02</v>
      </c>
      <c r="M13" s="79">
        <f t="shared" si="3"/>
        <v>0</v>
      </c>
      <c r="N13" s="81">
        <f t="shared" si="4"/>
        <v>4766181.9400000004</v>
      </c>
    </row>
    <row r="14" spans="1:14" x14ac:dyDescent="0.25">
      <c r="A14" s="57" t="s">
        <v>620</v>
      </c>
      <c r="B14" s="80">
        <v>59</v>
      </c>
      <c r="C14" s="76">
        <v>195.23</v>
      </c>
      <c r="D14" s="79">
        <f t="shared" si="0"/>
        <v>11518.57</v>
      </c>
      <c r="E14" s="80">
        <v>1435</v>
      </c>
      <c r="F14" s="77">
        <v>193.93</v>
      </c>
      <c r="G14" s="78">
        <f t="shared" si="1"/>
        <v>278289.55</v>
      </c>
      <c r="H14" s="80">
        <v>0</v>
      </c>
      <c r="I14" s="77">
        <v>195.23</v>
      </c>
      <c r="J14" s="79">
        <f t="shared" si="2"/>
        <v>0</v>
      </c>
      <c r="K14" s="80">
        <v>0</v>
      </c>
      <c r="L14" s="77">
        <v>193.93</v>
      </c>
      <c r="M14" s="79">
        <f t="shared" si="3"/>
        <v>0</v>
      </c>
      <c r="N14" s="81">
        <f t="shared" si="4"/>
        <v>289808.12</v>
      </c>
    </row>
    <row r="15" spans="1:14" x14ac:dyDescent="0.25">
      <c r="A15" s="57" t="s">
        <v>1249</v>
      </c>
      <c r="B15" s="80">
        <v>0</v>
      </c>
      <c r="C15" s="76">
        <v>156.37</v>
      </c>
      <c r="D15" s="79">
        <f t="shared" si="0"/>
        <v>0</v>
      </c>
      <c r="E15" s="80">
        <v>0</v>
      </c>
      <c r="F15" s="77">
        <v>155.19999999999999</v>
      </c>
      <c r="G15" s="78">
        <f t="shared" si="1"/>
        <v>0</v>
      </c>
      <c r="H15" s="80">
        <v>0</v>
      </c>
      <c r="I15" s="77">
        <v>156.37</v>
      </c>
      <c r="J15" s="79">
        <f t="shared" si="2"/>
        <v>0</v>
      </c>
      <c r="K15" s="80">
        <v>0</v>
      </c>
      <c r="L15" s="77">
        <v>155.19999999999999</v>
      </c>
      <c r="M15" s="79">
        <f t="shared" si="3"/>
        <v>0</v>
      </c>
      <c r="N15" s="81">
        <f t="shared" si="4"/>
        <v>0</v>
      </c>
    </row>
    <row r="16" spans="1:14" x14ac:dyDescent="0.25">
      <c r="A16" s="57" t="s">
        <v>621</v>
      </c>
      <c r="B16" s="80">
        <v>0</v>
      </c>
      <c r="C16" s="76">
        <v>184.01</v>
      </c>
      <c r="D16" s="79">
        <f t="shared" si="0"/>
        <v>0</v>
      </c>
      <c r="E16" s="80">
        <v>69874</v>
      </c>
      <c r="F16" s="77">
        <v>182.55</v>
      </c>
      <c r="G16" s="78">
        <f t="shared" si="1"/>
        <v>12755498.700000001</v>
      </c>
      <c r="H16" s="80">
        <v>0</v>
      </c>
      <c r="I16" s="77">
        <v>184.01</v>
      </c>
      <c r="J16" s="79">
        <f t="shared" si="2"/>
        <v>0</v>
      </c>
      <c r="K16" s="80">
        <v>0</v>
      </c>
      <c r="L16" s="77">
        <v>182.55</v>
      </c>
      <c r="M16" s="79">
        <f t="shared" si="3"/>
        <v>0</v>
      </c>
      <c r="N16" s="81">
        <f t="shared" si="4"/>
        <v>12755498.700000001</v>
      </c>
    </row>
    <row r="17" spans="1:14" x14ac:dyDescent="0.25">
      <c r="A17" s="57" t="s">
        <v>622</v>
      </c>
      <c r="B17" s="80">
        <v>730</v>
      </c>
      <c r="C17" s="76">
        <v>198.75</v>
      </c>
      <c r="D17" s="79">
        <f t="shared" si="0"/>
        <v>145087.5</v>
      </c>
      <c r="E17" s="80">
        <v>28062</v>
      </c>
      <c r="F17" s="77">
        <v>197.16</v>
      </c>
      <c r="G17" s="78">
        <f t="shared" si="1"/>
        <v>5532703.9199999999</v>
      </c>
      <c r="H17" s="80">
        <v>9</v>
      </c>
      <c r="I17" s="77">
        <v>198.75</v>
      </c>
      <c r="J17" s="79">
        <f t="shared" si="2"/>
        <v>1788.75</v>
      </c>
      <c r="K17" s="80">
        <v>348</v>
      </c>
      <c r="L17" s="77">
        <v>197.16</v>
      </c>
      <c r="M17" s="79">
        <f t="shared" si="3"/>
        <v>68611.679999999993</v>
      </c>
      <c r="N17" s="81">
        <f t="shared" si="4"/>
        <v>5748191.8499999996</v>
      </c>
    </row>
    <row r="18" spans="1:14" x14ac:dyDescent="0.25">
      <c r="A18" s="57" t="s">
        <v>623</v>
      </c>
      <c r="B18" s="80">
        <v>879</v>
      </c>
      <c r="C18" s="76">
        <v>140.59</v>
      </c>
      <c r="D18" s="79">
        <f t="shared" si="0"/>
        <v>123578.61</v>
      </c>
      <c r="E18" s="80">
        <v>28214</v>
      </c>
      <c r="F18" s="77">
        <v>139.47</v>
      </c>
      <c r="G18" s="78">
        <f t="shared" si="1"/>
        <v>3935006.58</v>
      </c>
      <c r="H18" s="80">
        <v>4</v>
      </c>
      <c r="I18" s="77">
        <v>140.59</v>
      </c>
      <c r="J18" s="79">
        <f t="shared" si="2"/>
        <v>562.36</v>
      </c>
      <c r="K18" s="80">
        <v>136</v>
      </c>
      <c r="L18" s="77">
        <v>139.47</v>
      </c>
      <c r="M18" s="79">
        <f t="shared" si="3"/>
        <v>18967.919999999998</v>
      </c>
      <c r="N18" s="81">
        <f t="shared" si="4"/>
        <v>4078115.4699999997</v>
      </c>
    </row>
    <row r="19" spans="1:14" x14ac:dyDescent="0.25">
      <c r="A19" s="57" t="s">
        <v>624</v>
      </c>
      <c r="B19" s="80">
        <v>730</v>
      </c>
      <c r="C19" s="76">
        <v>173.37</v>
      </c>
      <c r="D19" s="79">
        <f t="shared" si="0"/>
        <v>126560.1</v>
      </c>
      <c r="E19" s="80">
        <v>15254</v>
      </c>
      <c r="F19" s="77">
        <v>172.15</v>
      </c>
      <c r="G19" s="78">
        <f t="shared" si="1"/>
        <v>2625976.1</v>
      </c>
      <c r="H19" s="80">
        <v>23</v>
      </c>
      <c r="I19" s="77">
        <v>173.37</v>
      </c>
      <c r="J19" s="79">
        <f t="shared" si="2"/>
        <v>3987.51</v>
      </c>
      <c r="K19" s="80">
        <v>474</v>
      </c>
      <c r="L19" s="77">
        <v>172.15</v>
      </c>
      <c r="M19" s="79">
        <f t="shared" si="3"/>
        <v>81599.100000000006</v>
      </c>
      <c r="N19" s="81">
        <f t="shared" si="4"/>
        <v>2838122.81</v>
      </c>
    </row>
    <row r="20" spans="1:14" x14ac:dyDescent="0.25">
      <c r="A20" s="57" t="s">
        <v>625</v>
      </c>
      <c r="B20" s="80">
        <v>1809</v>
      </c>
      <c r="C20" s="76">
        <v>170.82</v>
      </c>
      <c r="D20" s="79">
        <f t="shared" si="0"/>
        <v>309013.38</v>
      </c>
      <c r="E20" s="80">
        <v>21564</v>
      </c>
      <c r="F20" s="77">
        <v>169.42</v>
      </c>
      <c r="G20" s="78">
        <f t="shared" si="1"/>
        <v>3653372.88</v>
      </c>
      <c r="H20" s="80">
        <v>1</v>
      </c>
      <c r="I20" s="77">
        <v>170.82</v>
      </c>
      <c r="J20" s="79">
        <f t="shared" si="2"/>
        <v>170.82</v>
      </c>
      <c r="K20" s="80">
        <v>11</v>
      </c>
      <c r="L20" s="77">
        <v>169.42</v>
      </c>
      <c r="M20" s="79">
        <f t="shared" si="3"/>
        <v>1863.62</v>
      </c>
      <c r="N20" s="81">
        <f t="shared" si="4"/>
        <v>3964420.6999999997</v>
      </c>
    </row>
    <row r="21" spans="1:14" x14ac:dyDescent="0.25">
      <c r="A21" s="57" t="s">
        <v>626</v>
      </c>
      <c r="B21" s="80">
        <v>158</v>
      </c>
      <c r="C21" s="76">
        <v>166.47</v>
      </c>
      <c r="D21" s="79">
        <f t="shared" si="0"/>
        <v>26302.26</v>
      </c>
      <c r="E21" s="80">
        <v>30097</v>
      </c>
      <c r="F21" s="77">
        <v>165.05</v>
      </c>
      <c r="G21" s="78">
        <f t="shared" si="1"/>
        <v>4967509.8500000006</v>
      </c>
      <c r="H21" s="80">
        <v>0</v>
      </c>
      <c r="I21" s="77">
        <v>166.47</v>
      </c>
      <c r="J21" s="79">
        <f t="shared" si="2"/>
        <v>0</v>
      </c>
      <c r="K21" s="80">
        <v>0</v>
      </c>
      <c r="L21" s="77">
        <v>165.05</v>
      </c>
      <c r="M21" s="79">
        <f t="shared" si="3"/>
        <v>0</v>
      </c>
      <c r="N21" s="81">
        <f t="shared" si="4"/>
        <v>4993812.1100000003</v>
      </c>
    </row>
    <row r="22" spans="1:14" x14ac:dyDescent="0.25">
      <c r="A22" s="57" t="s">
        <v>627</v>
      </c>
      <c r="B22" s="80">
        <v>387</v>
      </c>
      <c r="C22" s="76">
        <v>158.1</v>
      </c>
      <c r="D22" s="79">
        <f t="shared" si="0"/>
        <v>61184.7</v>
      </c>
      <c r="E22" s="80">
        <v>19302</v>
      </c>
      <c r="F22" s="77">
        <v>156.82</v>
      </c>
      <c r="G22" s="78">
        <f t="shared" si="1"/>
        <v>3026939.6399999997</v>
      </c>
      <c r="H22" s="80">
        <v>0</v>
      </c>
      <c r="I22" s="77">
        <v>158.1</v>
      </c>
      <c r="J22" s="79">
        <f t="shared" si="2"/>
        <v>0</v>
      </c>
      <c r="K22" s="80">
        <v>0</v>
      </c>
      <c r="L22" s="77">
        <v>156.82</v>
      </c>
      <c r="M22" s="79">
        <f t="shared" si="3"/>
        <v>0</v>
      </c>
      <c r="N22" s="81">
        <f t="shared" si="4"/>
        <v>3088124.34</v>
      </c>
    </row>
    <row r="23" spans="1:14" x14ac:dyDescent="0.25">
      <c r="A23" s="57" t="s">
        <v>628</v>
      </c>
      <c r="B23" s="80">
        <v>0</v>
      </c>
      <c r="C23" s="76">
        <v>173.69</v>
      </c>
      <c r="D23" s="79">
        <f t="shared" si="0"/>
        <v>0</v>
      </c>
      <c r="E23" s="80">
        <v>7959</v>
      </c>
      <c r="F23" s="77">
        <v>172.39</v>
      </c>
      <c r="G23" s="78">
        <f t="shared" si="1"/>
        <v>1372052.0099999998</v>
      </c>
      <c r="H23" s="80">
        <v>0</v>
      </c>
      <c r="I23" s="77">
        <v>173.69</v>
      </c>
      <c r="J23" s="79">
        <f t="shared" si="2"/>
        <v>0</v>
      </c>
      <c r="K23" s="80">
        <v>0</v>
      </c>
      <c r="L23" s="77">
        <v>172.39</v>
      </c>
      <c r="M23" s="79">
        <f t="shared" si="3"/>
        <v>0</v>
      </c>
      <c r="N23" s="81">
        <f t="shared" si="4"/>
        <v>1372052.0099999998</v>
      </c>
    </row>
    <row r="24" spans="1:14" x14ac:dyDescent="0.25">
      <c r="A24" s="57" t="s">
        <v>629</v>
      </c>
      <c r="B24" s="80">
        <v>0</v>
      </c>
      <c r="C24" s="76">
        <v>160.88999999999999</v>
      </c>
      <c r="D24" s="79">
        <f t="shared" si="0"/>
        <v>0</v>
      </c>
      <c r="E24" s="80">
        <v>25047</v>
      </c>
      <c r="F24" s="77">
        <v>159.6</v>
      </c>
      <c r="G24" s="78">
        <f t="shared" si="1"/>
        <v>3997501.1999999997</v>
      </c>
      <c r="H24" s="80">
        <v>0</v>
      </c>
      <c r="I24" s="77">
        <v>160.88999999999999</v>
      </c>
      <c r="J24" s="79">
        <f t="shared" si="2"/>
        <v>0</v>
      </c>
      <c r="K24" s="80">
        <v>0</v>
      </c>
      <c r="L24" s="77">
        <v>159.6</v>
      </c>
      <c r="M24" s="79">
        <f t="shared" si="3"/>
        <v>0</v>
      </c>
      <c r="N24" s="81">
        <f t="shared" si="4"/>
        <v>3997501.1999999997</v>
      </c>
    </row>
    <row r="25" spans="1:14" x14ac:dyDescent="0.25">
      <c r="A25" s="57" t="s">
        <v>630</v>
      </c>
      <c r="B25" s="80">
        <v>7481</v>
      </c>
      <c r="C25" s="76">
        <v>191.18</v>
      </c>
      <c r="D25" s="79">
        <f t="shared" si="0"/>
        <v>1430217.58</v>
      </c>
      <c r="E25" s="80">
        <v>86327</v>
      </c>
      <c r="F25" s="77">
        <v>189.6</v>
      </c>
      <c r="G25" s="78">
        <f t="shared" si="1"/>
        <v>16367599.199999999</v>
      </c>
      <c r="H25" s="80">
        <v>0</v>
      </c>
      <c r="I25" s="77">
        <v>191.18</v>
      </c>
      <c r="J25" s="79">
        <f t="shared" si="2"/>
        <v>0</v>
      </c>
      <c r="K25" s="80">
        <v>0</v>
      </c>
      <c r="L25" s="77">
        <v>189.6</v>
      </c>
      <c r="M25" s="79">
        <f t="shared" si="3"/>
        <v>0</v>
      </c>
      <c r="N25" s="81">
        <f t="shared" si="4"/>
        <v>17797816.780000001</v>
      </c>
    </row>
    <row r="26" spans="1:14" x14ac:dyDescent="0.25">
      <c r="A26" s="57" t="s">
        <v>631</v>
      </c>
      <c r="B26" s="80">
        <v>4697</v>
      </c>
      <c r="C26" s="76">
        <v>166.84</v>
      </c>
      <c r="D26" s="79">
        <f t="shared" si="0"/>
        <v>783647.48</v>
      </c>
      <c r="E26" s="80">
        <v>33627</v>
      </c>
      <c r="F26" s="77">
        <v>165.57</v>
      </c>
      <c r="G26" s="78">
        <f t="shared" si="1"/>
        <v>5567622.3899999997</v>
      </c>
      <c r="H26" s="80">
        <v>0</v>
      </c>
      <c r="I26" s="77">
        <v>166.84</v>
      </c>
      <c r="J26" s="79">
        <f t="shared" si="2"/>
        <v>0</v>
      </c>
      <c r="K26" s="80">
        <v>0</v>
      </c>
      <c r="L26" s="77">
        <v>165.57</v>
      </c>
      <c r="M26" s="79">
        <f t="shared" si="3"/>
        <v>0</v>
      </c>
      <c r="N26" s="81">
        <f t="shared" si="4"/>
        <v>6351269.8699999992</v>
      </c>
    </row>
    <row r="27" spans="1:14" x14ac:dyDescent="0.25">
      <c r="A27" s="57" t="s">
        <v>632</v>
      </c>
      <c r="B27" s="80">
        <v>2572</v>
      </c>
      <c r="C27" s="76">
        <v>180.05</v>
      </c>
      <c r="D27" s="79">
        <f t="shared" si="0"/>
        <v>463088.60000000003</v>
      </c>
      <c r="E27" s="80">
        <v>40875</v>
      </c>
      <c r="F27" s="77">
        <v>178.44</v>
      </c>
      <c r="G27" s="78">
        <f t="shared" si="1"/>
        <v>7293735</v>
      </c>
      <c r="H27" s="80">
        <v>19</v>
      </c>
      <c r="I27" s="77">
        <v>180.05</v>
      </c>
      <c r="J27" s="79">
        <f t="shared" si="2"/>
        <v>3420.9500000000003</v>
      </c>
      <c r="K27" s="80">
        <v>304</v>
      </c>
      <c r="L27" s="77">
        <v>178.44</v>
      </c>
      <c r="M27" s="79">
        <f t="shared" si="3"/>
        <v>54245.760000000002</v>
      </c>
      <c r="N27" s="81">
        <f t="shared" si="4"/>
        <v>7814490.3099999996</v>
      </c>
    </row>
    <row r="28" spans="1:14" x14ac:dyDescent="0.25">
      <c r="A28" s="57" t="s">
        <v>633</v>
      </c>
      <c r="B28" s="80">
        <v>0</v>
      </c>
      <c r="C28" s="76">
        <v>171.62</v>
      </c>
      <c r="D28" s="79">
        <f t="shared" si="0"/>
        <v>0</v>
      </c>
      <c r="E28" s="80">
        <v>20275</v>
      </c>
      <c r="F28" s="77">
        <v>170.22</v>
      </c>
      <c r="G28" s="78">
        <f t="shared" si="1"/>
        <v>3451210.5</v>
      </c>
      <c r="H28" s="80">
        <v>0</v>
      </c>
      <c r="I28" s="77">
        <v>171.62</v>
      </c>
      <c r="J28" s="79">
        <f t="shared" si="2"/>
        <v>0</v>
      </c>
      <c r="K28" s="80">
        <v>0</v>
      </c>
      <c r="L28" s="77">
        <v>170.22</v>
      </c>
      <c r="M28" s="79">
        <f t="shared" si="3"/>
        <v>0</v>
      </c>
      <c r="N28" s="81">
        <f t="shared" si="4"/>
        <v>3451210.5</v>
      </c>
    </row>
    <row r="29" spans="1:14" x14ac:dyDescent="0.25">
      <c r="A29" s="57" t="s">
        <v>634</v>
      </c>
      <c r="B29" s="80">
        <v>55</v>
      </c>
      <c r="C29" s="76">
        <v>186.84</v>
      </c>
      <c r="D29" s="79">
        <f t="shared" si="0"/>
        <v>10276.200000000001</v>
      </c>
      <c r="E29" s="80">
        <v>35927</v>
      </c>
      <c r="F29" s="77">
        <v>185.28</v>
      </c>
      <c r="G29" s="78">
        <f t="shared" si="1"/>
        <v>6656554.5599999996</v>
      </c>
      <c r="H29" s="80">
        <v>0</v>
      </c>
      <c r="I29" s="77">
        <v>186.84</v>
      </c>
      <c r="J29" s="79">
        <f t="shared" si="2"/>
        <v>0</v>
      </c>
      <c r="K29" s="80">
        <v>0</v>
      </c>
      <c r="L29" s="77">
        <v>185.28</v>
      </c>
      <c r="M29" s="79">
        <f t="shared" si="3"/>
        <v>0</v>
      </c>
      <c r="N29" s="81">
        <f t="shared" si="4"/>
        <v>6666830.7599999998</v>
      </c>
    </row>
    <row r="30" spans="1:14" x14ac:dyDescent="0.25">
      <c r="A30" s="57" t="s">
        <v>635</v>
      </c>
      <c r="B30" s="80">
        <v>0</v>
      </c>
      <c r="C30" s="76">
        <v>178.03</v>
      </c>
      <c r="D30" s="79">
        <f t="shared" si="0"/>
        <v>0</v>
      </c>
      <c r="E30" s="80">
        <v>2652</v>
      </c>
      <c r="F30" s="77">
        <v>176.93</v>
      </c>
      <c r="G30" s="78">
        <f t="shared" si="1"/>
        <v>469218.36000000004</v>
      </c>
      <c r="H30" s="80">
        <v>0</v>
      </c>
      <c r="I30" s="77">
        <v>178.03</v>
      </c>
      <c r="J30" s="79">
        <f t="shared" si="2"/>
        <v>0</v>
      </c>
      <c r="K30" s="80">
        <v>0</v>
      </c>
      <c r="L30" s="77">
        <v>176.93</v>
      </c>
      <c r="M30" s="79">
        <f t="shared" si="3"/>
        <v>0</v>
      </c>
      <c r="N30" s="81">
        <f t="shared" si="4"/>
        <v>469218.36000000004</v>
      </c>
    </row>
    <row r="31" spans="1:14" x14ac:dyDescent="0.25">
      <c r="A31" s="57" t="s">
        <v>636</v>
      </c>
      <c r="B31" s="80">
        <v>1349</v>
      </c>
      <c r="C31" s="76">
        <v>183.4</v>
      </c>
      <c r="D31" s="79">
        <f t="shared" si="0"/>
        <v>247406.6</v>
      </c>
      <c r="E31" s="80">
        <v>73026</v>
      </c>
      <c r="F31" s="77">
        <v>181.94</v>
      </c>
      <c r="G31" s="78">
        <f t="shared" si="1"/>
        <v>13286350.439999999</v>
      </c>
      <c r="H31" s="80">
        <v>4</v>
      </c>
      <c r="I31" s="77">
        <v>183.4</v>
      </c>
      <c r="J31" s="79">
        <f t="shared" si="2"/>
        <v>733.6</v>
      </c>
      <c r="K31" s="80">
        <v>191</v>
      </c>
      <c r="L31" s="77">
        <v>181.94</v>
      </c>
      <c r="M31" s="79">
        <f t="shared" si="3"/>
        <v>34750.54</v>
      </c>
      <c r="N31" s="81">
        <f t="shared" si="4"/>
        <v>13569241.18</v>
      </c>
    </row>
    <row r="32" spans="1:14" x14ac:dyDescent="0.25">
      <c r="A32" s="57" t="s">
        <v>637</v>
      </c>
      <c r="B32" s="80">
        <v>666</v>
      </c>
      <c r="C32" s="76">
        <v>163.41</v>
      </c>
      <c r="D32" s="79">
        <f t="shared" si="0"/>
        <v>108831.06</v>
      </c>
      <c r="E32" s="80">
        <v>30267</v>
      </c>
      <c r="F32" s="77">
        <v>162.04</v>
      </c>
      <c r="G32" s="78">
        <f t="shared" si="1"/>
        <v>4904464.68</v>
      </c>
      <c r="H32" s="80">
        <v>0</v>
      </c>
      <c r="I32" s="77">
        <v>163.41</v>
      </c>
      <c r="J32" s="79">
        <f t="shared" si="2"/>
        <v>0</v>
      </c>
      <c r="K32" s="80">
        <v>0</v>
      </c>
      <c r="L32" s="77">
        <v>162.04</v>
      </c>
      <c r="M32" s="79">
        <f t="shared" si="3"/>
        <v>0</v>
      </c>
      <c r="N32" s="81">
        <f t="shared" si="4"/>
        <v>5013295.7399999993</v>
      </c>
    </row>
    <row r="33" spans="1:15" x14ac:dyDescent="0.25">
      <c r="A33" s="57" t="s">
        <v>638</v>
      </c>
      <c r="B33" s="80">
        <v>636</v>
      </c>
      <c r="C33" s="76">
        <v>182.16</v>
      </c>
      <c r="D33" s="79">
        <f t="shared" si="0"/>
        <v>115853.75999999999</v>
      </c>
      <c r="E33" s="80">
        <v>26283</v>
      </c>
      <c r="F33" s="77">
        <v>180.68</v>
      </c>
      <c r="G33" s="78">
        <f t="shared" si="1"/>
        <v>4748812.4400000004</v>
      </c>
      <c r="H33" s="80">
        <v>78</v>
      </c>
      <c r="I33" s="77">
        <v>182.16</v>
      </c>
      <c r="J33" s="79">
        <f t="shared" si="2"/>
        <v>14208.48</v>
      </c>
      <c r="K33" s="80">
        <v>3216</v>
      </c>
      <c r="L33" s="77">
        <v>180.68</v>
      </c>
      <c r="M33" s="79">
        <f t="shared" si="3"/>
        <v>581066.88</v>
      </c>
      <c r="N33" s="81">
        <f t="shared" si="4"/>
        <v>5459941.5600000005</v>
      </c>
    </row>
    <row r="34" spans="1:15" x14ac:dyDescent="0.25">
      <c r="A34" s="57" t="s">
        <v>639</v>
      </c>
      <c r="B34" s="80">
        <v>0</v>
      </c>
      <c r="C34" s="76">
        <v>184.43</v>
      </c>
      <c r="D34" s="79">
        <f t="shared" si="0"/>
        <v>0</v>
      </c>
      <c r="E34" s="80">
        <v>7584</v>
      </c>
      <c r="F34" s="77">
        <v>182.78</v>
      </c>
      <c r="G34" s="78">
        <f t="shared" si="1"/>
        <v>1386203.52</v>
      </c>
      <c r="H34" s="80">
        <v>0</v>
      </c>
      <c r="I34" s="77">
        <v>184.43</v>
      </c>
      <c r="J34" s="79">
        <f t="shared" si="2"/>
        <v>0</v>
      </c>
      <c r="K34" s="80">
        <v>576</v>
      </c>
      <c r="L34" s="77">
        <v>182.78</v>
      </c>
      <c r="M34" s="79">
        <f t="shared" si="3"/>
        <v>105281.28</v>
      </c>
      <c r="N34" s="81">
        <f t="shared" si="4"/>
        <v>1491484.8</v>
      </c>
    </row>
    <row r="35" spans="1:15" x14ac:dyDescent="0.25">
      <c r="A35" s="57" t="s">
        <v>640</v>
      </c>
      <c r="B35" s="80">
        <v>1830</v>
      </c>
      <c r="C35" s="76">
        <v>232.18</v>
      </c>
      <c r="D35" s="79">
        <f t="shared" si="0"/>
        <v>424889.4</v>
      </c>
      <c r="E35" s="80">
        <v>34385</v>
      </c>
      <c r="F35" s="77">
        <v>230.17</v>
      </c>
      <c r="G35" s="78">
        <f t="shared" si="1"/>
        <v>7914395.4499999993</v>
      </c>
      <c r="H35" s="80">
        <v>13</v>
      </c>
      <c r="I35" s="77">
        <v>232.18</v>
      </c>
      <c r="J35" s="79">
        <f t="shared" si="2"/>
        <v>3018.34</v>
      </c>
      <c r="K35" s="80">
        <v>243</v>
      </c>
      <c r="L35" s="77">
        <v>230.17</v>
      </c>
      <c r="M35" s="79">
        <f t="shared" si="3"/>
        <v>55931.31</v>
      </c>
      <c r="N35" s="81">
        <f t="shared" si="4"/>
        <v>8398234.5</v>
      </c>
    </row>
    <row r="36" spans="1:15" x14ac:dyDescent="0.25">
      <c r="A36" s="57" t="s">
        <v>641</v>
      </c>
      <c r="B36" s="80">
        <v>77</v>
      </c>
      <c r="C36" s="76">
        <v>173.78</v>
      </c>
      <c r="D36" s="79">
        <f t="shared" si="0"/>
        <v>13381.06</v>
      </c>
      <c r="E36" s="80">
        <v>31427</v>
      </c>
      <c r="F36" s="77">
        <v>172.22</v>
      </c>
      <c r="G36" s="78">
        <f t="shared" si="1"/>
        <v>5412357.9400000004</v>
      </c>
      <c r="H36" s="80">
        <v>2</v>
      </c>
      <c r="I36" s="77">
        <v>173.78</v>
      </c>
      <c r="J36" s="79">
        <f t="shared" si="2"/>
        <v>347.56</v>
      </c>
      <c r="K36" s="80">
        <v>884</v>
      </c>
      <c r="L36" s="77">
        <v>172.22</v>
      </c>
      <c r="M36" s="79">
        <f t="shared" si="3"/>
        <v>152242.48000000001</v>
      </c>
      <c r="N36" s="81">
        <f t="shared" si="4"/>
        <v>5578329.04</v>
      </c>
    </row>
    <row r="37" spans="1:15" x14ac:dyDescent="0.25">
      <c r="A37" s="57" t="s">
        <v>642</v>
      </c>
      <c r="B37" s="80">
        <v>529</v>
      </c>
      <c r="C37" s="76">
        <v>211.58</v>
      </c>
      <c r="D37" s="79">
        <f t="shared" si="0"/>
        <v>111925.82</v>
      </c>
      <c r="E37" s="80">
        <v>33244</v>
      </c>
      <c r="F37" s="77">
        <v>210.1</v>
      </c>
      <c r="G37" s="78">
        <f t="shared" si="1"/>
        <v>6984564.3999999994</v>
      </c>
      <c r="H37" s="80">
        <v>16</v>
      </c>
      <c r="I37" s="77">
        <v>211.58</v>
      </c>
      <c r="J37" s="79">
        <f t="shared" si="2"/>
        <v>3385.28</v>
      </c>
      <c r="K37" s="80">
        <v>1013</v>
      </c>
      <c r="L37" s="77">
        <v>210.1</v>
      </c>
      <c r="M37" s="79">
        <f t="shared" si="3"/>
        <v>212831.3</v>
      </c>
      <c r="N37" s="81">
        <f t="shared" si="4"/>
        <v>7312706.7999999998</v>
      </c>
    </row>
    <row r="38" spans="1:15" x14ac:dyDescent="0.25">
      <c r="A38" s="57" t="s">
        <v>643</v>
      </c>
      <c r="B38" s="80">
        <v>0</v>
      </c>
      <c r="C38" s="76">
        <v>218.73</v>
      </c>
      <c r="D38" s="79">
        <f t="shared" si="0"/>
        <v>0</v>
      </c>
      <c r="E38" s="80">
        <v>17319</v>
      </c>
      <c r="F38" s="77">
        <v>217.48</v>
      </c>
      <c r="G38" s="78">
        <f t="shared" si="1"/>
        <v>3766536.1199999996</v>
      </c>
      <c r="H38" s="80">
        <v>0</v>
      </c>
      <c r="I38" s="77">
        <v>218.73</v>
      </c>
      <c r="J38" s="79">
        <f t="shared" si="2"/>
        <v>0</v>
      </c>
      <c r="K38" s="80">
        <v>0</v>
      </c>
      <c r="L38" s="77">
        <v>217.48</v>
      </c>
      <c r="M38" s="79">
        <f t="shared" si="3"/>
        <v>0</v>
      </c>
      <c r="N38" s="81">
        <f t="shared" si="4"/>
        <v>3766536.1199999996</v>
      </c>
    </row>
    <row r="39" spans="1:15" x14ac:dyDescent="0.25">
      <c r="A39" s="57" t="s">
        <v>644</v>
      </c>
      <c r="B39" s="80">
        <v>461</v>
      </c>
      <c r="C39" s="76">
        <v>147.29</v>
      </c>
      <c r="D39" s="79">
        <f t="shared" si="0"/>
        <v>67900.69</v>
      </c>
      <c r="E39" s="80">
        <v>23529</v>
      </c>
      <c r="F39" s="77">
        <v>146.1</v>
      </c>
      <c r="G39" s="78">
        <f t="shared" si="1"/>
        <v>3437586.9</v>
      </c>
      <c r="H39" s="80">
        <v>0</v>
      </c>
      <c r="I39" s="77">
        <v>147.29</v>
      </c>
      <c r="J39" s="79">
        <f t="shared" si="2"/>
        <v>0</v>
      </c>
      <c r="K39" s="80">
        <v>0</v>
      </c>
      <c r="L39" s="77">
        <v>146.1</v>
      </c>
      <c r="M39" s="79">
        <f t="shared" si="3"/>
        <v>0</v>
      </c>
      <c r="N39" s="81">
        <f t="shared" si="4"/>
        <v>3505487.59</v>
      </c>
    </row>
    <row r="40" spans="1:15" x14ac:dyDescent="0.25">
      <c r="A40" s="57" t="s">
        <v>645</v>
      </c>
      <c r="B40" s="80">
        <v>1117</v>
      </c>
      <c r="C40" s="76">
        <v>133.43</v>
      </c>
      <c r="D40" s="79">
        <f t="shared" si="0"/>
        <v>149041.31</v>
      </c>
      <c r="E40" s="80">
        <v>7120</v>
      </c>
      <c r="F40" s="77">
        <v>132.47</v>
      </c>
      <c r="G40" s="78">
        <f t="shared" si="1"/>
        <v>943186.4</v>
      </c>
      <c r="H40" s="80">
        <v>0</v>
      </c>
      <c r="I40" s="77">
        <v>133.43</v>
      </c>
      <c r="J40" s="79">
        <f t="shared" si="2"/>
        <v>0</v>
      </c>
      <c r="K40" s="80">
        <v>0</v>
      </c>
      <c r="L40" s="77">
        <v>132.47</v>
      </c>
      <c r="M40" s="79">
        <f t="shared" si="3"/>
        <v>0</v>
      </c>
      <c r="N40" s="81">
        <f t="shared" si="4"/>
        <v>1092227.71</v>
      </c>
    </row>
    <row r="41" spans="1:15" x14ac:dyDescent="0.25">
      <c r="A41" s="57" t="s">
        <v>646</v>
      </c>
      <c r="B41" s="80">
        <v>409</v>
      </c>
      <c r="C41" s="76">
        <v>157.80000000000001</v>
      </c>
      <c r="D41" s="79">
        <f t="shared" si="0"/>
        <v>64540.200000000004</v>
      </c>
      <c r="E41" s="80">
        <v>56668</v>
      </c>
      <c r="F41" s="77">
        <v>156.35</v>
      </c>
      <c r="G41" s="78">
        <f t="shared" si="1"/>
        <v>8860041.7999999989</v>
      </c>
      <c r="H41" s="80">
        <v>0</v>
      </c>
      <c r="I41" s="77">
        <v>156.66</v>
      </c>
      <c r="J41" s="79">
        <f t="shared" si="2"/>
        <v>0</v>
      </c>
      <c r="K41" s="80">
        <v>0</v>
      </c>
      <c r="L41" s="77">
        <v>155.37</v>
      </c>
      <c r="M41" s="79">
        <f t="shared" si="3"/>
        <v>0</v>
      </c>
      <c r="N41" s="81">
        <f t="shared" si="4"/>
        <v>8924581.9999999981</v>
      </c>
      <c r="O41" s="57" t="s">
        <v>1239</v>
      </c>
    </row>
    <row r="42" spans="1:15" x14ac:dyDescent="0.25">
      <c r="A42" s="75" t="s">
        <v>646</v>
      </c>
      <c r="B42" s="80">
        <v>409</v>
      </c>
      <c r="C42" s="76">
        <v>156.66</v>
      </c>
      <c r="D42" s="79">
        <f t="shared" si="0"/>
        <v>64073.939999999995</v>
      </c>
      <c r="E42" s="80">
        <v>56668</v>
      </c>
      <c r="F42" s="77">
        <v>155.37</v>
      </c>
      <c r="G42" s="78">
        <f t="shared" si="1"/>
        <v>8804507.1600000001</v>
      </c>
      <c r="H42" s="80">
        <v>0</v>
      </c>
      <c r="I42" s="77">
        <v>157.80000000000001</v>
      </c>
      <c r="J42" s="79">
        <f t="shared" si="2"/>
        <v>0</v>
      </c>
      <c r="K42" s="80">
        <v>0</v>
      </c>
      <c r="L42" s="77">
        <v>156.35</v>
      </c>
      <c r="M42" s="79">
        <f t="shared" si="3"/>
        <v>0</v>
      </c>
      <c r="N42" s="81">
        <f t="shared" si="4"/>
        <v>8868581.0999999996</v>
      </c>
      <c r="O42" s="57" t="s">
        <v>1240</v>
      </c>
    </row>
    <row r="43" spans="1:15" x14ac:dyDescent="0.25">
      <c r="A43" s="57" t="s">
        <v>647</v>
      </c>
      <c r="B43" s="80">
        <v>354</v>
      </c>
      <c r="C43" s="76">
        <v>187.4</v>
      </c>
      <c r="D43" s="79">
        <f t="shared" si="0"/>
        <v>66339.600000000006</v>
      </c>
      <c r="E43" s="80">
        <v>8467</v>
      </c>
      <c r="F43" s="77">
        <v>185.78</v>
      </c>
      <c r="G43" s="78">
        <f t="shared" si="1"/>
        <v>1572999.26</v>
      </c>
      <c r="H43" s="80">
        <v>2</v>
      </c>
      <c r="I43" s="77">
        <v>187.4</v>
      </c>
      <c r="J43" s="79">
        <f t="shared" si="2"/>
        <v>374.8</v>
      </c>
      <c r="K43" s="80">
        <v>44</v>
      </c>
      <c r="L43" s="77">
        <v>185.78</v>
      </c>
      <c r="M43" s="79">
        <f t="shared" si="3"/>
        <v>8174.32</v>
      </c>
      <c r="N43" s="81">
        <f t="shared" si="4"/>
        <v>1647887.9800000002</v>
      </c>
    </row>
    <row r="44" spans="1:15" x14ac:dyDescent="0.25">
      <c r="A44" s="57" t="s">
        <v>648</v>
      </c>
      <c r="B44" s="80">
        <v>1757</v>
      </c>
      <c r="C44" s="76">
        <v>182.16</v>
      </c>
      <c r="D44" s="79">
        <f t="shared" si="0"/>
        <v>320055.12</v>
      </c>
      <c r="E44" s="80">
        <v>56672</v>
      </c>
      <c r="F44" s="77">
        <v>180.88</v>
      </c>
      <c r="G44" s="78">
        <f t="shared" si="1"/>
        <v>10250831.359999999</v>
      </c>
      <c r="H44" s="80">
        <v>5</v>
      </c>
      <c r="I44" s="77">
        <v>182.16</v>
      </c>
      <c r="J44" s="79">
        <f t="shared" si="2"/>
        <v>910.8</v>
      </c>
      <c r="K44" s="80">
        <v>161</v>
      </c>
      <c r="L44" s="77">
        <v>180.88</v>
      </c>
      <c r="M44" s="79">
        <f t="shared" si="3"/>
        <v>29121.68</v>
      </c>
      <c r="N44" s="81">
        <f t="shared" si="4"/>
        <v>10600918.959999999</v>
      </c>
    </row>
    <row r="45" spans="1:15" x14ac:dyDescent="0.25">
      <c r="A45" s="57" t="s">
        <v>649</v>
      </c>
      <c r="B45" s="80">
        <v>383</v>
      </c>
      <c r="C45" s="76">
        <v>193.88</v>
      </c>
      <c r="D45" s="79">
        <f t="shared" si="0"/>
        <v>74256.039999999994</v>
      </c>
      <c r="E45" s="80">
        <v>34985</v>
      </c>
      <c r="F45" s="77">
        <v>192.36</v>
      </c>
      <c r="G45" s="78">
        <f t="shared" si="1"/>
        <v>6729714.6000000006</v>
      </c>
      <c r="H45" s="80">
        <v>0</v>
      </c>
      <c r="I45" s="77">
        <v>193.88</v>
      </c>
      <c r="J45" s="79">
        <f t="shared" si="2"/>
        <v>0</v>
      </c>
      <c r="K45" s="80">
        <v>0</v>
      </c>
      <c r="L45" s="77">
        <v>192.36</v>
      </c>
      <c r="M45" s="79">
        <f t="shared" si="3"/>
        <v>0</v>
      </c>
      <c r="N45" s="81">
        <f t="shared" si="4"/>
        <v>6803970.6400000006</v>
      </c>
    </row>
    <row r="46" spans="1:15" x14ac:dyDescent="0.25">
      <c r="A46" s="57" t="s">
        <v>650</v>
      </c>
      <c r="B46" s="80">
        <v>1167</v>
      </c>
      <c r="C46" s="76">
        <v>165.44</v>
      </c>
      <c r="D46" s="79">
        <f t="shared" si="0"/>
        <v>193068.48</v>
      </c>
      <c r="E46" s="80">
        <v>37479</v>
      </c>
      <c r="F46" s="77">
        <v>164.14</v>
      </c>
      <c r="G46" s="78">
        <f t="shared" si="1"/>
        <v>6151803.0599999996</v>
      </c>
      <c r="H46" s="80">
        <v>4</v>
      </c>
      <c r="I46" s="77">
        <v>165.44</v>
      </c>
      <c r="J46" s="79">
        <f t="shared" si="2"/>
        <v>661.76</v>
      </c>
      <c r="K46" s="80">
        <v>129</v>
      </c>
      <c r="L46" s="77">
        <v>164.14</v>
      </c>
      <c r="M46" s="79">
        <f t="shared" si="3"/>
        <v>21174.059999999998</v>
      </c>
      <c r="N46" s="81">
        <f t="shared" si="4"/>
        <v>6366707.3600000003</v>
      </c>
    </row>
    <row r="47" spans="1:15" x14ac:dyDescent="0.25">
      <c r="A47" s="57" t="s">
        <v>651</v>
      </c>
      <c r="B47" s="80">
        <v>1089</v>
      </c>
      <c r="C47" s="76">
        <v>180.52</v>
      </c>
      <c r="D47" s="79">
        <f t="shared" si="0"/>
        <v>196586.28</v>
      </c>
      <c r="E47" s="80">
        <v>32906</v>
      </c>
      <c r="F47" s="77">
        <v>179.14</v>
      </c>
      <c r="G47" s="78">
        <f t="shared" si="1"/>
        <v>5894780.8399999999</v>
      </c>
      <c r="H47" s="80">
        <v>7</v>
      </c>
      <c r="I47" s="77">
        <v>180.52</v>
      </c>
      <c r="J47" s="79">
        <f t="shared" si="2"/>
        <v>1263.6400000000001</v>
      </c>
      <c r="K47" s="80">
        <v>216</v>
      </c>
      <c r="L47" s="77">
        <v>179.14</v>
      </c>
      <c r="M47" s="79">
        <f t="shared" si="3"/>
        <v>38694.239999999998</v>
      </c>
      <c r="N47" s="81">
        <f t="shared" si="4"/>
        <v>6131325</v>
      </c>
    </row>
    <row r="48" spans="1:15" x14ac:dyDescent="0.25">
      <c r="A48" s="57" t="s">
        <v>652</v>
      </c>
      <c r="B48" s="80">
        <v>401</v>
      </c>
      <c r="C48" s="76">
        <v>165.09</v>
      </c>
      <c r="D48" s="79">
        <f t="shared" si="0"/>
        <v>66201.09</v>
      </c>
      <c r="E48" s="80">
        <v>32608</v>
      </c>
      <c r="F48" s="77">
        <v>163.77000000000001</v>
      </c>
      <c r="G48" s="78">
        <f t="shared" si="1"/>
        <v>5340212.16</v>
      </c>
      <c r="H48" s="80">
        <v>0</v>
      </c>
      <c r="I48" s="77">
        <v>165.09</v>
      </c>
      <c r="J48" s="79">
        <f t="shared" si="2"/>
        <v>0</v>
      </c>
      <c r="K48" s="80">
        <v>23</v>
      </c>
      <c r="L48" s="77">
        <v>163.77000000000001</v>
      </c>
      <c r="M48" s="79">
        <f t="shared" si="3"/>
        <v>3766.71</v>
      </c>
      <c r="N48" s="81">
        <f t="shared" si="4"/>
        <v>5410179.96</v>
      </c>
    </row>
    <row r="49" spans="1:14" x14ac:dyDescent="0.25">
      <c r="A49" s="57" t="s">
        <v>653</v>
      </c>
      <c r="B49" s="80">
        <v>0</v>
      </c>
      <c r="C49" s="76">
        <v>189.78</v>
      </c>
      <c r="D49" s="79">
        <f t="shared" si="0"/>
        <v>0</v>
      </c>
      <c r="E49" s="80">
        <v>1007</v>
      </c>
      <c r="F49" s="77">
        <v>188.39</v>
      </c>
      <c r="G49" s="78">
        <f t="shared" si="1"/>
        <v>189708.72999999998</v>
      </c>
      <c r="H49" s="80">
        <v>0</v>
      </c>
      <c r="I49" s="77">
        <v>189.78</v>
      </c>
      <c r="J49" s="79">
        <f t="shared" si="2"/>
        <v>0</v>
      </c>
      <c r="K49" s="80">
        <v>45</v>
      </c>
      <c r="L49" s="77">
        <v>188.39</v>
      </c>
      <c r="M49" s="79">
        <f t="shared" si="3"/>
        <v>8477.5499999999993</v>
      </c>
      <c r="N49" s="81">
        <f t="shared" si="4"/>
        <v>198186.27999999997</v>
      </c>
    </row>
    <row r="50" spans="1:14" x14ac:dyDescent="0.25">
      <c r="A50" s="57" t="s">
        <v>654</v>
      </c>
      <c r="B50" s="80">
        <v>356</v>
      </c>
      <c r="C50" s="76">
        <v>188.75</v>
      </c>
      <c r="D50" s="79">
        <f t="shared" si="0"/>
        <v>67195</v>
      </c>
      <c r="E50" s="80">
        <v>26437</v>
      </c>
      <c r="F50" s="77">
        <v>187.18</v>
      </c>
      <c r="G50" s="78">
        <f t="shared" si="1"/>
        <v>4948477.66</v>
      </c>
      <c r="H50" s="80">
        <v>5</v>
      </c>
      <c r="I50" s="77">
        <v>188.75</v>
      </c>
      <c r="J50" s="79">
        <f t="shared" si="2"/>
        <v>943.75</v>
      </c>
      <c r="K50" s="80">
        <v>354</v>
      </c>
      <c r="L50" s="77">
        <v>187.18</v>
      </c>
      <c r="M50" s="79">
        <f t="shared" si="3"/>
        <v>66261.72</v>
      </c>
      <c r="N50" s="81">
        <f t="shared" si="4"/>
        <v>5082878.13</v>
      </c>
    </row>
    <row r="51" spans="1:14" x14ac:dyDescent="0.25">
      <c r="A51" s="57" t="s">
        <v>1241</v>
      </c>
      <c r="B51" s="80">
        <v>0</v>
      </c>
      <c r="C51" s="76">
        <v>236.03</v>
      </c>
      <c r="D51" s="79">
        <f t="shared" si="0"/>
        <v>0</v>
      </c>
      <c r="E51" s="80">
        <v>0</v>
      </c>
      <c r="F51" s="77">
        <v>234.22</v>
      </c>
      <c r="G51" s="78">
        <f t="shared" si="1"/>
        <v>0</v>
      </c>
      <c r="H51" s="80">
        <v>0</v>
      </c>
      <c r="I51" s="77">
        <v>236.03</v>
      </c>
      <c r="J51" s="79">
        <f t="shared" si="2"/>
        <v>0</v>
      </c>
      <c r="K51" s="80">
        <v>0</v>
      </c>
      <c r="L51" s="77">
        <v>234.22</v>
      </c>
      <c r="M51" s="79">
        <f t="shared" si="3"/>
        <v>0</v>
      </c>
      <c r="N51" s="81">
        <f t="shared" si="4"/>
        <v>0</v>
      </c>
    </row>
    <row r="52" spans="1:14" x14ac:dyDescent="0.25">
      <c r="A52" s="57" t="s">
        <v>655</v>
      </c>
      <c r="B52" s="80">
        <v>0</v>
      </c>
      <c r="C52" s="76">
        <v>188.44</v>
      </c>
      <c r="D52" s="79">
        <f t="shared" si="0"/>
        <v>0</v>
      </c>
      <c r="E52" s="80">
        <v>22253</v>
      </c>
      <c r="F52" s="77">
        <v>187.17</v>
      </c>
      <c r="G52" s="78">
        <f t="shared" si="1"/>
        <v>4165094.01</v>
      </c>
      <c r="H52" s="80">
        <v>0</v>
      </c>
      <c r="I52" s="77">
        <v>188.44</v>
      </c>
      <c r="J52" s="79">
        <f t="shared" si="2"/>
        <v>0</v>
      </c>
      <c r="K52" s="80">
        <v>140</v>
      </c>
      <c r="L52" s="77">
        <v>187.17</v>
      </c>
      <c r="M52" s="79">
        <f t="shared" si="3"/>
        <v>26203.8</v>
      </c>
      <c r="N52" s="81">
        <f t="shared" si="4"/>
        <v>4191297.8099999996</v>
      </c>
    </row>
    <row r="53" spans="1:14" x14ac:dyDescent="0.25">
      <c r="A53" s="57" t="s">
        <v>656</v>
      </c>
      <c r="B53" s="80">
        <v>2750</v>
      </c>
      <c r="C53" s="76">
        <v>177.96</v>
      </c>
      <c r="D53" s="79">
        <f t="shared" si="0"/>
        <v>489390</v>
      </c>
      <c r="E53" s="80">
        <v>52242</v>
      </c>
      <c r="F53" s="77">
        <v>176.72</v>
      </c>
      <c r="G53" s="78">
        <f t="shared" si="1"/>
        <v>9232206.2400000002</v>
      </c>
      <c r="H53" s="80">
        <v>0</v>
      </c>
      <c r="I53" s="77">
        <v>177.96</v>
      </c>
      <c r="J53" s="79">
        <f t="shared" si="2"/>
        <v>0</v>
      </c>
      <c r="K53" s="80">
        <v>0</v>
      </c>
      <c r="L53" s="77">
        <v>176.72</v>
      </c>
      <c r="M53" s="79">
        <f t="shared" si="3"/>
        <v>0</v>
      </c>
      <c r="N53" s="81">
        <f t="shared" si="4"/>
        <v>9721596.2400000002</v>
      </c>
    </row>
    <row r="54" spans="1:14" x14ac:dyDescent="0.25">
      <c r="A54" s="57" t="s">
        <v>657</v>
      </c>
      <c r="B54" s="80">
        <v>365</v>
      </c>
      <c r="C54" s="76">
        <v>159.47999999999999</v>
      </c>
      <c r="D54" s="79">
        <f t="shared" si="0"/>
        <v>58210.2</v>
      </c>
      <c r="E54" s="80">
        <v>27115</v>
      </c>
      <c r="F54" s="77">
        <v>158.21</v>
      </c>
      <c r="G54" s="78">
        <f t="shared" si="1"/>
        <v>4289864.1500000004</v>
      </c>
      <c r="H54" s="80">
        <v>0</v>
      </c>
      <c r="I54" s="77">
        <v>159.47999999999999</v>
      </c>
      <c r="J54" s="79">
        <f t="shared" si="2"/>
        <v>0</v>
      </c>
      <c r="K54" s="80">
        <v>0</v>
      </c>
      <c r="L54" s="77">
        <v>158.21</v>
      </c>
      <c r="M54" s="79">
        <f t="shared" si="3"/>
        <v>0</v>
      </c>
      <c r="N54" s="81">
        <f t="shared" si="4"/>
        <v>4348074.3500000006</v>
      </c>
    </row>
    <row r="55" spans="1:14" x14ac:dyDescent="0.25">
      <c r="A55" s="57" t="s">
        <v>658</v>
      </c>
      <c r="B55" s="80">
        <v>4244</v>
      </c>
      <c r="C55" s="76">
        <v>179</v>
      </c>
      <c r="D55" s="79">
        <f t="shared" si="0"/>
        <v>759676</v>
      </c>
      <c r="E55" s="80">
        <v>85843</v>
      </c>
      <c r="F55" s="77">
        <v>177.6</v>
      </c>
      <c r="G55" s="78">
        <f t="shared" si="1"/>
        <v>15245716.799999999</v>
      </c>
      <c r="H55" s="80">
        <v>0</v>
      </c>
      <c r="I55" s="77">
        <v>179</v>
      </c>
      <c r="J55" s="79">
        <f t="shared" si="2"/>
        <v>0</v>
      </c>
      <c r="K55" s="80">
        <v>0</v>
      </c>
      <c r="L55" s="77">
        <v>177.6</v>
      </c>
      <c r="M55" s="79">
        <f t="shared" si="3"/>
        <v>0</v>
      </c>
      <c r="N55" s="81">
        <f t="shared" si="4"/>
        <v>16005392.799999999</v>
      </c>
    </row>
    <row r="56" spans="1:14" x14ac:dyDescent="0.25">
      <c r="A56" s="57" t="s">
        <v>659</v>
      </c>
      <c r="B56" s="80">
        <v>2110</v>
      </c>
      <c r="C56" s="76">
        <v>162.38</v>
      </c>
      <c r="D56" s="79">
        <f t="shared" si="0"/>
        <v>342621.8</v>
      </c>
      <c r="E56" s="80">
        <v>20374</v>
      </c>
      <c r="F56" s="77">
        <v>161.03</v>
      </c>
      <c r="G56" s="78">
        <f t="shared" si="1"/>
        <v>3280825.22</v>
      </c>
      <c r="H56" s="80">
        <v>0</v>
      </c>
      <c r="I56" s="77">
        <v>162.38</v>
      </c>
      <c r="J56" s="79">
        <f t="shared" si="2"/>
        <v>0</v>
      </c>
      <c r="K56" s="80">
        <v>0</v>
      </c>
      <c r="L56" s="77">
        <v>161.03</v>
      </c>
      <c r="M56" s="79">
        <f t="shared" si="3"/>
        <v>0</v>
      </c>
      <c r="N56" s="81">
        <f t="shared" si="4"/>
        <v>3623447.02</v>
      </c>
    </row>
    <row r="57" spans="1:14" x14ac:dyDescent="0.25">
      <c r="A57" s="57" t="s">
        <v>660</v>
      </c>
      <c r="B57" s="80">
        <v>0</v>
      </c>
      <c r="C57" s="76">
        <v>195.2</v>
      </c>
      <c r="D57" s="79">
        <f t="shared" si="0"/>
        <v>0</v>
      </c>
      <c r="E57" s="80">
        <v>22319</v>
      </c>
      <c r="F57" s="77">
        <v>194.08</v>
      </c>
      <c r="G57" s="78">
        <f t="shared" si="1"/>
        <v>4331671.5200000005</v>
      </c>
      <c r="H57" s="80">
        <v>0</v>
      </c>
      <c r="I57" s="77">
        <v>195.2</v>
      </c>
      <c r="J57" s="79">
        <f t="shared" si="2"/>
        <v>0</v>
      </c>
      <c r="K57" s="80">
        <v>0</v>
      </c>
      <c r="L57" s="77">
        <v>194.08</v>
      </c>
      <c r="M57" s="79">
        <f t="shared" si="3"/>
        <v>0</v>
      </c>
      <c r="N57" s="81">
        <f t="shared" si="4"/>
        <v>4331671.5200000005</v>
      </c>
    </row>
    <row r="58" spans="1:14" x14ac:dyDescent="0.25">
      <c r="A58" s="57" t="s">
        <v>661</v>
      </c>
      <c r="B58" s="80">
        <v>180</v>
      </c>
      <c r="C58" s="76">
        <v>172.2</v>
      </c>
      <c r="D58" s="79">
        <f t="shared" si="0"/>
        <v>30995.999999999996</v>
      </c>
      <c r="E58" s="80">
        <v>21565</v>
      </c>
      <c r="F58" s="77">
        <v>170.84</v>
      </c>
      <c r="G58" s="78">
        <f t="shared" si="1"/>
        <v>3684164.6</v>
      </c>
      <c r="H58" s="80">
        <v>0</v>
      </c>
      <c r="I58" s="77">
        <v>172.2</v>
      </c>
      <c r="J58" s="79">
        <f t="shared" si="2"/>
        <v>0</v>
      </c>
      <c r="K58" s="80">
        <v>0</v>
      </c>
      <c r="L58" s="77">
        <v>170.84</v>
      </c>
      <c r="M58" s="79">
        <f t="shared" si="3"/>
        <v>0</v>
      </c>
      <c r="N58" s="81">
        <f t="shared" si="4"/>
        <v>3715160.6</v>
      </c>
    </row>
    <row r="59" spans="1:14" x14ac:dyDescent="0.25">
      <c r="A59" s="57" t="s">
        <v>662</v>
      </c>
      <c r="B59" s="80">
        <v>327</v>
      </c>
      <c r="C59" s="76">
        <v>200.25</v>
      </c>
      <c r="D59" s="79">
        <f t="shared" si="0"/>
        <v>65481.75</v>
      </c>
      <c r="E59" s="80">
        <v>19107</v>
      </c>
      <c r="F59" s="77">
        <v>198.39</v>
      </c>
      <c r="G59" s="78">
        <f t="shared" si="1"/>
        <v>3790637.7299999995</v>
      </c>
      <c r="H59" s="80">
        <v>0</v>
      </c>
      <c r="I59" s="77">
        <v>200.25</v>
      </c>
      <c r="J59" s="79">
        <f t="shared" si="2"/>
        <v>0</v>
      </c>
      <c r="K59" s="80">
        <v>9</v>
      </c>
      <c r="L59" s="77">
        <v>198.39</v>
      </c>
      <c r="M59" s="79">
        <f t="shared" si="3"/>
        <v>1785.5099999999998</v>
      </c>
      <c r="N59" s="81">
        <f t="shared" si="4"/>
        <v>3857904.9899999993</v>
      </c>
    </row>
    <row r="60" spans="1:14" x14ac:dyDescent="0.25">
      <c r="A60" s="57" t="s">
        <v>663</v>
      </c>
      <c r="B60" s="80">
        <v>0</v>
      </c>
      <c r="C60" s="76">
        <v>250.94</v>
      </c>
      <c r="D60" s="79">
        <f t="shared" si="0"/>
        <v>0</v>
      </c>
      <c r="E60" s="80">
        <v>52286</v>
      </c>
      <c r="F60" s="77">
        <v>249.5</v>
      </c>
      <c r="G60" s="78">
        <f t="shared" si="1"/>
        <v>13045357</v>
      </c>
      <c r="H60" s="80">
        <v>0</v>
      </c>
      <c r="I60" s="77">
        <v>250.94</v>
      </c>
      <c r="J60" s="79">
        <f t="shared" si="2"/>
        <v>0</v>
      </c>
      <c r="K60" s="80">
        <v>0</v>
      </c>
      <c r="L60" s="77">
        <v>249.5</v>
      </c>
      <c r="M60" s="79">
        <f t="shared" si="3"/>
        <v>0</v>
      </c>
      <c r="N60" s="81">
        <f t="shared" si="4"/>
        <v>13045357</v>
      </c>
    </row>
    <row r="61" spans="1:14" x14ac:dyDescent="0.25">
      <c r="A61" s="57" t="s">
        <v>664</v>
      </c>
      <c r="B61" s="80">
        <v>817</v>
      </c>
      <c r="C61" s="76">
        <v>243.85</v>
      </c>
      <c r="D61" s="79">
        <f t="shared" si="0"/>
        <v>199225.44999999998</v>
      </c>
      <c r="E61" s="80">
        <v>25007</v>
      </c>
      <c r="F61" s="77">
        <v>242.52</v>
      </c>
      <c r="G61" s="78">
        <f t="shared" si="1"/>
        <v>6064697.6400000006</v>
      </c>
      <c r="H61" s="80">
        <v>3</v>
      </c>
      <c r="I61" s="77">
        <v>243.85</v>
      </c>
      <c r="J61" s="79">
        <f t="shared" si="2"/>
        <v>731.55</v>
      </c>
      <c r="K61" s="80">
        <v>105</v>
      </c>
      <c r="L61" s="77">
        <v>242.52</v>
      </c>
      <c r="M61" s="79">
        <f t="shared" si="3"/>
        <v>25464.600000000002</v>
      </c>
      <c r="N61" s="81">
        <f t="shared" si="4"/>
        <v>6290119.2400000012</v>
      </c>
    </row>
    <row r="62" spans="1:14" x14ac:dyDescent="0.25">
      <c r="A62" s="57" t="s">
        <v>665</v>
      </c>
      <c r="B62" s="80">
        <v>0</v>
      </c>
      <c r="C62" s="76">
        <v>168.51</v>
      </c>
      <c r="D62" s="79">
        <f t="shared" si="0"/>
        <v>0</v>
      </c>
      <c r="E62" s="80">
        <v>44629</v>
      </c>
      <c r="F62" s="77">
        <v>167.21</v>
      </c>
      <c r="G62" s="78">
        <f t="shared" si="1"/>
        <v>7462415.0900000008</v>
      </c>
      <c r="H62" s="80">
        <v>0</v>
      </c>
      <c r="I62" s="77">
        <v>168.51</v>
      </c>
      <c r="J62" s="79">
        <f t="shared" si="2"/>
        <v>0</v>
      </c>
      <c r="K62" s="80">
        <v>0</v>
      </c>
      <c r="L62" s="77">
        <v>167.21</v>
      </c>
      <c r="M62" s="79">
        <f t="shared" si="3"/>
        <v>0</v>
      </c>
      <c r="N62" s="81">
        <f t="shared" si="4"/>
        <v>7462415.0900000008</v>
      </c>
    </row>
    <row r="63" spans="1:14" x14ac:dyDescent="0.25">
      <c r="A63" s="57" t="s">
        <v>666</v>
      </c>
      <c r="B63" s="80">
        <v>1559</v>
      </c>
      <c r="C63" s="76">
        <v>130.22999999999999</v>
      </c>
      <c r="D63" s="79">
        <f t="shared" si="0"/>
        <v>203028.56999999998</v>
      </c>
      <c r="E63" s="80">
        <v>22279</v>
      </c>
      <c r="F63" s="77">
        <v>129.16</v>
      </c>
      <c r="G63" s="78">
        <f t="shared" si="1"/>
        <v>2877555.64</v>
      </c>
      <c r="H63" s="80">
        <v>0</v>
      </c>
      <c r="I63" s="77">
        <v>130.22999999999999</v>
      </c>
      <c r="J63" s="79">
        <f t="shared" si="2"/>
        <v>0</v>
      </c>
      <c r="K63" s="80">
        <v>0</v>
      </c>
      <c r="L63" s="77">
        <v>129.16</v>
      </c>
      <c r="M63" s="79">
        <f t="shared" si="3"/>
        <v>0</v>
      </c>
      <c r="N63" s="81">
        <f t="shared" si="4"/>
        <v>3080584.21</v>
      </c>
    </row>
    <row r="64" spans="1:14" x14ac:dyDescent="0.25">
      <c r="A64" s="57" t="s">
        <v>667</v>
      </c>
      <c r="B64" s="80">
        <v>1205</v>
      </c>
      <c r="C64" s="76">
        <v>165.52</v>
      </c>
      <c r="D64" s="79">
        <f t="shared" si="0"/>
        <v>199451.6</v>
      </c>
      <c r="E64" s="80">
        <v>24323</v>
      </c>
      <c r="F64" s="77">
        <v>164.13</v>
      </c>
      <c r="G64" s="78">
        <f t="shared" si="1"/>
        <v>3992133.9899999998</v>
      </c>
      <c r="H64" s="80">
        <v>0</v>
      </c>
      <c r="I64" s="77">
        <v>165.52</v>
      </c>
      <c r="J64" s="79">
        <f t="shared" si="2"/>
        <v>0</v>
      </c>
      <c r="K64" s="80">
        <v>0</v>
      </c>
      <c r="L64" s="77">
        <v>164.13</v>
      </c>
      <c r="M64" s="79">
        <f t="shared" si="3"/>
        <v>0</v>
      </c>
      <c r="N64" s="81">
        <f t="shared" si="4"/>
        <v>4191585.59</v>
      </c>
    </row>
    <row r="65" spans="1:14" x14ac:dyDescent="0.25">
      <c r="A65" s="57" t="s">
        <v>668</v>
      </c>
      <c r="B65" s="80">
        <v>355</v>
      </c>
      <c r="C65" s="76">
        <v>184.22</v>
      </c>
      <c r="D65" s="79">
        <f t="shared" si="0"/>
        <v>65398.1</v>
      </c>
      <c r="E65" s="80">
        <v>26699</v>
      </c>
      <c r="F65" s="77">
        <v>182.71</v>
      </c>
      <c r="G65" s="78">
        <f t="shared" si="1"/>
        <v>4878174.29</v>
      </c>
      <c r="H65" s="80">
        <v>0</v>
      </c>
      <c r="I65" s="77">
        <v>184.22</v>
      </c>
      <c r="J65" s="79">
        <f t="shared" si="2"/>
        <v>0</v>
      </c>
      <c r="K65" s="80">
        <v>0</v>
      </c>
      <c r="L65" s="77">
        <v>182.71</v>
      </c>
      <c r="M65" s="79">
        <f t="shared" si="3"/>
        <v>0</v>
      </c>
      <c r="N65" s="81">
        <f t="shared" si="4"/>
        <v>4943572.3899999997</v>
      </c>
    </row>
    <row r="66" spans="1:14" x14ac:dyDescent="0.25">
      <c r="A66" s="57" t="s">
        <v>669</v>
      </c>
      <c r="B66" s="80">
        <v>3073</v>
      </c>
      <c r="C66" s="76">
        <v>203.96</v>
      </c>
      <c r="D66" s="79">
        <f t="shared" si="0"/>
        <v>626769.08000000007</v>
      </c>
      <c r="E66" s="80">
        <v>52040</v>
      </c>
      <c r="F66" s="77">
        <v>202.17</v>
      </c>
      <c r="G66" s="78">
        <f t="shared" si="1"/>
        <v>10520926.799999999</v>
      </c>
      <c r="H66" s="80">
        <v>98</v>
      </c>
      <c r="I66" s="77">
        <v>203.96</v>
      </c>
      <c r="J66" s="79">
        <f t="shared" si="2"/>
        <v>19988.080000000002</v>
      </c>
      <c r="K66" s="80">
        <v>1653</v>
      </c>
      <c r="L66" s="77">
        <v>202.17</v>
      </c>
      <c r="M66" s="79">
        <f t="shared" si="3"/>
        <v>334187.00999999995</v>
      </c>
      <c r="N66" s="81">
        <f t="shared" si="4"/>
        <v>11501870.969999999</v>
      </c>
    </row>
    <row r="67" spans="1:14" x14ac:dyDescent="0.25">
      <c r="A67" s="57" t="s">
        <v>670</v>
      </c>
      <c r="B67" s="80">
        <v>250</v>
      </c>
      <c r="C67" s="76">
        <v>223.46</v>
      </c>
      <c r="D67" s="79">
        <f t="shared" si="0"/>
        <v>55865</v>
      </c>
      <c r="E67" s="80">
        <v>26214</v>
      </c>
      <c r="F67" s="77">
        <v>221.8</v>
      </c>
      <c r="G67" s="78">
        <f t="shared" si="1"/>
        <v>5814265.2000000002</v>
      </c>
      <c r="H67" s="80">
        <v>0</v>
      </c>
      <c r="I67" s="77">
        <v>223.46</v>
      </c>
      <c r="J67" s="79">
        <f t="shared" si="2"/>
        <v>0</v>
      </c>
      <c r="K67" s="80">
        <v>0</v>
      </c>
      <c r="L67" s="77">
        <v>221.8</v>
      </c>
      <c r="M67" s="79">
        <f t="shared" si="3"/>
        <v>0</v>
      </c>
      <c r="N67" s="81">
        <f t="shared" si="4"/>
        <v>5870130.2000000002</v>
      </c>
    </row>
    <row r="68" spans="1:14" x14ac:dyDescent="0.25">
      <c r="A68" s="57" t="s">
        <v>671</v>
      </c>
      <c r="B68" s="80">
        <v>2118</v>
      </c>
      <c r="C68" s="76">
        <v>207.02</v>
      </c>
      <c r="D68" s="79">
        <f t="shared" si="0"/>
        <v>438468.36000000004</v>
      </c>
      <c r="E68" s="80">
        <v>24249</v>
      </c>
      <c r="F68" s="77">
        <v>205.31</v>
      </c>
      <c r="G68" s="78">
        <f t="shared" si="1"/>
        <v>4978562.1900000004</v>
      </c>
      <c r="H68" s="80">
        <v>92</v>
      </c>
      <c r="I68" s="77">
        <v>207.02</v>
      </c>
      <c r="J68" s="79">
        <f t="shared" si="2"/>
        <v>19045.84</v>
      </c>
      <c r="K68" s="80">
        <v>1049</v>
      </c>
      <c r="L68" s="77">
        <v>205.31</v>
      </c>
      <c r="M68" s="79">
        <f t="shared" si="3"/>
        <v>215370.19</v>
      </c>
      <c r="N68" s="81">
        <f t="shared" si="4"/>
        <v>5651446.580000001</v>
      </c>
    </row>
    <row r="69" spans="1:14" x14ac:dyDescent="0.25">
      <c r="A69" s="57" t="s">
        <v>672</v>
      </c>
      <c r="B69" s="80">
        <v>138</v>
      </c>
      <c r="C69" s="76">
        <v>204.57</v>
      </c>
      <c r="D69" s="79">
        <f t="shared" si="0"/>
        <v>28230.66</v>
      </c>
      <c r="E69" s="80">
        <v>17988</v>
      </c>
      <c r="F69" s="77">
        <v>203.37</v>
      </c>
      <c r="G69" s="78">
        <f t="shared" si="1"/>
        <v>3658219.56</v>
      </c>
      <c r="H69" s="80">
        <v>0</v>
      </c>
      <c r="I69" s="77">
        <v>204.57</v>
      </c>
      <c r="J69" s="79">
        <f t="shared" si="2"/>
        <v>0</v>
      </c>
      <c r="K69" s="80">
        <v>0</v>
      </c>
      <c r="L69" s="77">
        <v>203.37</v>
      </c>
      <c r="M69" s="79">
        <f t="shared" si="3"/>
        <v>0</v>
      </c>
      <c r="N69" s="81">
        <f t="shared" si="4"/>
        <v>3686450.22</v>
      </c>
    </row>
    <row r="70" spans="1:14" x14ac:dyDescent="0.25">
      <c r="A70" s="57" t="s">
        <v>673</v>
      </c>
      <c r="B70" s="80">
        <v>212</v>
      </c>
      <c r="C70" s="76">
        <v>171.6</v>
      </c>
      <c r="D70" s="79">
        <f t="shared" si="0"/>
        <v>36379.199999999997</v>
      </c>
      <c r="E70" s="80">
        <v>29730</v>
      </c>
      <c r="F70" s="77">
        <v>170.26</v>
      </c>
      <c r="G70" s="78">
        <f t="shared" si="1"/>
        <v>5061829.8</v>
      </c>
      <c r="H70" s="80">
        <v>0</v>
      </c>
      <c r="I70" s="77">
        <v>171.6</v>
      </c>
      <c r="J70" s="79">
        <f t="shared" si="2"/>
        <v>0</v>
      </c>
      <c r="K70" s="80">
        <v>0</v>
      </c>
      <c r="L70" s="77">
        <v>170.26</v>
      </c>
      <c r="M70" s="79">
        <f t="shared" si="3"/>
        <v>0</v>
      </c>
      <c r="N70" s="81">
        <f t="shared" si="4"/>
        <v>5098209</v>
      </c>
    </row>
    <row r="71" spans="1:14" x14ac:dyDescent="0.25">
      <c r="A71" s="57" t="s">
        <v>674</v>
      </c>
      <c r="B71" s="80">
        <v>5101</v>
      </c>
      <c r="C71" s="76">
        <v>174.68</v>
      </c>
      <c r="D71" s="79">
        <f t="shared" si="0"/>
        <v>891042.68</v>
      </c>
      <c r="E71" s="80">
        <v>49848</v>
      </c>
      <c r="F71" s="77">
        <v>173.34</v>
      </c>
      <c r="G71" s="78">
        <f t="shared" si="1"/>
        <v>8640652.3200000003</v>
      </c>
      <c r="H71" s="80">
        <v>123</v>
      </c>
      <c r="I71" s="77">
        <v>174.68</v>
      </c>
      <c r="J71" s="79">
        <f t="shared" si="2"/>
        <v>21485.64</v>
      </c>
      <c r="K71" s="80">
        <v>1200</v>
      </c>
      <c r="L71" s="77">
        <v>173.34</v>
      </c>
      <c r="M71" s="79">
        <f t="shared" si="3"/>
        <v>208008</v>
      </c>
      <c r="N71" s="81">
        <f t="shared" si="4"/>
        <v>9761188.6400000006</v>
      </c>
    </row>
    <row r="72" spans="1:14" x14ac:dyDescent="0.25">
      <c r="A72" s="57" t="s">
        <v>675</v>
      </c>
      <c r="B72" s="80">
        <v>0</v>
      </c>
      <c r="C72" s="76">
        <v>158.4</v>
      </c>
      <c r="D72" s="79">
        <f t="shared" ref="D72:D135" si="5">C72*B72</f>
        <v>0</v>
      </c>
      <c r="E72" s="80">
        <v>32531</v>
      </c>
      <c r="F72" s="77">
        <v>157.27000000000001</v>
      </c>
      <c r="G72" s="78">
        <f t="shared" ref="G72:G135" si="6">F72*E72</f>
        <v>5116150.37</v>
      </c>
      <c r="H72" s="80">
        <v>0</v>
      </c>
      <c r="I72" s="77">
        <v>158.4</v>
      </c>
      <c r="J72" s="79">
        <f t="shared" ref="J72:J135" si="7">I72*H72</f>
        <v>0</v>
      </c>
      <c r="K72" s="80">
        <v>0</v>
      </c>
      <c r="L72" s="77">
        <v>157.27000000000001</v>
      </c>
      <c r="M72" s="79">
        <f t="shared" ref="M72:M135" si="8">L72*K72</f>
        <v>0</v>
      </c>
      <c r="N72" s="81">
        <f t="shared" ref="N72:N135" si="9">M72+J72+G72+D72</f>
        <v>5116150.37</v>
      </c>
    </row>
    <row r="73" spans="1:14" x14ac:dyDescent="0.25">
      <c r="A73" s="57" t="s">
        <v>676</v>
      </c>
      <c r="B73" s="80">
        <v>0</v>
      </c>
      <c r="C73" s="76">
        <v>179.76</v>
      </c>
      <c r="D73" s="79">
        <f t="shared" si="5"/>
        <v>0</v>
      </c>
      <c r="E73" s="80">
        <v>24091</v>
      </c>
      <c r="F73" s="77">
        <v>178.56</v>
      </c>
      <c r="G73" s="78">
        <f t="shared" si="6"/>
        <v>4301688.96</v>
      </c>
      <c r="H73" s="80">
        <v>0</v>
      </c>
      <c r="I73" s="77">
        <v>179.76</v>
      </c>
      <c r="J73" s="79">
        <f t="shared" si="7"/>
        <v>0</v>
      </c>
      <c r="K73" s="80">
        <v>0</v>
      </c>
      <c r="L73" s="77">
        <v>178.56</v>
      </c>
      <c r="M73" s="79">
        <f t="shared" si="8"/>
        <v>0</v>
      </c>
      <c r="N73" s="81">
        <f t="shared" si="9"/>
        <v>4301688.96</v>
      </c>
    </row>
    <row r="74" spans="1:14" x14ac:dyDescent="0.25">
      <c r="A74" s="57" t="s">
        <v>677</v>
      </c>
      <c r="B74" s="80">
        <v>267</v>
      </c>
      <c r="C74" s="76">
        <v>225.06</v>
      </c>
      <c r="D74" s="79">
        <f t="shared" si="5"/>
        <v>60091.020000000004</v>
      </c>
      <c r="E74" s="80">
        <v>36544</v>
      </c>
      <c r="F74" s="77">
        <v>223.41</v>
      </c>
      <c r="G74" s="78">
        <f t="shared" si="6"/>
        <v>8164295.04</v>
      </c>
      <c r="H74" s="80">
        <v>0</v>
      </c>
      <c r="I74" s="77">
        <v>225.06</v>
      </c>
      <c r="J74" s="79">
        <f t="shared" si="7"/>
        <v>0</v>
      </c>
      <c r="K74" s="80">
        <v>0</v>
      </c>
      <c r="L74" s="77">
        <v>223.41</v>
      </c>
      <c r="M74" s="79">
        <f t="shared" si="8"/>
        <v>0</v>
      </c>
      <c r="N74" s="81">
        <f t="shared" si="9"/>
        <v>8224386.0599999996</v>
      </c>
    </row>
    <row r="75" spans="1:14" x14ac:dyDescent="0.25">
      <c r="A75" s="57" t="s">
        <v>678</v>
      </c>
      <c r="B75" s="80">
        <v>0</v>
      </c>
      <c r="C75" s="76">
        <v>202.13</v>
      </c>
      <c r="D75" s="79">
        <f t="shared" si="5"/>
        <v>0</v>
      </c>
      <c r="E75" s="80">
        <v>37645</v>
      </c>
      <c r="F75" s="77">
        <v>200.56</v>
      </c>
      <c r="G75" s="78">
        <f t="shared" si="6"/>
        <v>7550081.2000000002</v>
      </c>
      <c r="H75" s="80">
        <v>0</v>
      </c>
      <c r="I75" s="77">
        <v>202.13</v>
      </c>
      <c r="J75" s="79">
        <f t="shared" si="7"/>
        <v>0</v>
      </c>
      <c r="K75" s="80">
        <v>104</v>
      </c>
      <c r="L75" s="77">
        <v>200.56</v>
      </c>
      <c r="M75" s="79">
        <f t="shared" si="8"/>
        <v>20858.240000000002</v>
      </c>
      <c r="N75" s="81">
        <f t="shared" si="9"/>
        <v>7570939.4400000004</v>
      </c>
    </row>
    <row r="76" spans="1:14" x14ac:dyDescent="0.25">
      <c r="A76" s="57" t="s">
        <v>679</v>
      </c>
      <c r="B76" s="80">
        <v>905</v>
      </c>
      <c r="C76" s="76">
        <v>210.75</v>
      </c>
      <c r="D76" s="79">
        <f t="shared" si="5"/>
        <v>190728.75</v>
      </c>
      <c r="E76" s="80">
        <v>43766</v>
      </c>
      <c r="F76" s="77">
        <v>208.98</v>
      </c>
      <c r="G76" s="78">
        <f t="shared" si="6"/>
        <v>9146218.6799999997</v>
      </c>
      <c r="H76" s="80">
        <v>0</v>
      </c>
      <c r="I76" s="77">
        <v>210.75</v>
      </c>
      <c r="J76" s="79">
        <f t="shared" si="7"/>
        <v>0</v>
      </c>
      <c r="K76" s="80">
        <v>0</v>
      </c>
      <c r="L76" s="77">
        <v>208.98</v>
      </c>
      <c r="M76" s="79">
        <f t="shared" si="8"/>
        <v>0</v>
      </c>
      <c r="N76" s="81">
        <f t="shared" si="9"/>
        <v>9336947.4299999997</v>
      </c>
    </row>
    <row r="77" spans="1:14" x14ac:dyDescent="0.25">
      <c r="A77" s="57" t="s">
        <v>680</v>
      </c>
      <c r="B77" s="80">
        <v>4578</v>
      </c>
      <c r="C77" s="76">
        <v>206.02</v>
      </c>
      <c r="D77" s="79">
        <f t="shared" si="5"/>
        <v>943159.56</v>
      </c>
      <c r="E77" s="80">
        <v>38997</v>
      </c>
      <c r="F77" s="77">
        <v>204.54</v>
      </c>
      <c r="G77" s="78">
        <f t="shared" si="6"/>
        <v>7976446.3799999999</v>
      </c>
      <c r="H77" s="80">
        <v>54</v>
      </c>
      <c r="I77" s="77">
        <v>206.02</v>
      </c>
      <c r="J77" s="79">
        <f t="shared" si="7"/>
        <v>11125.08</v>
      </c>
      <c r="K77" s="80">
        <v>460</v>
      </c>
      <c r="L77" s="77">
        <v>204.54</v>
      </c>
      <c r="M77" s="79">
        <f t="shared" si="8"/>
        <v>94088.4</v>
      </c>
      <c r="N77" s="81">
        <f t="shared" si="9"/>
        <v>9024819.4199999999</v>
      </c>
    </row>
    <row r="78" spans="1:14" x14ac:dyDescent="0.25">
      <c r="A78" s="57" t="s">
        <v>681</v>
      </c>
      <c r="B78" s="80">
        <v>119</v>
      </c>
      <c r="C78" s="76">
        <v>224.69</v>
      </c>
      <c r="D78" s="79">
        <f t="shared" si="5"/>
        <v>26738.11</v>
      </c>
      <c r="E78" s="80">
        <v>33879</v>
      </c>
      <c r="F78" s="77">
        <v>222.9</v>
      </c>
      <c r="G78" s="78">
        <f t="shared" si="6"/>
        <v>7551629.1000000006</v>
      </c>
      <c r="H78" s="80">
        <v>0</v>
      </c>
      <c r="I78" s="77">
        <v>224.69</v>
      </c>
      <c r="J78" s="79">
        <f t="shared" si="7"/>
        <v>0</v>
      </c>
      <c r="K78" s="80">
        <v>0</v>
      </c>
      <c r="L78" s="77">
        <v>222.9</v>
      </c>
      <c r="M78" s="79">
        <f t="shared" si="8"/>
        <v>0</v>
      </c>
      <c r="N78" s="81">
        <f t="shared" si="9"/>
        <v>7578367.2100000009</v>
      </c>
    </row>
    <row r="79" spans="1:14" x14ac:dyDescent="0.25">
      <c r="A79" s="57" t="s">
        <v>682</v>
      </c>
      <c r="B79" s="80">
        <v>6143</v>
      </c>
      <c r="C79" s="76">
        <v>240.76</v>
      </c>
      <c r="D79" s="79">
        <f t="shared" si="5"/>
        <v>1478988.68</v>
      </c>
      <c r="E79" s="80">
        <v>25776</v>
      </c>
      <c r="F79" s="77">
        <v>238.58</v>
      </c>
      <c r="G79" s="78">
        <f t="shared" si="6"/>
        <v>6149638.0800000001</v>
      </c>
      <c r="H79" s="80">
        <v>309</v>
      </c>
      <c r="I79" s="77">
        <v>240.76</v>
      </c>
      <c r="J79" s="79">
        <f t="shared" si="7"/>
        <v>74394.84</v>
      </c>
      <c r="K79" s="80">
        <v>1298</v>
      </c>
      <c r="L79" s="77">
        <v>238.58</v>
      </c>
      <c r="M79" s="79">
        <f t="shared" si="8"/>
        <v>309676.84000000003</v>
      </c>
      <c r="N79" s="81">
        <f t="shared" si="9"/>
        <v>8012698.4399999995</v>
      </c>
    </row>
    <row r="80" spans="1:14" x14ac:dyDescent="0.25">
      <c r="A80" s="57" t="s">
        <v>683</v>
      </c>
      <c r="B80" s="80">
        <v>0</v>
      </c>
      <c r="C80" s="76">
        <v>188.81</v>
      </c>
      <c r="D80" s="79">
        <f t="shared" si="5"/>
        <v>0</v>
      </c>
      <c r="E80" s="80">
        <v>14604</v>
      </c>
      <c r="F80" s="77">
        <v>187.27</v>
      </c>
      <c r="G80" s="78">
        <f t="shared" si="6"/>
        <v>2734891.08</v>
      </c>
      <c r="H80" s="80">
        <v>0</v>
      </c>
      <c r="I80" s="77">
        <v>188.81</v>
      </c>
      <c r="J80" s="79">
        <f t="shared" si="7"/>
        <v>0</v>
      </c>
      <c r="K80" s="80">
        <v>389</v>
      </c>
      <c r="L80" s="77">
        <v>187.27</v>
      </c>
      <c r="M80" s="79">
        <f t="shared" si="8"/>
        <v>72848.03</v>
      </c>
      <c r="N80" s="81">
        <f t="shared" si="9"/>
        <v>2807739.11</v>
      </c>
    </row>
    <row r="81" spans="1:14" x14ac:dyDescent="0.25">
      <c r="A81" s="57" t="s">
        <v>684</v>
      </c>
      <c r="B81" s="80">
        <v>5281</v>
      </c>
      <c r="C81" s="76">
        <v>228.94</v>
      </c>
      <c r="D81" s="79">
        <f t="shared" si="5"/>
        <v>1209032.1399999999</v>
      </c>
      <c r="E81" s="80">
        <v>87412</v>
      </c>
      <c r="F81" s="77">
        <v>227.05</v>
      </c>
      <c r="G81" s="78">
        <f t="shared" si="6"/>
        <v>19846894.600000001</v>
      </c>
      <c r="H81" s="80">
        <v>37</v>
      </c>
      <c r="I81" s="77">
        <v>228.94</v>
      </c>
      <c r="J81" s="79">
        <f t="shared" si="7"/>
        <v>8470.7800000000007</v>
      </c>
      <c r="K81" s="80">
        <v>611</v>
      </c>
      <c r="L81" s="77">
        <v>227.05</v>
      </c>
      <c r="M81" s="79">
        <f t="shared" si="8"/>
        <v>138727.55000000002</v>
      </c>
      <c r="N81" s="81">
        <f t="shared" si="9"/>
        <v>21203125.07</v>
      </c>
    </row>
    <row r="82" spans="1:14" x14ac:dyDescent="0.25">
      <c r="A82" s="57" t="s">
        <v>685</v>
      </c>
      <c r="B82" s="80">
        <v>365</v>
      </c>
      <c r="C82" s="76">
        <v>180.36</v>
      </c>
      <c r="D82" s="79">
        <f t="shared" si="5"/>
        <v>65831.400000000009</v>
      </c>
      <c r="E82" s="80">
        <v>33088</v>
      </c>
      <c r="F82" s="77">
        <v>178.91</v>
      </c>
      <c r="G82" s="78">
        <f t="shared" si="6"/>
        <v>5919774.0800000001</v>
      </c>
      <c r="H82" s="80">
        <v>0</v>
      </c>
      <c r="I82" s="77">
        <v>180.36</v>
      </c>
      <c r="J82" s="79">
        <f t="shared" si="7"/>
        <v>0</v>
      </c>
      <c r="K82" s="80">
        <v>3</v>
      </c>
      <c r="L82" s="77">
        <v>178.91</v>
      </c>
      <c r="M82" s="79">
        <f t="shared" si="8"/>
        <v>536.73</v>
      </c>
      <c r="N82" s="81">
        <f t="shared" si="9"/>
        <v>5986142.2100000009</v>
      </c>
    </row>
    <row r="83" spans="1:14" x14ac:dyDescent="0.25">
      <c r="A83" s="57" t="s">
        <v>686</v>
      </c>
      <c r="B83" s="80">
        <v>0</v>
      </c>
      <c r="C83" s="76">
        <v>173.48</v>
      </c>
      <c r="D83" s="79">
        <f t="shared" si="5"/>
        <v>0</v>
      </c>
      <c r="E83" s="80">
        <v>21770</v>
      </c>
      <c r="F83" s="77">
        <v>172.16</v>
      </c>
      <c r="G83" s="78">
        <f t="shared" si="6"/>
        <v>3747923.1999999997</v>
      </c>
      <c r="H83" s="80">
        <v>0</v>
      </c>
      <c r="I83" s="77">
        <v>173.48</v>
      </c>
      <c r="J83" s="79">
        <f t="shared" si="7"/>
        <v>0</v>
      </c>
      <c r="K83" s="80">
        <v>769</v>
      </c>
      <c r="L83" s="77">
        <v>172.16</v>
      </c>
      <c r="M83" s="79">
        <f t="shared" si="8"/>
        <v>132391.04000000001</v>
      </c>
      <c r="N83" s="81">
        <f t="shared" si="9"/>
        <v>3880314.2399999998</v>
      </c>
    </row>
    <row r="84" spans="1:14" x14ac:dyDescent="0.25">
      <c r="A84" s="57" t="s">
        <v>687</v>
      </c>
      <c r="B84" s="80">
        <v>0</v>
      </c>
      <c r="C84" s="76">
        <v>186.51</v>
      </c>
      <c r="D84" s="79">
        <f t="shared" si="5"/>
        <v>0</v>
      </c>
      <c r="E84" s="80">
        <v>36531</v>
      </c>
      <c r="F84" s="77">
        <v>184.94</v>
      </c>
      <c r="G84" s="78">
        <f t="shared" si="6"/>
        <v>6756043.1399999997</v>
      </c>
      <c r="H84" s="80">
        <v>0</v>
      </c>
      <c r="I84" s="77">
        <v>186.51</v>
      </c>
      <c r="J84" s="79">
        <f t="shared" si="7"/>
        <v>0</v>
      </c>
      <c r="K84" s="80">
        <v>1382</v>
      </c>
      <c r="L84" s="77">
        <v>184.94</v>
      </c>
      <c r="M84" s="79">
        <f t="shared" si="8"/>
        <v>255587.08</v>
      </c>
      <c r="N84" s="81">
        <f t="shared" si="9"/>
        <v>7011630.2199999997</v>
      </c>
    </row>
    <row r="85" spans="1:14" x14ac:dyDescent="0.25">
      <c r="A85" s="57" t="s">
        <v>688</v>
      </c>
      <c r="B85" s="80">
        <v>1844</v>
      </c>
      <c r="C85" s="76">
        <v>173.85</v>
      </c>
      <c r="D85" s="79">
        <f t="shared" si="5"/>
        <v>320579.39999999997</v>
      </c>
      <c r="E85" s="80">
        <v>31564</v>
      </c>
      <c r="F85" s="77">
        <v>172.3</v>
      </c>
      <c r="G85" s="78">
        <f t="shared" si="6"/>
        <v>5438477.2000000002</v>
      </c>
      <c r="H85" s="80">
        <v>8</v>
      </c>
      <c r="I85" s="77">
        <v>173.85</v>
      </c>
      <c r="J85" s="79">
        <f t="shared" si="7"/>
        <v>1390.8</v>
      </c>
      <c r="K85" s="80">
        <v>144</v>
      </c>
      <c r="L85" s="77">
        <v>172.3</v>
      </c>
      <c r="M85" s="79">
        <f t="shared" si="8"/>
        <v>24811.200000000001</v>
      </c>
      <c r="N85" s="81">
        <f t="shared" si="9"/>
        <v>5785258.6000000006</v>
      </c>
    </row>
    <row r="86" spans="1:14" x14ac:dyDescent="0.25">
      <c r="A86" s="57" t="s">
        <v>689</v>
      </c>
      <c r="B86" s="80">
        <v>3714</v>
      </c>
      <c r="C86" s="76">
        <v>175.11</v>
      </c>
      <c r="D86" s="79">
        <f t="shared" si="5"/>
        <v>650358.54</v>
      </c>
      <c r="E86" s="80">
        <v>28452</v>
      </c>
      <c r="F86" s="77">
        <v>173.78</v>
      </c>
      <c r="G86" s="78">
        <f t="shared" si="6"/>
        <v>4944388.5599999996</v>
      </c>
      <c r="H86" s="80">
        <v>0</v>
      </c>
      <c r="I86" s="77">
        <v>175.11</v>
      </c>
      <c r="J86" s="79">
        <f t="shared" si="7"/>
        <v>0</v>
      </c>
      <c r="K86" s="80">
        <v>0</v>
      </c>
      <c r="L86" s="77">
        <v>173.78</v>
      </c>
      <c r="M86" s="79">
        <f t="shared" si="8"/>
        <v>0</v>
      </c>
      <c r="N86" s="81">
        <f t="shared" si="9"/>
        <v>5594747.0999999996</v>
      </c>
    </row>
    <row r="87" spans="1:14" x14ac:dyDescent="0.25">
      <c r="A87" s="57" t="s">
        <v>690</v>
      </c>
      <c r="B87" s="80">
        <v>9863</v>
      </c>
      <c r="C87" s="76">
        <v>290.26</v>
      </c>
      <c r="D87" s="79">
        <f t="shared" si="5"/>
        <v>2862834.38</v>
      </c>
      <c r="E87" s="80">
        <v>63851</v>
      </c>
      <c r="F87" s="77">
        <v>288.49</v>
      </c>
      <c r="G87" s="78">
        <f t="shared" si="6"/>
        <v>18420374.990000002</v>
      </c>
      <c r="H87" s="80">
        <v>0</v>
      </c>
      <c r="I87" s="77">
        <v>290.26</v>
      </c>
      <c r="J87" s="79">
        <f t="shared" si="7"/>
        <v>0</v>
      </c>
      <c r="K87" s="80">
        <v>0</v>
      </c>
      <c r="L87" s="77">
        <v>288.49</v>
      </c>
      <c r="M87" s="79">
        <f t="shared" si="8"/>
        <v>0</v>
      </c>
      <c r="N87" s="81">
        <f t="shared" si="9"/>
        <v>21283209.370000001</v>
      </c>
    </row>
    <row r="88" spans="1:14" x14ac:dyDescent="0.25">
      <c r="A88" s="57" t="s">
        <v>691</v>
      </c>
      <c r="B88" s="80">
        <v>25832</v>
      </c>
      <c r="C88" s="76">
        <v>284.17</v>
      </c>
      <c r="D88" s="79">
        <f t="shared" si="5"/>
        <v>7340679.4400000004</v>
      </c>
      <c r="E88" s="80">
        <v>74628</v>
      </c>
      <c r="F88" s="77">
        <v>282.7</v>
      </c>
      <c r="G88" s="78">
        <f t="shared" si="6"/>
        <v>21097335.599999998</v>
      </c>
      <c r="H88" s="80">
        <v>855</v>
      </c>
      <c r="I88" s="77">
        <v>284.17</v>
      </c>
      <c r="J88" s="79">
        <f t="shared" si="7"/>
        <v>242965.35</v>
      </c>
      <c r="K88" s="80">
        <v>2472</v>
      </c>
      <c r="L88" s="77">
        <v>282.7</v>
      </c>
      <c r="M88" s="79">
        <f t="shared" si="8"/>
        <v>698834.4</v>
      </c>
      <c r="N88" s="81">
        <f t="shared" si="9"/>
        <v>29379814.789999999</v>
      </c>
    </row>
    <row r="89" spans="1:14" x14ac:dyDescent="0.25">
      <c r="A89" s="57" t="s">
        <v>692</v>
      </c>
      <c r="B89" s="80">
        <v>984</v>
      </c>
      <c r="C89" s="76">
        <v>267</v>
      </c>
      <c r="D89" s="79">
        <f t="shared" si="5"/>
        <v>262728</v>
      </c>
      <c r="E89" s="80">
        <v>16913</v>
      </c>
      <c r="F89" s="77">
        <v>265.55</v>
      </c>
      <c r="G89" s="78">
        <f t="shared" si="6"/>
        <v>4491247.1500000004</v>
      </c>
      <c r="H89" s="80">
        <v>12</v>
      </c>
      <c r="I89" s="77">
        <v>267</v>
      </c>
      <c r="J89" s="79">
        <f t="shared" si="7"/>
        <v>3204</v>
      </c>
      <c r="K89" s="80">
        <v>210</v>
      </c>
      <c r="L89" s="77">
        <v>265.55</v>
      </c>
      <c r="M89" s="79">
        <f t="shared" si="8"/>
        <v>55765.5</v>
      </c>
      <c r="N89" s="81">
        <f t="shared" si="9"/>
        <v>4812944.6500000004</v>
      </c>
    </row>
    <row r="90" spans="1:14" x14ac:dyDescent="0.25">
      <c r="A90" s="57" t="s">
        <v>693</v>
      </c>
      <c r="B90" s="80">
        <v>3113</v>
      </c>
      <c r="C90" s="76">
        <v>215.65</v>
      </c>
      <c r="D90" s="79">
        <f t="shared" si="5"/>
        <v>671318.45000000007</v>
      </c>
      <c r="E90" s="80">
        <v>19220</v>
      </c>
      <c r="F90" s="77">
        <v>214.17</v>
      </c>
      <c r="G90" s="78">
        <f t="shared" si="6"/>
        <v>4116347.4</v>
      </c>
      <c r="H90" s="80">
        <v>42</v>
      </c>
      <c r="I90" s="77">
        <v>215.65</v>
      </c>
      <c r="J90" s="79">
        <f t="shared" si="7"/>
        <v>9057.3000000000011</v>
      </c>
      <c r="K90" s="80">
        <v>260</v>
      </c>
      <c r="L90" s="77">
        <v>214.17</v>
      </c>
      <c r="M90" s="79">
        <f t="shared" si="8"/>
        <v>55684.2</v>
      </c>
      <c r="N90" s="81">
        <f t="shared" si="9"/>
        <v>4852407.3499999996</v>
      </c>
    </row>
    <row r="91" spans="1:14" x14ac:dyDescent="0.25">
      <c r="A91" s="57" t="s">
        <v>694</v>
      </c>
      <c r="B91" s="80">
        <v>7606</v>
      </c>
      <c r="C91" s="76">
        <v>187.82</v>
      </c>
      <c r="D91" s="79">
        <f t="shared" si="5"/>
        <v>1428558.92</v>
      </c>
      <c r="E91" s="80">
        <v>38000</v>
      </c>
      <c r="F91" s="77">
        <v>186.11</v>
      </c>
      <c r="G91" s="78">
        <f t="shared" si="6"/>
        <v>7072180.0000000009</v>
      </c>
      <c r="H91" s="80">
        <v>349</v>
      </c>
      <c r="I91" s="77">
        <v>187.82</v>
      </c>
      <c r="J91" s="79">
        <f t="shared" si="7"/>
        <v>65549.179999999993</v>
      </c>
      <c r="K91" s="80">
        <v>1746</v>
      </c>
      <c r="L91" s="77">
        <v>186.11</v>
      </c>
      <c r="M91" s="79">
        <f t="shared" si="8"/>
        <v>324948.06</v>
      </c>
      <c r="N91" s="81">
        <f t="shared" si="9"/>
        <v>8891236.1600000001</v>
      </c>
    </row>
    <row r="92" spans="1:14" x14ac:dyDescent="0.25">
      <c r="A92" s="57" t="s">
        <v>695</v>
      </c>
      <c r="B92" s="80">
        <v>1018</v>
      </c>
      <c r="C92" s="76">
        <v>146.09</v>
      </c>
      <c r="D92" s="79">
        <f t="shared" si="5"/>
        <v>148719.62</v>
      </c>
      <c r="E92" s="80">
        <v>12715</v>
      </c>
      <c r="F92" s="77">
        <v>144.94</v>
      </c>
      <c r="G92" s="78">
        <f t="shared" si="6"/>
        <v>1842912.0999999999</v>
      </c>
      <c r="H92" s="80">
        <v>0</v>
      </c>
      <c r="I92" s="77">
        <v>146.09</v>
      </c>
      <c r="J92" s="79">
        <f t="shared" si="7"/>
        <v>0</v>
      </c>
      <c r="K92" s="80">
        <v>0</v>
      </c>
      <c r="L92" s="77">
        <v>144.94</v>
      </c>
      <c r="M92" s="79">
        <f t="shared" si="8"/>
        <v>0</v>
      </c>
      <c r="N92" s="81">
        <f t="shared" si="9"/>
        <v>1991631.7199999997</v>
      </c>
    </row>
    <row r="93" spans="1:14" x14ac:dyDescent="0.25">
      <c r="A93" s="57" t="s">
        <v>696</v>
      </c>
      <c r="B93" s="80">
        <v>1152</v>
      </c>
      <c r="C93" s="76">
        <v>151.79</v>
      </c>
      <c r="D93" s="79">
        <f t="shared" si="5"/>
        <v>174862.07999999999</v>
      </c>
      <c r="E93" s="80">
        <v>10925</v>
      </c>
      <c r="F93" s="77">
        <v>150.54</v>
      </c>
      <c r="G93" s="78">
        <f t="shared" si="6"/>
        <v>1644649.5</v>
      </c>
      <c r="H93" s="80">
        <v>0</v>
      </c>
      <c r="I93" s="77">
        <v>151.79</v>
      </c>
      <c r="J93" s="79">
        <f t="shared" si="7"/>
        <v>0</v>
      </c>
      <c r="K93" s="80">
        <v>0</v>
      </c>
      <c r="L93" s="77">
        <v>150.54</v>
      </c>
      <c r="M93" s="79">
        <f t="shared" si="8"/>
        <v>0</v>
      </c>
      <c r="N93" s="81">
        <f t="shared" si="9"/>
        <v>1819511.58</v>
      </c>
    </row>
    <row r="94" spans="1:14" x14ac:dyDescent="0.25">
      <c r="A94" s="57" t="s">
        <v>697</v>
      </c>
      <c r="B94" s="80">
        <v>46</v>
      </c>
      <c r="C94" s="76">
        <v>149.56</v>
      </c>
      <c r="D94" s="79">
        <f t="shared" si="5"/>
        <v>6879.76</v>
      </c>
      <c r="E94" s="80">
        <v>46716</v>
      </c>
      <c r="F94" s="77">
        <v>148.34</v>
      </c>
      <c r="G94" s="78">
        <f t="shared" si="6"/>
        <v>6929851.4400000004</v>
      </c>
      <c r="H94" s="80">
        <v>1</v>
      </c>
      <c r="I94" s="77">
        <v>149.56</v>
      </c>
      <c r="J94" s="79">
        <f t="shared" si="7"/>
        <v>149.56</v>
      </c>
      <c r="K94" s="80">
        <v>983</v>
      </c>
      <c r="L94" s="77">
        <v>148.34</v>
      </c>
      <c r="M94" s="79">
        <f t="shared" si="8"/>
        <v>145818.22</v>
      </c>
      <c r="N94" s="81">
        <f t="shared" si="9"/>
        <v>7082698.9800000004</v>
      </c>
    </row>
    <row r="95" spans="1:14" x14ac:dyDescent="0.25">
      <c r="A95" s="57" t="s">
        <v>698</v>
      </c>
      <c r="B95" s="80">
        <v>6114</v>
      </c>
      <c r="C95" s="76">
        <v>156.88</v>
      </c>
      <c r="D95" s="79">
        <f t="shared" si="5"/>
        <v>959164.32</v>
      </c>
      <c r="E95" s="80">
        <v>44297</v>
      </c>
      <c r="F95" s="77">
        <v>155.26</v>
      </c>
      <c r="G95" s="78">
        <f t="shared" si="6"/>
        <v>6877552.2199999997</v>
      </c>
      <c r="H95" s="80">
        <v>126</v>
      </c>
      <c r="I95" s="77">
        <v>156.88</v>
      </c>
      <c r="J95" s="79">
        <f t="shared" si="7"/>
        <v>19766.88</v>
      </c>
      <c r="K95" s="80">
        <v>910</v>
      </c>
      <c r="L95" s="77">
        <v>155.26</v>
      </c>
      <c r="M95" s="79">
        <f t="shared" si="8"/>
        <v>141286.6</v>
      </c>
      <c r="N95" s="81">
        <f t="shared" si="9"/>
        <v>7997770.0200000005</v>
      </c>
    </row>
    <row r="96" spans="1:14" x14ac:dyDescent="0.25">
      <c r="A96" s="57" t="s">
        <v>699</v>
      </c>
      <c r="B96" s="80">
        <v>1844</v>
      </c>
      <c r="C96" s="76">
        <v>174.84</v>
      </c>
      <c r="D96" s="79">
        <f t="shared" si="5"/>
        <v>322404.96000000002</v>
      </c>
      <c r="E96" s="80">
        <v>29628</v>
      </c>
      <c r="F96" s="77">
        <v>173.25</v>
      </c>
      <c r="G96" s="78">
        <f t="shared" si="6"/>
        <v>5133051</v>
      </c>
      <c r="H96" s="80">
        <v>54</v>
      </c>
      <c r="I96" s="77">
        <v>174.84</v>
      </c>
      <c r="J96" s="79">
        <f t="shared" si="7"/>
        <v>9441.36</v>
      </c>
      <c r="K96" s="80">
        <v>861</v>
      </c>
      <c r="L96" s="77">
        <v>173.25</v>
      </c>
      <c r="M96" s="79">
        <f t="shared" si="8"/>
        <v>149168.25</v>
      </c>
      <c r="N96" s="81">
        <f t="shared" si="9"/>
        <v>5614065.5700000003</v>
      </c>
    </row>
    <row r="97" spans="1:14" x14ac:dyDescent="0.25">
      <c r="A97" s="57" t="s">
        <v>700</v>
      </c>
      <c r="B97" s="80">
        <v>1204</v>
      </c>
      <c r="C97" s="76">
        <v>179.5</v>
      </c>
      <c r="D97" s="79">
        <f t="shared" si="5"/>
        <v>216118</v>
      </c>
      <c r="E97" s="80">
        <v>26478</v>
      </c>
      <c r="F97" s="77">
        <v>177.94</v>
      </c>
      <c r="G97" s="78">
        <f t="shared" si="6"/>
        <v>4711495.32</v>
      </c>
      <c r="H97" s="80">
        <v>9</v>
      </c>
      <c r="I97" s="77">
        <v>179.5</v>
      </c>
      <c r="J97" s="79">
        <f t="shared" si="7"/>
        <v>1615.5</v>
      </c>
      <c r="K97" s="80">
        <v>189</v>
      </c>
      <c r="L97" s="77">
        <v>177.94</v>
      </c>
      <c r="M97" s="79">
        <f t="shared" si="8"/>
        <v>33630.659999999996</v>
      </c>
      <c r="N97" s="81">
        <f t="shared" si="9"/>
        <v>4962859.4800000004</v>
      </c>
    </row>
    <row r="98" spans="1:14" x14ac:dyDescent="0.25">
      <c r="A98" s="57" t="s">
        <v>701</v>
      </c>
      <c r="B98" s="80">
        <v>0</v>
      </c>
      <c r="C98" s="76">
        <v>194.58</v>
      </c>
      <c r="D98" s="79">
        <f t="shared" si="5"/>
        <v>0</v>
      </c>
      <c r="E98" s="80">
        <v>26764</v>
      </c>
      <c r="F98" s="77">
        <v>193.13</v>
      </c>
      <c r="G98" s="78">
        <f t="shared" si="6"/>
        <v>5168931.32</v>
      </c>
      <c r="H98" s="80">
        <v>0</v>
      </c>
      <c r="I98" s="77">
        <v>194.58</v>
      </c>
      <c r="J98" s="79">
        <f t="shared" si="7"/>
        <v>0</v>
      </c>
      <c r="K98" s="80">
        <v>0</v>
      </c>
      <c r="L98" s="77">
        <v>193.13</v>
      </c>
      <c r="M98" s="79">
        <f t="shared" si="8"/>
        <v>0</v>
      </c>
      <c r="N98" s="81">
        <f t="shared" si="9"/>
        <v>5168931.32</v>
      </c>
    </row>
    <row r="99" spans="1:14" x14ac:dyDescent="0.25">
      <c r="A99" s="57" t="s">
        <v>702</v>
      </c>
      <c r="B99" s="80">
        <v>0</v>
      </c>
      <c r="C99" s="76">
        <v>155.22</v>
      </c>
      <c r="D99" s="79">
        <f t="shared" si="5"/>
        <v>0</v>
      </c>
      <c r="E99" s="80">
        <v>25028</v>
      </c>
      <c r="F99" s="77">
        <v>153.94999999999999</v>
      </c>
      <c r="G99" s="78">
        <f t="shared" si="6"/>
        <v>3853060.5999999996</v>
      </c>
      <c r="H99" s="80">
        <v>0</v>
      </c>
      <c r="I99" s="77">
        <v>155.22</v>
      </c>
      <c r="J99" s="79">
        <f t="shared" si="7"/>
        <v>0</v>
      </c>
      <c r="K99" s="80">
        <v>204</v>
      </c>
      <c r="L99" s="77">
        <v>153.94999999999999</v>
      </c>
      <c r="M99" s="79">
        <f t="shared" si="8"/>
        <v>31405.8</v>
      </c>
      <c r="N99" s="81">
        <f t="shared" si="9"/>
        <v>3884466.3999999994</v>
      </c>
    </row>
    <row r="100" spans="1:14" x14ac:dyDescent="0.25">
      <c r="A100" s="57" t="s">
        <v>703</v>
      </c>
      <c r="B100" s="80">
        <v>649</v>
      </c>
      <c r="C100" s="76">
        <v>200.74</v>
      </c>
      <c r="D100" s="79">
        <f t="shared" si="5"/>
        <v>130280.26000000001</v>
      </c>
      <c r="E100" s="80">
        <v>38929</v>
      </c>
      <c r="F100" s="77">
        <v>198.98</v>
      </c>
      <c r="G100" s="78">
        <f t="shared" si="6"/>
        <v>7746092.4199999999</v>
      </c>
      <c r="H100" s="80">
        <v>2</v>
      </c>
      <c r="I100" s="77">
        <v>200.74</v>
      </c>
      <c r="J100" s="79">
        <f t="shared" si="7"/>
        <v>401.48</v>
      </c>
      <c r="K100" s="80">
        <v>92</v>
      </c>
      <c r="L100" s="77">
        <v>198.98</v>
      </c>
      <c r="M100" s="79">
        <f t="shared" si="8"/>
        <v>18306.16</v>
      </c>
      <c r="N100" s="81">
        <f t="shared" si="9"/>
        <v>7895080.3199999994</v>
      </c>
    </row>
    <row r="101" spans="1:14" x14ac:dyDescent="0.25">
      <c r="A101" s="57" t="s">
        <v>704</v>
      </c>
      <c r="B101" s="80">
        <v>17468</v>
      </c>
      <c r="C101" s="76">
        <v>186.78</v>
      </c>
      <c r="D101" s="79">
        <f t="shared" si="5"/>
        <v>3262673.04</v>
      </c>
      <c r="E101" s="80">
        <v>0</v>
      </c>
      <c r="F101" s="77">
        <v>185.2</v>
      </c>
      <c r="G101" s="78">
        <f t="shared" si="6"/>
        <v>0</v>
      </c>
      <c r="H101" s="80">
        <v>0</v>
      </c>
      <c r="I101" s="77">
        <v>186.78</v>
      </c>
      <c r="J101" s="79">
        <f t="shared" si="7"/>
        <v>0</v>
      </c>
      <c r="K101" s="80">
        <v>0</v>
      </c>
      <c r="L101" s="77">
        <v>185.2</v>
      </c>
      <c r="M101" s="79">
        <f t="shared" si="8"/>
        <v>0</v>
      </c>
      <c r="N101" s="81">
        <f t="shared" si="9"/>
        <v>3262673.04</v>
      </c>
    </row>
    <row r="102" spans="1:14" x14ac:dyDescent="0.25">
      <c r="A102" s="57" t="s">
        <v>1244</v>
      </c>
      <c r="B102" s="80">
        <v>0</v>
      </c>
      <c r="C102" s="76">
        <v>0</v>
      </c>
      <c r="D102" s="79">
        <f t="shared" si="5"/>
        <v>0</v>
      </c>
      <c r="E102" s="80">
        <v>0</v>
      </c>
      <c r="F102" s="77">
        <v>0</v>
      </c>
      <c r="G102" s="78">
        <f t="shared" si="6"/>
        <v>0</v>
      </c>
      <c r="H102" s="80">
        <v>0</v>
      </c>
      <c r="I102" s="77">
        <v>0</v>
      </c>
      <c r="J102" s="79">
        <f t="shared" si="7"/>
        <v>0</v>
      </c>
      <c r="K102" s="80">
        <v>0</v>
      </c>
      <c r="L102" s="77">
        <v>0</v>
      </c>
      <c r="M102" s="79">
        <f t="shared" si="8"/>
        <v>0</v>
      </c>
      <c r="N102" s="81">
        <f t="shared" si="9"/>
        <v>0</v>
      </c>
    </row>
    <row r="103" spans="1:14" x14ac:dyDescent="0.25">
      <c r="A103" s="57" t="s">
        <v>705</v>
      </c>
      <c r="B103" s="80">
        <v>1095</v>
      </c>
      <c r="C103" s="76">
        <v>213.91</v>
      </c>
      <c r="D103" s="79">
        <f t="shared" si="5"/>
        <v>234231.44999999998</v>
      </c>
      <c r="E103" s="80">
        <v>337</v>
      </c>
      <c r="F103" s="77">
        <v>212.74</v>
      </c>
      <c r="G103" s="78">
        <f t="shared" si="6"/>
        <v>71693.38</v>
      </c>
      <c r="H103" s="80">
        <v>0</v>
      </c>
      <c r="I103" s="77">
        <v>213.91</v>
      </c>
      <c r="J103" s="79">
        <f t="shared" si="7"/>
        <v>0</v>
      </c>
      <c r="K103" s="80">
        <v>0</v>
      </c>
      <c r="L103" s="77">
        <v>212.74</v>
      </c>
      <c r="M103" s="79">
        <f t="shared" si="8"/>
        <v>0</v>
      </c>
      <c r="N103" s="81">
        <f t="shared" si="9"/>
        <v>305924.82999999996</v>
      </c>
    </row>
    <row r="104" spans="1:14" x14ac:dyDescent="0.25">
      <c r="A104" s="57" t="s">
        <v>706</v>
      </c>
      <c r="B104" s="80">
        <v>2385</v>
      </c>
      <c r="C104" s="76">
        <v>166.55</v>
      </c>
      <c r="D104" s="79">
        <f t="shared" si="5"/>
        <v>397221.75</v>
      </c>
      <c r="E104" s="80">
        <v>49070</v>
      </c>
      <c r="F104" s="77">
        <v>165.01</v>
      </c>
      <c r="G104" s="78">
        <f t="shared" si="6"/>
        <v>8097040.6999999993</v>
      </c>
      <c r="H104" s="80">
        <v>0</v>
      </c>
      <c r="I104" s="77">
        <v>166.55</v>
      </c>
      <c r="J104" s="79">
        <f t="shared" si="7"/>
        <v>0</v>
      </c>
      <c r="K104" s="80">
        <v>0</v>
      </c>
      <c r="L104" s="77">
        <v>165.01</v>
      </c>
      <c r="M104" s="79">
        <f t="shared" si="8"/>
        <v>0</v>
      </c>
      <c r="N104" s="81">
        <f t="shared" si="9"/>
        <v>8494262.4499999993</v>
      </c>
    </row>
    <row r="105" spans="1:14" x14ac:dyDescent="0.25">
      <c r="A105" s="57" t="s">
        <v>707</v>
      </c>
      <c r="B105" s="80">
        <v>0</v>
      </c>
      <c r="C105" s="76">
        <v>199.67</v>
      </c>
      <c r="D105" s="79">
        <f t="shared" si="5"/>
        <v>0</v>
      </c>
      <c r="E105" s="80">
        <v>39710</v>
      </c>
      <c r="F105" s="77">
        <v>197.87</v>
      </c>
      <c r="G105" s="78">
        <f t="shared" si="6"/>
        <v>7857417.7000000002</v>
      </c>
      <c r="H105" s="80">
        <v>0</v>
      </c>
      <c r="I105" s="77">
        <v>199.67</v>
      </c>
      <c r="J105" s="79">
        <f t="shared" si="7"/>
        <v>0</v>
      </c>
      <c r="K105" s="80">
        <v>0</v>
      </c>
      <c r="L105" s="77">
        <v>197.87</v>
      </c>
      <c r="M105" s="79">
        <f t="shared" si="8"/>
        <v>0</v>
      </c>
      <c r="N105" s="81">
        <f t="shared" si="9"/>
        <v>7857417.7000000002</v>
      </c>
    </row>
    <row r="106" spans="1:14" x14ac:dyDescent="0.25">
      <c r="A106" s="57" t="s">
        <v>708</v>
      </c>
      <c r="B106" s="80">
        <v>0</v>
      </c>
      <c r="C106" s="76">
        <v>170.33</v>
      </c>
      <c r="D106" s="79">
        <f t="shared" si="5"/>
        <v>0</v>
      </c>
      <c r="E106" s="80">
        <v>27853</v>
      </c>
      <c r="F106" s="77">
        <v>168.93</v>
      </c>
      <c r="G106" s="78">
        <f t="shared" si="6"/>
        <v>4705207.29</v>
      </c>
      <c r="H106" s="80">
        <v>0</v>
      </c>
      <c r="I106" s="77">
        <v>170.33</v>
      </c>
      <c r="J106" s="79">
        <f t="shared" si="7"/>
        <v>0</v>
      </c>
      <c r="K106" s="80">
        <v>0</v>
      </c>
      <c r="L106" s="77">
        <v>168.93</v>
      </c>
      <c r="M106" s="79">
        <f t="shared" si="8"/>
        <v>0</v>
      </c>
      <c r="N106" s="81">
        <f t="shared" si="9"/>
        <v>4705207.29</v>
      </c>
    </row>
    <row r="107" spans="1:14" x14ac:dyDescent="0.25">
      <c r="A107" s="57" t="s">
        <v>709</v>
      </c>
      <c r="B107" s="80">
        <v>1399</v>
      </c>
      <c r="C107" s="76">
        <v>192.03</v>
      </c>
      <c r="D107" s="79">
        <f t="shared" si="5"/>
        <v>268649.97000000003</v>
      </c>
      <c r="E107" s="80">
        <v>81081</v>
      </c>
      <c r="F107" s="77">
        <v>190.36</v>
      </c>
      <c r="G107" s="78">
        <f t="shared" si="6"/>
        <v>15434579.160000002</v>
      </c>
      <c r="H107" s="80">
        <v>7</v>
      </c>
      <c r="I107" s="77">
        <v>192.03</v>
      </c>
      <c r="J107" s="79">
        <f t="shared" si="7"/>
        <v>1344.21</v>
      </c>
      <c r="K107" s="80">
        <v>401</v>
      </c>
      <c r="L107" s="77">
        <v>190.36</v>
      </c>
      <c r="M107" s="79">
        <f t="shared" si="8"/>
        <v>76334.36</v>
      </c>
      <c r="N107" s="81">
        <f t="shared" si="9"/>
        <v>15780907.700000003</v>
      </c>
    </row>
    <row r="108" spans="1:14" x14ac:dyDescent="0.25">
      <c r="A108" s="57" t="s">
        <v>710</v>
      </c>
      <c r="B108" s="80">
        <v>75</v>
      </c>
      <c r="C108" s="76">
        <v>160.75</v>
      </c>
      <c r="D108" s="79">
        <f t="shared" si="5"/>
        <v>12056.25</v>
      </c>
      <c r="E108" s="80">
        <v>16428</v>
      </c>
      <c r="F108" s="77">
        <v>159.47999999999999</v>
      </c>
      <c r="G108" s="78">
        <f t="shared" si="6"/>
        <v>2619937.44</v>
      </c>
      <c r="H108" s="80">
        <v>0</v>
      </c>
      <c r="I108" s="77">
        <v>160.75</v>
      </c>
      <c r="J108" s="79">
        <f t="shared" si="7"/>
        <v>0</v>
      </c>
      <c r="K108" s="80">
        <v>0</v>
      </c>
      <c r="L108" s="77">
        <v>159.47999999999999</v>
      </c>
      <c r="M108" s="79">
        <f t="shared" si="8"/>
        <v>0</v>
      </c>
      <c r="N108" s="81">
        <f t="shared" si="9"/>
        <v>2631993.69</v>
      </c>
    </row>
    <row r="109" spans="1:14" x14ac:dyDescent="0.25">
      <c r="A109" s="57" t="s">
        <v>711</v>
      </c>
      <c r="B109" s="80">
        <v>384</v>
      </c>
      <c r="C109" s="76">
        <v>155.88999999999999</v>
      </c>
      <c r="D109" s="79">
        <f t="shared" si="5"/>
        <v>59861.759999999995</v>
      </c>
      <c r="E109" s="80">
        <v>22765</v>
      </c>
      <c r="F109" s="77">
        <v>154.6</v>
      </c>
      <c r="G109" s="78">
        <f t="shared" si="6"/>
        <v>3519469</v>
      </c>
      <c r="H109" s="80">
        <v>0</v>
      </c>
      <c r="I109" s="77">
        <v>155.88999999999999</v>
      </c>
      <c r="J109" s="79">
        <f t="shared" si="7"/>
        <v>0</v>
      </c>
      <c r="K109" s="80">
        <v>0</v>
      </c>
      <c r="L109" s="77">
        <v>154.6</v>
      </c>
      <c r="M109" s="79">
        <f t="shared" si="8"/>
        <v>0</v>
      </c>
      <c r="N109" s="81">
        <f t="shared" si="9"/>
        <v>3579330.76</v>
      </c>
    </row>
    <row r="110" spans="1:14" x14ac:dyDescent="0.25">
      <c r="A110" s="57" t="s">
        <v>712</v>
      </c>
      <c r="B110" s="80">
        <v>0</v>
      </c>
      <c r="C110" s="76">
        <v>202.02</v>
      </c>
      <c r="D110" s="79">
        <f t="shared" si="5"/>
        <v>0</v>
      </c>
      <c r="E110" s="80">
        <v>41224</v>
      </c>
      <c r="F110" s="77">
        <v>200.15</v>
      </c>
      <c r="G110" s="78">
        <f t="shared" si="6"/>
        <v>8250983.6000000006</v>
      </c>
      <c r="H110" s="80">
        <v>0</v>
      </c>
      <c r="I110" s="77">
        <v>202.02</v>
      </c>
      <c r="J110" s="79">
        <f t="shared" si="7"/>
        <v>0</v>
      </c>
      <c r="K110" s="80">
        <v>23</v>
      </c>
      <c r="L110" s="77">
        <v>200.15</v>
      </c>
      <c r="M110" s="79">
        <f t="shared" si="8"/>
        <v>4603.45</v>
      </c>
      <c r="N110" s="81">
        <f t="shared" si="9"/>
        <v>8255587.0500000007</v>
      </c>
    </row>
    <row r="111" spans="1:14" x14ac:dyDescent="0.25">
      <c r="A111" s="57" t="s">
        <v>713</v>
      </c>
      <c r="B111" s="80">
        <v>0</v>
      </c>
      <c r="C111" s="76">
        <v>206.25</v>
      </c>
      <c r="D111" s="79">
        <f t="shared" si="5"/>
        <v>0</v>
      </c>
      <c r="E111" s="80">
        <v>30387</v>
      </c>
      <c r="F111" s="77">
        <v>204.51</v>
      </c>
      <c r="G111" s="78">
        <f t="shared" si="6"/>
        <v>6214445.3700000001</v>
      </c>
      <c r="H111" s="80">
        <v>0</v>
      </c>
      <c r="I111" s="77">
        <v>206.25</v>
      </c>
      <c r="J111" s="79">
        <f t="shared" si="7"/>
        <v>0</v>
      </c>
      <c r="K111" s="80">
        <v>0</v>
      </c>
      <c r="L111" s="77">
        <v>204.51</v>
      </c>
      <c r="M111" s="79">
        <f t="shared" si="8"/>
        <v>0</v>
      </c>
      <c r="N111" s="81">
        <f t="shared" si="9"/>
        <v>6214445.3700000001</v>
      </c>
    </row>
    <row r="112" spans="1:14" x14ac:dyDescent="0.25">
      <c r="A112" s="57" t="s">
        <v>714</v>
      </c>
      <c r="B112" s="80">
        <v>0</v>
      </c>
      <c r="C112" s="76">
        <v>180.18</v>
      </c>
      <c r="D112" s="79">
        <f t="shared" si="5"/>
        <v>0</v>
      </c>
      <c r="E112" s="80">
        <v>30431</v>
      </c>
      <c r="F112" s="77">
        <v>178.76</v>
      </c>
      <c r="G112" s="78">
        <f t="shared" si="6"/>
        <v>5439845.5599999996</v>
      </c>
      <c r="H112" s="80">
        <v>0</v>
      </c>
      <c r="I112" s="77">
        <v>180.18</v>
      </c>
      <c r="J112" s="79">
        <f t="shared" si="7"/>
        <v>0</v>
      </c>
      <c r="K112" s="80">
        <v>0</v>
      </c>
      <c r="L112" s="77">
        <v>178.76</v>
      </c>
      <c r="M112" s="79">
        <f t="shared" si="8"/>
        <v>0</v>
      </c>
      <c r="N112" s="81">
        <f t="shared" si="9"/>
        <v>5439845.5599999996</v>
      </c>
    </row>
    <row r="113" spans="1:14" x14ac:dyDescent="0.25">
      <c r="A113" s="57" t="s">
        <v>715</v>
      </c>
      <c r="B113" s="80">
        <v>1818</v>
      </c>
      <c r="C113" s="76">
        <v>183.64</v>
      </c>
      <c r="D113" s="79">
        <f t="shared" si="5"/>
        <v>333857.51999999996</v>
      </c>
      <c r="E113" s="80">
        <v>50473</v>
      </c>
      <c r="F113" s="77">
        <v>181.88</v>
      </c>
      <c r="G113" s="78">
        <f t="shared" si="6"/>
        <v>9180029.2400000002</v>
      </c>
      <c r="H113" s="80">
        <v>25</v>
      </c>
      <c r="I113" s="77">
        <v>183.64</v>
      </c>
      <c r="J113" s="79">
        <f t="shared" si="7"/>
        <v>4591</v>
      </c>
      <c r="K113" s="80">
        <v>690</v>
      </c>
      <c r="L113" s="77">
        <v>181.88</v>
      </c>
      <c r="M113" s="79">
        <f t="shared" si="8"/>
        <v>125497.2</v>
      </c>
      <c r="N113" s="81">
        <f t="shared" si="9"/>
        <v>9643974.959999999</v>
      </c>
    </row>
    <row r="114" spans="1:14" x14ac:dyDescent="0.25">
      <c r="A114" s="57" t="s">
        <v>716</v>
      </c>
      <c r="B114" s="80">
        <v>0</v>
      </c>
      <c r="C114" s="76">
        <v>189.25</v>
      </c>
      <c r="D114" s="79">
        <f t="shared" si="5"/>
        <v>0</v>
      </c>
      <c r="E114" s="80">
        <v>1851</v>
      </c>
      <c r="F114" s="77">
        <v>188.03</v>
      </c>
      <c r="G114" s="78">
        <f t="shared" si="6"/>
        <v>348043.53</v>
      </c>
      <c r="H114" s="80">
        <v>0</v>
      </c>
      <c r="I114" s="77">
        <v>189.25</v>
      </c>
      <c r="J114" s="79">
        <f t="shared" si="7"/>
        <v>0</v>
      </c>
      <c r="K114" s="80">
        <v>0</v>
      </c>
      <c r="L114" s="77">
        <v>188.03</v>
      </c>
      <c r="M114" s="79">
        <f t="shared" si="8"/>
        <v>0</v>
      </c>
      <c r="N114" s="81">
        <f t="shared" si="9"/>
        <v>348043.53</v>
      </c>
    </row>
    <row r="115" spans="1:14" x14ac:dyDescent="0.25">
      <c r="A115" s="57" t="s">
        <v>717</v>
      </c>
      <c r="B115" s="80">
        <v>4710</v>
      </c>
      <c r="C115" s="76">
        <v>180.26</v>
      </c>
      <c r="D115" s="79">
        <f t="shared" si="5"/>
        <v>849024.6</v>
      </c>
      <c r="E115" s="80">
        <v>29371</v>
      </c>
      <c r="F115" s="77">
        <v>178.98</v>
      </c>
      <c r="G115" s="78">
        <f t="shared" si="6"/>
        <v>5256821.58</v>
      </c>
      <c r="H115" s="80">
        <v>287</v>
      </c>
      <c r="I115" s="77">
        <v>180.26</v>
      </c>
      <c r="J115" s="79">
        <f t="shared" si="7"/>
        <v>51734.619999999995</v>
      </c>
      <c r="K115" s="80">
        <v>1793</v>
      </c>
      <c r="L115" s="77">
        <v>178.98</v>
      </c>
      <c r="M115" s="79">
        <f t="shared" si="8"/>
        <v>320911.13999999996</v>
      </c>
      <c r="N115" s="81">
        <f t="shared" si="9"/>
        <v>6478491.9399999995</v>
      </c>
    </row>
    <row r="116" spans="1:14" x14ac:dyDescent="0.25">
      <c r="A116" s="57" t="s">
        <v>718</v>
      </c>
      <c r="B116" s="80">
        <v>365</v>
      </c>
      <c r="C116" s="76">
        <v>187.92</v>
      </c>
      <c r="D116" s="79">
        <f t="shared" si="5"/>
        <v>68590.799999999988</v>
      </c>
      <c r="E116" s="80">
        <v>52708</v>
      </c>
      <c r="F116" s="77">
        <v>186.57</v>
      </c>
      <c r="G116" s="78">
        <f t="shared" si="6"/>
        <v>9833731.5600000005</v>
      </c>
      <c r="H116" s="80">
        <v>0</v>
      </c>
      <c r="I116" s="77">
        <v>187.92</v>
      </c>
      <c r="J116" s="79">
        <f t="shared" si="7"/>
        <v>0</v>
      </c>
      <c r="K116" s="80">
        <v>0</v>
      </c>
      <c r="L116" s="77">
        <v>186.57</v>
      </c>
      <c r="M116" s="79">
        <f t="shared" si="8"/>
        <v>0</v>
      </c>
      <c r="N116" s="81">
        <f t="shared" si="9"/>
        <v>9902322.3600000013</v>
      </c>
    </row>
    <row r="117" spans="1:14" x14ac:dyDescent="0.25">
      <c r="A117" s="57" t="s">
        <v>719</v>
      </c>
      <c r="B117" s="80">
        <v>0</v>
      </c>
      <c r="C117" s="76">
        <v>185.03</v>
      </c>
      <c r="D117" s="79">
        <f t="shared" si="5"/>
        <v>0</v>
      </c>
      <c r="E117" s="80">
        <v>13698</v>
      </c>
      <c r="F117" s="77">
        <v>183.55</v>
      </c>
      <c r="G117" s="78">
        <f t="shared" si="6"/>
        <v>2514267.9000000004</v>
      </c>
      <c r="H117" s="80">
        <v>0</v>
      </c>
      <c r="I117" s="77">
        <v>185.03</v>
      </c>
      <c r="J117" s="79">
        <f t="shared" si="7"/>
        <v>0</v>
      </c>
      <c r="K117" s="80">
        <v>0</v>
      </c>
      <c r="L117" s="77">
        <v>183.55</v>
      </c>
      <c r="M117" s="79">
        <f t="shared" si="8"/>
        <v>0</v>
      </c>
      <c r="N117" s="81">
        <f t="shared" si="9"/>
        <v>2514267.9000000004</v>
      </c>
    </row>
    <row r="118" spans="1:14" x14ac:dyDescent="0.25">
      <c r="A118" s="57" t="s">
        <v>720</v>
      </c>
      <c r="B118" s="80">
        <v>488</v>
      </c>
      <c r="C118" s="76">
        <v>196.56</v>
      </c>
      <c r="D118" s="79">
        <f t="shared" si="5"/>
        <v>95921.279999999999</v>
      </c>
      <c r="E118" s="80">
        <v>38957</v>
      </c>
      <c r="F118" s="77">
        <v>194.76</v>
      </c>
      <c r="G118" s="78">
        <f t="shared" si="6"/>
        <v>7587265.3199999994</v>
      </c>
      <c r="H118" s="80">
        <v>0</v>
      </c>
      <c r="I118" s="77">
        <v>196.56</v>
      </c>
      <c r="J118" s="79">
        <f t="shared" si="7"/>
        <v>0</v>
      </c>
      <c r="K118" s="80">
        <v>0</v>
      </c>
      <c r="L118" s="77">
        <v>194.76</v>
      </c>
      <c r="M118" s="79">
        <f t="shared" si="8"/>
        <v>0</v>
      </c>
      <c r="N118" s="81">
        <f t="shared" si="9"/>
        <v>7683186.5999999996</v>
      </c>
    </row>
    <row r="119" spans="1:14" x14ac:dyDescent="0.25">
      <c r="A119" s="57" t="s">
        <v>721</v>
      </c>
      <c r="B119" s="80">
        <v>306</v>
      </c>
      <c r="C119" s="76">
        <v>209.8</v>
      </c>
      <c r="D119" s="79">
        <f t="shared" si="5"/>
        <v>64198.8</v>
      </c>
      <c r="E119" s="80">
        <v>33552</v>
      </c>
      <c r="F119" s="77">
        <v>208.13</v>
      </c>
      <c r="G119" s="78">
        <f t="shared" si="6"/>
        <v>6983177.7599999998</v>
      </c>
      <c r="H119" s="80">
        <v>0</v>
      </c>
      <c r="I119" s="77">
        <v>209.8</v>
      </c>
      <c r="J119" s="79">
        <f t="shared" si="7"/>
        <v>0</v>
      </c>
      <c r="K119" s="80">
        <v>0</v>
      </c>
      <c r="L119" s="77">
        <v>208.13</v>
      </c>
      <c r="M119" s="79">
        <f t="shared" si="8"/>
        <v>0</v>
      </c>
      <c r="N119" s="81">
        <f t="shared" si="9"/>
        <v>7047376.5599999996</v>
      </c>
    </row>
    <row r="120" spans="1:14" x14ac:dyDescent="0.25">
      <c r="A120" s="57" t="s">
        <v>722</v>
      </c>
      <c r="B120" s="80">
        <v>0</v>
      </c>
      <c r="C120" s="76">
        <v>151.46</v>
      </c>
      <c r="D120" s="79">
        <f t="shared" si="5"/>
        <v>0</v>
      </c>
      <c r="E120" s="80">
        <v>43754</v>
      </c>
      <c r="F120" s="77">
        <v>150.34</v>
      </c>
      <c r="G120" s="78">
        <f t="shared" si="6"/>
        <v>6577976.3600000003</v>
      </c>
      <c r="H120" s="80">
        <v>0</v>
      </c>
      <c r="I120" s="77">
        <v>151.46</v>
      </c>
      <c r="J120" s="79">
        <f t="shared" si="7"/>
        <v>0</v>
      </c>
      <c r="K120" s="80">
        <v>0</v>
      </c>
      <c r="L120" s="77">
        <v>150.34</v>
      </c>
      <c r="M120" s="79">
        <f t="shared" si="8"/>
        <v>0</v>
      </c>
      <c r="N120" s="81">
        <f t="shared" si="9"/>
        <v>6577976.3600000003</v>
      </c>
    </row>
    <row r="121" spans="1:14" x14ac:dyDescent="0.25">
      <c r="A121" s="57" t="s">
        <v>723</v>
      </c>
      <c r="B121" s="80">
        <v>0</v>
      </c>
      <c r="C121" s="76">
        <v>184.14</v>
      </c>
      <c r="D121" s="79">
        <f t="shared" si="5"/>
        <v>0</v>
      </c>
      <c r="E121" s="80">
        <v>10107</v>
      </c>
      <c r="F121" s="77">
        <v>182.5</v>
      </c>
      <c r="G121" s="78">
        <f t="shared" si="6"/>
        <v>1844527.5</v>
      </c>
      <c r="H121" s="80">
        <v>0</v>
      </c>
      <c r="I121" s="77">
        <v>184.14</v>
      </c>
      <c r="J121" s="79">
        <f t="shared" si="7"/>
        <v>0</v>
      </c>
      <c r="K121" s="80">
        <v>12</v>
      </c>
      <c r="L121" s="77">
        <v>182.5</v>
      </c>
      <c r="M121" s="79">
        <f t="shared" si="8"/>
        <v>2190</v>
      </c>
      <c r="N121" s="81">
        <f t="shared" si="9"/>
        <v>1846717.5</v>
      </c>
    </row>
    <row r="122" spans="1:14" x14ac:dyDescent="0.25">
      <c r="A122" s="57" t="s">
        <v>724</v>
      </c>
      <c r="B122" s="80">
        <v>0</v>
      </c>
      <c r="C122" s="76">
        <v>188.61</v>
      </c>
      <c r="D122" s="79">
        <f t="shared" si="5"/>
        <v>0</v>
      </c>
      <c r="E122" s="80">
        <v>19879</v>
      </c>
      <c r="F122" s="77">
        <v>186.99</v>
      </c>
      <c r="G122" s="78">
        <f t="shared" si="6"/>
        <v>3717174.21</v>
      </c>
      <c r="H122" s="80">
        <v>0</v>
      </c>
      <c r="I122" s="77">
        <v>188.61</v>
      </c>
      <c r="J122" s="79">
        <f t="shared" si="7"/>
        <v>0</v>
      </c>
      <c r="K122" s="80">
        <v>0</v>
      </c>
      <c r="L122" s="77">
        <v>186.99</v>
      </c>
      <c r="M122" s="79">
        <f t="shared" si="8"/>
        <v>0</v>
      </c>
      <c r="N122" s="81">
        <f t="shared" si="9"/>
        <v>3717174.21</v>
      </c>
    </row>
    <row r="123" spans="1:14" x14ac:dyDescent="0.25">
      <c r="A123" s="57" t="s">
        <v>725</v>
      </c>
      <c r="B123" s="80">
        <v>164</v>
      </c>
      <c r="C123" s="76">
        <v>172.65</v>
      </c>
      <c r="D123" s="79">
        <f t="shared" si="5"/>
        <v>28314.600000000002</v>
      </c>
      <c r="E123" s="80">
        <v>16658</v>
      </c>
      <c r="F123" s="77">
        <v>171.45</v>
      </c>
      <c r="G123" s="78">
        <f t="shared" si="6"/>
        <v>2856014.0999999996</v>
      </c>
      <c r="H123" s="80">
        <v>0</v>
      </c>
      <c r="I123" s="77">
        <v>172.65</v>
      </c>
      <c r="J123" s="79">
        <f t="shared" si="7"/>
        <v>0</v>
      </c>
      <c r="K123" s="80">
        <v>3</v>
      </c>
      <c r="L123" s="77">
        <v>171.45</v>
      </c>
      <c r="M123" s="79">
        <f t="shared" si="8"/>
        <v>514.34999999999991</v>
      </c>
      <c r="N123" s="81">
        <f t="shared" si="9"/>
        <v>2884843.05</v>
      </c>
    </row>
    <row r="124" spans="1:14" x14ac:dyDescent="0.25">
      <c r="A124" s="57" t="s">
        <v>726</v>
      </c>
      <c r="B124" s="80">
        <v>887</v>
      </c>
      <c r="C124" s="76">
        <v>200</v>
      </c>
      <c r="D124" s="79">
        <f t="shared" si="5"/>
        <v>177400</v>
      </c>
      <c r="E124" s="80">
        <v>40267</v>
      </c>
      <c r="F124" s="77">
        <v>198.17</v>
      </c>
      <c r="G124" s="78">
        <f t="shared" si="6"/>
        <v>7979711.3899999997</v>
      </c>
      <c r="H124" s="80">
        <v>2</v>
      </c>
      <c r="I124" s="77">
        <v>200</v>
      </c>
      <c r="J124" s="79">
        <f t="shared" si="7"/>
        <v>400</v>
      </c>
      <c r="K124" s="80">
        <v>113</v>
      </c>
      <c r="L124" s="77">
        <v>198.17</v>
      </c>
      <c r="M124" s="79">
        <f t="shared" si="8"/>
        <v>22393.21</v>
      </c>
      <c r="N124" s="81">
        <f t="shared" si="9"/>
        <v>8179904.5999999996</v>
      </c>
    </row>
    <row r="125" spans="1:14" x14ac:dyDescent="0.25">
      <c r="A125" s="57" t="s">
        <v>727</v>
      </c>
      <c r="B125" s="80">
        <v>0</v>
      </c>
      <c r="C125" s="76">
        <v>167.75</v>
      </c>
      <c r="D125" s="79">
        <f t="shared" si="5"/>
        <v>0</v>
      </c>
      <c r="E125" s="80">
        <v>20975</v>
      </c>
      <c r="F125" s="77">
        <v>166.6</v>
      </c>
      <c r="G125" s="78">
        <f t="shared" si="6"/>
        <v>3494435</v>
      </c>
      <c r="H125" s="80">
        <v>0</v>
      </c>
      <c r="I125" s="77">
        <v>167.75</v>
      </c>
      <c r="J125" s="79">
        <f t="shared" si="7"/>
        <v>0</v>
      </c>
      <c r="K125" s="80">
        <v>9</v>
      </c>
      <c r="L125" s="77">
        <v>166.6</v>
      </c>
      <c r="M125" s="79">
        <f t="shared" si="8"/>
        <v>1499.3999999999999</v>
      </c>
      <c r="N125" s="81">
        <f t="shared" si="9"/>
        <v>3495934.4</v>
      </c>
    </row>
    <row r="126" spans="1:14" x14ac:dyDescent="0.25">
      <c r="A126" s="57" t="s">
        <v>728</v>
      </c>
      <c r="B126" s="80">
        <v>78</v>
      </c>
      <c r="C126" s="76">
        <v>181.69</v>
      </c>
      <c r="D126" s="79">
        <f t="shared" si="5"/>
        <v>14171.82</v>
      </c>
      <c r="E126" s="80">
        <v>5789</v>
      </c>
      <c r="F126" s="77">
        <v>180.29</v>
      </c>
      <c r="G126" s="78">
        <f t="shared" si="6"/>
        <v>1043698.8099999999</v>
      </c>
      <c r="H126" s="80">
        <v>0</v>
      </c>
      <c r="I126" s="77">
        <v>181.69</v>
      </c>
      <c r="J126" s="79">
        <f t="shared" si="7"/>
        <v>0</v>
      </c>
      <c r="K126" s="80">
        <v>0</v>
      </c>
      <c r="L126" s="77">
        <v>180.29</v>
      </c>
      <c r="M126" s="79">
        <f t="shared" si="8"/>
        <v>0</v>
      </c>
      <c r="N126" s="81">
        <f t="shared" si="9"/>
        <v>1057870.6299999999</v>
      </c>
    </row>
    <row r="127" spans="1:14" x14ac:dyDescent="0.25">
      <c r="A127" s="57" t="s">
        <v>729</v>
      </c>
      <c r="B127" s="80">
        <v>0</v>
      </c>
      <c r="C127" s="76">
        <v>177.82</v>
      </c>
      <c r="D127" s="79">
        <f t="shared" si="5"/>
        <v>0</v>
      </c>
      <c r="E127" s="80">
        <v>20697</v>
      </c>
      <c r="F127" s="77">
        <v>176.34</v>
      </c>
      <c r="G127" s="78">
        <f t="shared" si="6"/>
        <v>3649708.98</v>
      </c>
      <c r="H127" s="80">
        <v>0</v>
      </c>
      <c r="I127" s="77">
        <v>177.82</v>
      </c>
      <c r="J127" s="79">
        <f t="shared" si="7"/>
        <v>0</v>
      </c>
      <c r="K127" s="80">
        <v>0</v>
      </c>
      <c r="L127" s="77">
        <v>176.34</v>
      </c>
      <c r="M127" s="79">
        <f t="shared" si="8"/>
        <v>0</v>
      </c>
      <c r="N127" s="81">
        <f t="shared" si="9"/>
        <v>3649708.98</v>
      </c>
    </row>
    <row r="128" spans="1:14" x14ac:dyDescent="0.25">
      <c r="A128" s="57" t="s">
        <v>730</v>
      </c>
      <c r="B128" s="80">
        <v>0</v>
      </c>
      <c r="C128" s="76">
        <v>224.09</v>
      </c>
      <c r="D128" s="79">
        <f t="shared" si="5"/>
        <v>0</v>
      </c>
      <c r="E128" s="80">
        <v>14994</v>
      </c>
      <c r="F128" s="77">
        <v>222.7</v>
      </c>
      <c r="G128" s="78">
        <f t="shared" si="6"/>
        <v>3339163.8</v>
      </c>
      <c r="H128" s="80">
        <v>0</v>
      </c>
      <c r="I128" s="77">
        <v>224.09</v>
      </c>
      <c r="J128" s="79">
        <f t="shared" si="7"/>
        <v>0</v>
      </c>
      <c r="K128" s="80">
        <v>0</v>
      </c>
      <c r="L128" s="77">
        <v>222.7</v>
      </c>
      <c r="M128" s="79">
        <f t="shared" si="8"/>
        <v>0</v>
      </c>
      <c r="N128" s="81">
        <f t="shared" si="9"/>
        <v>3339163.8</v>
      </c>
    </row>
    <row r="129" spans="1:14" x14ac:dyDescent="0.25">
      <c r="A129" s="57" t="s">
        <v>731</v>
      </c>
      <c r="B129" s="80">
        <v>0</v>
      </c>
      <c r="C129" s="76">
        <v>181.8</v>
      </c>
      <c r="D129" s="79">
        <f t="shared" si="5"/>
        <v>0</v>
      </c>
      <c r="E129" s="80">
        <v>23363</v>
      </c>
      <c r="F129" s="77">
        <v>180.6</v>
      </c>
      <c r="G129" s="78">
        <f t="shared" si="6"/>
        <v>4219357.8</v>
      </c>
      <c r="H129" s="80">
        <v>0</v>
      </c>
      <c r="I129" s="77">
        <v>181.8</v>
      </c>
      <c r="J129" s="79">
        <f t="shared" si="7"/>
        <v>0</v>
      </c>
      <c r="K129" s="80">
        <v>0</v>
      </c>
      <c r="L129" s="77">
        <v>180.6</v>
      </c>
      <c r="M129" s="79">
        <f t="shared" si="8"/>
        <v>0</v>
      </c>
      <c r="N129" s="81">
        <f t="shared" si="9"/>
        <v>4219357.8</v>
      </c>
    </row>
    <row r="130" spans="1:14" x14ac:dyDescent="0.25">
      <c r="A130" s="57" t="s">
        <v>732</v>
      </c>
      <c r="B130" s="80">
        <v>229</v>
      </c>
      <c r="C130" s="76">
        <v>151.13</v>
      </c>
      <c r="D130" s="79">
        <f t="shared" si="5"/>
        <v>34608.769999999997</v>
      </c>
      <c r="E130" s="80">
        <v>17563</v>
      </c>
      <c r="F130" s="77">
        <v>149.99</v>
      </c>
      <c r="G130" s="78">
        <f t="shared" si="6"/>
        <v>2634274.37</v>
      </c>
      <c r="H130" s="80">
        <v>0</v>
      </c>
      <c r="I130" s="77">
        <v>151.13</v>
      </c>
      <c r="J130" s="79">
        <f t="shared" si="7"/>
        <v>0</v>
      </c>
      <c r="K130" s="80">
        <v>0</v>
      </c>
      <c r="L130" s="77">
        <v>149.99</v>
      </c>
      <c r="M130" s="79">
        <f t="shared" si="8"/>
        <v>0</v>
      </c>
      <c r="N130" s="81">
        <f t="shared" si="9"/>
        <v>2668883.14</v>
      </c>
    </row>
    <row r="131" spans="1:14" x14ac:dyDescent="0.25">
      <c r="A131" s="57" t="s">
        <v>733</v>
      </c>
      <c r="B131" s="80">
        <v>0</v>
      </c>
      <c r="C131" s="76">
        <v>185.09</v>
      </c>
      <c r="D131" s="79">
        <f t="shared" si="5"/>
        <v>0</v>
      </c>
      <c r="E131" s="80">
        <v>25029</v>
      </c>
      <c r="F131" s="77">
        <v>183.77</v>
      </c>
      <c r="G131" s="78">
        <f t="shared" si="6"/>
        <v>4599579.33</v>
      </c>
      <c r="H131" s="80">
        <v>0</v>
      </c>
      <c r="I131" s="77">
        <v>185.09</v>
      </c>
      <c r="J131" s="79">
        <f t="shared" si="7"/>
        <v>0</v>
      </c>
      <c r="K131" s="80">
        <v>0</v>
      </c>
      <c r="L131" s="77">
        <v>183.77</v>
      </c>
      <c r="M131" s="79">
        <f t="shared" si="8"/>
        <v>0</v>
      </c>
      <c r="N131" s="81">
        <f t="shared" si="9"/>
        <v>4599579.33</v>
      </c>
    </row>
    <row r="132" spans="1:14" x14ac:dyDescent="0.25">
      <c r="A132" s="57" t="s">
        <v>734</v>
      </c>
      <c r="B132" s="80">
        <v>4998</v>
      </c>
      <c r="C132" s="76">
        <v>155.97999999999999</v>
      </c>
      <c r="D132" s="79">
        <f t="shared" si="5"/>
        <v>779588.03999999992</v>
      </c>
      <c r="E132" s="80">
        <v>21581</v>
      </c>
      <c r="F132" s="77">
        <v>154.77000000000001</v>
      </c>
      <c r="G132" s="78">
        <f t="shared" si="6"/>
        <v>3340091.37</v>
      </c>
      <c r="H132" s="80">
        <v>0</v>
      </c>
      <c r="I132" s="77">
        <v>155.97999999999999</v>
      </c>
      <c r="J132" s="79">
        <f t="shared" si="7"/>
        <v>0</v>
      </c>
      <c r="K132" s="80">
        <v>0</v>
      </c>
      <c r="L132" s="77">
        <v>154.77000000000001</v>
      </c>
      <c r="M132" s="79">
        <f t="shared" si="8"/>
        <v>0</v>
      </c>
      <c r="N132" s="81">
        <f t="shared" si="9"/>
        <v>4119679.41</v>
      </c>
    </row>
    <row r="133" spans="1:14" x14ac:dyDescent="0.25">
      <c r="A133" s="57" t="s">
        <v>735</v>
      </c>
      <c r="B133" s="80">
        <v>6976</v>
      </c>
      <c r="C133" s="76">
        <v>208.41</v>
      </c>
      <c r="D133" s="79">
        <f t="shared" si="5"/>
        <v>1453868.16</v>
      </c>
      <c r="E133" s="80">
        <v>40111</v>
      </c>
      <c r="F133" s="77">
        <v>206.51</v>
      </c>
      <c r="G133" s="78">
        <f t="shared" si="6"/>
        <v>8283322.6099999994</v>
      </c>
      <c r="H133" s="80">
        <v>488</v>
      </c>
      <c r="I133" s="77">
        <v>208.41</v>
      </c>
      <c r="J133" s="79">
        <f t="shared" si="7"/>
        <v>101704.08</v>
      </c>
      <c r="K133" s="80">
        <v>2808</v>
      </c>
      <c r="L133" s="77">
        <v>206.51</v>
      </c>
      <c r="M133" s="79">
        <f t="shared" si="8"/>
        <v>579880.07999999996</v>
      </c>
      <c r="N133" s="81">
        <f t="shared" si="9"/>
        <v>10418774.93</v>
      </c>
    </row>
    <row r="134" spans="1:14" x14ac:dyDescent="0.25">
      <c r="A134" s="57" t="s">
        <v>736</v>
      </c>
      <c r="B134" s="80">
        <v>0</v>
      </c>
      <c r="C134" s="76">
        <v>219.65</v>
      </c>
      <c r="D134" s="79">
        <f t="shared" si="5"/>
        <v>0</v>
      </c>
      <c r="E134" s="80">
        <v>27619</v>
      </c>
      <c r="F134" s="77">
        <v>218.34</v>
      </c>
      <c r="G134" s="78">
        <f t="shared" si="6"/>
        <v>6030332.46</v>
      </c>
      <c r="H134" s="80">
        <v>0</v>
      </c>
      <c r="I134" s="77">
        <v>219.65</v>
      </c>
      <c r="J134" s="79">
        <f t="shared" si="7"/>
        <v>0</v>
      </c>
      <c r="K134" s="80">
        <v>0</v>
      </c>
      <c r="L134" s="77">
        <v>218.34</v>
      </c>
      <c r="M134" s="79">
        <f t="shared" si="8"/>
        <v>0</v>
      </c>
      <c r="N134" s="81">
        <f t="shared" si="9"/>
        <v>6030332.46</v>
      </c>
    </row>
    <row r="135" spans="1:14" x14ac:dyDescent="0.25">
      <c r="A135" s="57" t="s">
        <v>737</v>
      </c>
      <c r="B135" s="80">
        <v>182</v>
      </c>
      <c r="C135" s="76">
        <v>165.74</v>
      </c>
      <c r="D135" s="79">
        <f t="shared" si="5"/>
        <v>30164.68</v>
      </c>
      <c r="E135" s="80">
        <v>15519</v>
      </c>
      <c r="F135" s="77">
        <v>164.43</v>
      </c>
      <c r="G135" s="78">
        <f t="shared" si="6"/>
        <v>2551789.17</v>
      </c>
      <c r="H135" s="80">
        <v>1</v>
      </c>
      <c r="I135" s="77">
        <v>165.74</v>
      </c>
      <c r="J135" s="79">
        <f t="shared" si="7"/>
        <v>165.74</v>
      </c>
      <c r="K135" s="80">
        <v>54</v>
      </c>
      <c r="L135" s="77">
        <v>164.43</v>
      </c>
      <c r="M135" s="79">
        <f t="shared" si="8"/>
        <v>8879.2200000000012</v>
      </c>
      <c r="N135" s="81">
        <f t="shared" si="9"/>
        <v>2590998.81</v>
      </c>
    </row>
    <row r="136" spans="1:14" x14ac:dyDescent="0.25">
      <c r="A136" s="57" t="s">
        <v>738</v>
      </c>
      <c r="B136" s="80">
        <v>1458</v>
      </c>
      <c r="C136" s="76">
        <v>189.36</v>
      </c>
      <c r="D136" s="79">
        <f t="shared" ref="D136:D199" si="10">C136*B136</f>
        <v>276086.88</v>
      </c>
      <c r="E136" s="80">
        <v>45458</v>
      </c>
      <c r="F136" s="77">
        <v>187.86</v>
      </c>
      <c r="G136" s="78">
        <f t="shared" ref="G136:G199" si="11">F136*E136</f>
        <v>8539739.8800000008</v>
      </c>
      <c r="H136" s="80">
        <v>0</v>
      </c>
      <c r="I136" s="77">
        <v>189.36</v>
      </c>
      <c r="J136" s="79">
        <f t="shared" ref="J136:J199" si="12">I136*H136</f>
        <v>0</v>
      </c>
      <c r="K136" s="80">
        <v>0</v>
      </c>
      <c r="L136" s="77">
        <v>187.86</v>
      </c>
      <c r="M136" s="79">
        <f t="shared" ref="M136:M199" si="13">L136*K136</f>
        <v>0</v>
      </c>
      <c r="N136" s="81">
        <f t="shared" ref="N136:N199" si="14">M136+J136+G136+D136</f>
        <v>8815826.7600000016</v>
      </c>
    </row>
    <row r="137" spans="1:14" x14ac:dyDescent="0.25">
      <c r="A137" s="57" t="s">
        <v>739</v>
      </c>
      <c r="B137" s="80">
        <v>0</v>
      </c>
      <c r="C137" s="76">
        <v>151.21</v>
      </c>
      <c r="D137" s="79">
        <f t="shared" si="10"/>
        <v>0</v>
      </c>
      <c r="E137" s="80">
        <v>27972</v>
      </c>
      <c r="F137" s="77">
        <v>150.02000000000001</v>
      </c>
      <c r="G137" s="78">
        <f t="shared" si="11"/>
        <v>4196359.4400000004</v>
      </c>
      <c r="H137" s="80">
        <v>0</v>
      </c>
      <c r="I137" s="77">
        <v>151.21</v>
      </c>
      <c r="J137" s="79">
        <f t="shared" si="12"/>
        <v>0</v>
      </c>
      <c r="K137" s="80">
        <v>0</v>
      </c>
      <c r="L137" s="77">
        <v>150.02000000000001</v>
      </c>
      <c r="M137" s="79">
        <f t="shared" si="13"/>
        <v>0</v>
      </c>
      <c r="N137" s="81">
        <f t="shared" si="14"/>
        <v>4196359.4400000004</v>
      </c>
    </row>
    <row r="138" spans="1:14" x14ac:dyDescent="0.25">
      <c r="A138" s="57" t="s">
        <v>740</v>
      </c>
      <c r="B138" s="80">
        <v>1532</v>
      </c>
      <c r="C138" s="76">
        <v>213.53</v>
      </c>
      <c r="D138" s="79">
        <f t="shared" si="10"/>
        <v>327127.96000000002</v>
      </c>
      <c r="E138" s="80">
        <v>28012</v>
      </c>
      <c r="F138" s="77">
        <v>211.66</v>
      </c>
      <c r="G138" s="78">
        <f t="shared" si="11"/>
        <v>5929019.9199999999</v>
      </c>
      <c r="H138" s="80">
        <v>0</v>
      </c>
      <c r="I138" s="77">
        <v>213.53</v>
      </c>
      <c r="J138" s="79">
        <f t="shared" si="12"/>
        <v>0</v>
      </c>
      <c r="K138" s="80">
        <v>0</v>
      </c>
      <c r="L138" s="77">
        <v>211.66</v>
      </c>
      <c r="M138" s="79">
        <f t="shared" si="13"/>
        <v>0</v>
      </c>
      <c r="N138" s="81">
        <f t="shared" si="14"/>
        <v>6256147.8799999999</v>
      </c>
    </row>
    <row r="139" spans="1:14" x14ac:dyDescent="0.25">
      <c r="A139" s="57" t="s">
        <v>741</v>
      </c>
      <c r="B139" s="80">
        <v>2177</v>
      </c>
      <c r="C139" s="76">
        <v>195.74</v>
      </c>
      <c r="D139" s="79">
        <f t="shared" si="10"/>
        <v>426125.98000000004</v>
      </c>
      <c r="E139" s="80">
        <v>23744</v>
      </c>
      <c r="F139" s="77">
        <v>194.35</v>
      </c>
      <c r="G139" s="78">
        <f t="shared" si="11"/>
        <v>4614646.3999999994</v>
      </c>
      <c r="H139" s="80">
        <v>21</v>
      </c>
      <c r="I139" s="77">
        <v>195.74</v>
      </c>
      <c r="J139" s="79">
        <f t="shared" si="12"/>
        <v>4110.54</v>
      </c>
      <c r="K139" s="80">
        <v>231</v>
      </c>
      <c r="L139" s="77">
        <v>194.35</v>
      </c>
      <c r="M139" s="79">
        <f t="shared" si="13"/>
        <v>44894.85</v>
      </c>
      <c r="N139" s="81">
        <f t="shared" si="14"/>
        <v>5089777.7699999996</v>
      </c>
    </row>
    <row r="140" spans="1:14" x14ac:dyDescent="0.25">
      <c r="A140" s="57" t="s">
        <v>742</v>
      </c>
      <c r="B140" s="80">
        <v>1695</v>
      </c>
      <c r="C140" s="76">
        <v>173.82</v>
      </c>
      <c r="D140" s="79">
        <f t="shared" si="10"/>
        <v>294624.89999999997</v>
      </c>
      <c r="E140" s="80">
        <v>27740</v>
      </c>
      <c r="F140" s="77">
        <v>172.41</v>
      </c>
      <c r="G140" s="78">
        <f t="shared" si="11"/>
        <v>4782653.3999999994</v>
      </c>
      <c r="H140" s="80">
        <v>58</v>
      </c>
      <c r="I140" s="77">
        <v>173.82</v>
      </c>
      <c r="J140" s="79">
        <f t="shared" si="12"/>
        <v>10081.56</v>
      </c>
      <c r="K140" s="80">
        <v>956</v>
      </c>
      <c r="L140" s="77">
        <v>172.41</v>
      </c>
      <c r="M140" s="79">
        <f t="shared" si="13"/>
        <v>164823.96</v>
      </c>
      <c r="N140" s="81">
        <f t="shared" si="14"/>
        <v>5252183.8199999994</v>
      </c>
    </row>
    <row r="141" spans="1:14" x14ac:dyDescent="0.25">
      <c r="A141" s="57" t="s">
        <v>743</v>
      </c>
      <c r="B141" s="80">
        <v>31</v>
      </c>
      <c r="C141" s="76">
        <v>153.9</v>
      </c>
      <c r="D141" s="79">
        <f t="shared" si="10"/>
        <v>4770.9000000000005</v>
      </c>
      <c r="E141" s="80">
        <v>44527</v>
      </c>
      <c r="F141" s="77">
        <v>152.75</v>
      </c>
      <c r="G141" s="78">
        <f t="shared" si="11"/>
        <v>6801499.25</v>
      </c>
      <c r="H141" s="80">
        <v>1</v>
      </c>
      <c r="I141" s="77">
        <v>153.9</v>
      </c>
      <c r="J141" s="79">
        <f t="shared" si="12"/>
        <v>153.9</v>
      </c>
      <c r="K141" s="80">
        <v>935</v>
      </c>
      <c r="L141" s="77">
        <v>152.75</v>
      </c>
      <c r="M141" s="79">
        <f t="shared" si="13"/>
        <v>142821.25</v>
      </c>
      <c r="N141" s="81">
        <f t="shared" si="14"/>
        <v>6949245.3000000007</v>
      </c>
    </row>
    <row r="142" spans="1:14" x14ac:dyDescent="0.25">
      <c r="A142" s="57" t="s">
        <v>744</v>
      </c>
      <c r="B142" s="80">
        <v>1555</v>
      </c>
      <c r="C142" s="76">
        <v>168.56</v>
      </c>
      <c r="D142" s="79">
        <f t="shared" si="10"/>
        <v>262110.80000000002</v>
      </c>
      <c r="E142" s="80">
        <v>42466</v>
      </c>
      <c r="F142" s="77">
        <v>167.31</v>
      </c>
      <c r="G142" s="78">
        <f t="shared" si="11"/>
        <v>7104986.46</v>
      </c>
      <c r="H142" s="80">
        <v>5</v>
      </c>
      <c r="I142" s="77">
        <v>168.56</v>
      </c>
      <c r="J142" s="79">
        <f t="shared" si="12"/>
        <v>842.8</v>
      </c>
      <c r="K142" s="80">
        <v>124</v>
      </c>
      <c r="L142" s="77">
        <v>167.31</v>
      </c>
      <c r="M142" s="79">
        <f t="shared" si="13"/>
        <v>20746.439999999999</v>
      </c>
      <c r="N142" s="81">
        <f t="shared" si="14"/>
        <v>7388686.5</v>
      </c>
    </row>
    <row r="143" spans="1:14" x14ac:dyDescent="0.25">
      <c r="A143" s="57" t="s">
        <v>745</v>
      </c>
      <c r="B143" s="80">
        <v>177</v>
      </c>
      <c r="C143" s="76">
        <v>201.32</v>
      </c>
      <c r="D143" s="79">
        <f t="shared" si="10"/>
        <v>35633.64</v>
      </c>
      <c r="E143" s="80">
        <v>18590</v>
      </c>
      <c r="F143" s="77">
        <v>199.67</v>
      </c>
      <c r="G143" s="78">
        <f t="shared" si="11"/>
        <v>3711865.3</v>
      </c>
      <c r="H143" s="80">
        <v>1</v>
      </c>
      <c r="I143" s="77">
        <v>201.32</v>
      </c>
      <c r="J143" s="79">
        <f t="shared" si="12"/>
        <v>201.32</v>
      </c>
      <c r="K143" s="80">
        <v>61</v>
      </c>
      <c r="L143" s="77">
        <v>199.67</v>
      </c>
      <c r="M143" s="79">
        <f t="shared" si="13"/>
        <v>12179.869999999999</v>
      </c>
      <c r="N143" s="81">
        <f t="shared" si="14"/>
        <v>3759880.13</v>
      </c>
    </row>
    <row r="144" spans="1:14" x14ac:dyDescent="0.25">
      <c r="A144" s="57" t="s">
        <v>746</v>
      </c>
      <c r="B144" s="80">
        <v>0</v>
      </c>
      <c r="C144" s="76">
        <v>162.08000000000001</v>
      </c>
      <c r="D144" s="79">
        <f t="shared" si="10"/>
        <v>0</v>
      </c>
      <c r="E144" s="80">
        <v>73591</v>
      </c>
      <c r="F144" s="77">
        <v>160.80000000000001</v>
      </c>
      <c r="G144" s="78">
        <f t="shared" si="11"/>
        <v>11833432.800000001</v>
      </c>
      <c r="H144" s="80">
        <v>0</v>
      </c>
      <c r="I144" s="77">
        <v>162.08000000000001</v>
      </c>
      <c r="J144" s="79">
        <f t="shared" si="12"/>
        <v>0</v>
      </c>
      <c r="K144" s="80">
        <v>0</v>
      </c>
      <c r="L144" s="77">
        <v>160.80000000000001</v>
      </c>
      <c r="M144" s="79">
        <f t="shared" si="13"/>
        <v>0</v>
      </c>
      <c r="N144" s="81">
        <f t="shared" si="14"/>
        <v>11833432.800000001</v>
      </c>
    </row>
    <row r="145" spans="1:14" x14ac:dyDescent="0.25">
      <c r="A145" s="57" t="s">
        <v>1248</v>
      </c>
      <c r="B145" s="80">
        <v>0</v>
      </c>
      <c r="C145" s="76">
        <v>0</v>
      </c>
      <c r="D145" s="79">
        <f t="shared" si="10"/>
        <v>0</v>
      </c>
      <c r="E145" s="80">
        <v>0</v>
      </c>
      <c r="F145" s="77">
        <v>0</v>
      </c>
      <c r="G145" s="78">
        <f t="shared" si="11"/>
        <v>0</v>
      </c>
      <c r="H145" s="80">
        <v>0</v>
      </c>
      <c r="I145" s="77">
        <v>0</v>
      </c>
      <c r="J145" s="79">
        <f t="shared" si="12"/>
        <v>0</v>
      </c>
      <c r="K145" s="80">
        <v>0</v>
      </c>
      <c r="L145" s="77">
        <v>0</v>
      </c>
      <c r="M145" s="79">
        <f t="shared" si="13"/>
        <v>0</v>
      </c>
      <c r="N145" s="81">
        <f t="shared" si="14"/>
        <v>0</v>
      </c>
    </row>
    <row r="146" spans="1:14" x14ac:dyDescent="0.25">
      <c r="A146" s="57" t="s">
        <v>747</v>
      </c>
      <c r="B146" s="80">
        <v>1558</v>
      </c>
      <c r="C146" s="76">
        <v>173.49</v>
      </c>
      <c r="D146" s="79">
        <f t="shared" si="10"/>
        <v>270297.42000000004</v>
      </c>
      <c r="E146" s="80">
        <v>6808</v>
      </c>
      <c r="F146" s="77">
        <v>172.31</v>
      </c>
      <c r="G146" s="78">
        <f t="shared" si="11"/>
        <v>1173086.48</v>
      </c>
      <c r="H146" s="80">
        <v>0</v>
      </c>
      <c r="I146" s="77">
        <v>173.49</v>
      </c>
      <c r="J146" s="79">
        <f t="shared" si="12"/>
        <v>0</v>
      </c>
      <c r="K146" s="80">
        <v>0</v>
      </c>
      <c r="L146" s="77">
        <v>172.31</v>
      </c>
      <c r="M146" s="79">
        <f t="shared" si="13"/>
        <v>0</v>
      </c>
      <c r="N146" s="81">
        <f t="shared" si="14"/>
        <v>1443383.9</v>
      </c>
    </row>
    <row r="147" spans="1:14" x14ac:dyDescent="0.25">
      <c r="A147" s="57" t="s">
        <v>748</v>
      </c>
      <c r="B147" s="80">
        <v>0</v>
      </c>
      <c r="C147" s="76">
        <v>152.36000000000001</v>
      </c>
      <c r="D147" s="79">
        <f t="shared" si="10"/>
        <v>0</v>
      </c>
      <c r="E147" s="80">
        <v>24460</v>
      </c>
      <c r="F147" s="77">
        <v>151.19</v>
      </c>
      <c r="G147" s="78">
        <f t="shared" si="11"/>
        <v>3698107.4</v>
      </c>
      <c r="H147" s="80">
        <v>0</v>
      </c>
      <c r="I147" s="77">
        <v>152.36000000000001</v>
      </c>
      <c r="J147" s="79">
        <f t="shared" si="12"/>
        <v>0</v>
      </c>
      <c r="K147" s="80">
        <v>0</v>
      </c>
      <c r="L147" s="77">
        <v>151.19</v>
      </c>
      <c r="M147" s="79">
        <f t="shared" si="13"/>
        <v>0</v>
      </c>
      <c r="N147" s="81">
        <f t="shared" si="14"/>
        <v>3698107.4</v>
      </c>
    </row>
    <row r="148" spans="1:14" x14ac:dyDescent="0.25">
      <c r="A148" s="57" t="s">
        <v>749</v>
      </c>
      <c r="B148" s="80">
        <v>0</v>
      </c>
      <c r="C148" s="76">
        <v>181.08</v>
      </c>
      <c r="D148" s="79">
        <f t="shared" si="10"/>
        <v>0</v>
      </c>
      <c r="E148" s="80">
        <v>43237</v>
      </c>
      <c r="F148" s="77">
        <v>179.85</v>
      </c>
      <c r="G148" s="78">
        <f t="shared" si="11"/>
        <v>7776174.4500000002</v>
      </c>
      <c r="H148" s="80">
        <v>0</v>
      </c>
      <c r="I148" s="77">
        <v>181.08</v>
      </c>
      <c r="J148" s="79">
        <f t="shared" si="12"/>
        <v>0</v>
      </c>
      <c r="K148" s="80">
        <v>0</v>
      </c>
      <c r="L148" s="77">
        <v>179.85</v>
      </c>
      <c r="M148" s="79">
        <f t="shared" si="13"/>
        <v>0</v>
      </c>
      <c r="N148" s="81">
        <f t="shared" si="14"/>
        <v>7776174.4500000002</v>
      </c>
    </row>
    <row r="149" spans="1:14" x14ac:dyDescent="0.25">
      <c r="A149" s="57" t="s">
        <v>750</v>
      </c>
      <c r="B149" s="80">
        <v>0</v>
      </c>
      <c r="C149" s="76">
        <v>206.38</v>
      </c>
      <c r="D149" s="79">
        <f t="shared" si="10"/>
        <v>0</v>
      </c>
      <c r="E149" s="80">
        <v>46603</v>
      </c>
      <c r="F149" s="77">
        <v>204.9</v>
      </c>
      <c r="G149" s="78">
        <f t="shared" si="11"/>
        <v>9548954.7000000011</v>
      </c>
      <c r="H149" s="80">
        <v>0</v>
      </c>
      <c r="I149" s="77">
        <v>206.38</v>
      </c>
      <c r="J149" s="79">
        <f t="shared" si="12"/>
        <v>0</v>
      </c>
      <c r="K149" s="80">
        <v>0</v>
      </c>
      <c r="L149" s="77">
        <v>204.9</v>
      </c>
      <c r="M149" s="79">
        <f t="shared" si="13"/>
        <v>0</v>
      </c>
      <c r="N149" s="81">
        <f t="shared" si="14"/>
        <v>9548954.7000000011</v>
      </c>
    </row>
    <row r="150" spans="1:14" x14ac:dyDescent="0.25">
      <c r="A150" s="57" t="s">
        <v>751</v>
      </c>
      <c r="B150" s="80">
        <v>9451</v>
      </c>
      <c r="C150" s="76">
        <v>175.93</v>
      </c>
      <c r="D150" s="79">
        <f t="shared" si="10"/>
        <v>1662714.4300000002</v>
      </c>
      <c r="E150" s="80">
        <v>0</v>
      </c>
      <c r="F150" s="77">
        <v>174.44</v>
      </c>
      <c r="G150" s="78">
        <f t="shared" si="11"/>
        <v>0</v>
      </c>
      <c r="H150" s="80">
        <v>0</v>
      </c>
      <c r="I150" s="77">
        <v>175.93</v>
      </c>
      <c r="J150" s="79">
        <f t="shared" si="12"/>
        <v>0</v>
      </c>
      <c r="K150" s="80">
        <v>0</v>
      </c>
      <c r="L150" s="77">
        <v>174.44</v>
      </c>
      <c r="M150" s="79">
        <f t="shared" si="13"/>
        <v>0</v>
      </c>
      <c r="N150" s="81">
        <f t="shared" si="14"/>
        <v>1662714.4300000002</v>
      </c>
    </row>
    <row r="151" spans="1:14" x14ac:dyDescent="0.25">
      <c r="A151" s="57" t="s">
        <v>752</v>
      </c>
      <c r="B151" s="80">
        <v>2364</v>
      </c>
      <c r="C151" s="76">
        <v>218.73</v>
      </c>
      <c r="D151" s="79">
        <f t="shared" si="10"/>
        <v>517077.72</v>
      </c>
      <c r="E151" s="80">
        <v>76410</v>
      </c>
      <c r="F151" s="77">
        <v>217.31</v>
      </c>
      <c r="G151" s="78">
        <f t="shared" si="11"/>
        <v>16604657.1</v>
      </c>
      <c r="H151" s="80">
        <v>24</v>
      </c>
      <c r="I151" s="77">
        <v>218.73</v>
      </c>
      <c r="J151" s="79">
        <f t="shared" si="12"/>
        <v>5249.5199999999995</v>
      </c>
      <c r="K151" s="80">
        <v>779</v>
      </c>
      <c r="L151" s="77">
        <v>217.31</v>
      </c>
      <c r="M151" s="79">
        <f t="shared" si="13"/>
        <v>169284.49</v>
      </c>
      <c r="N151" s="81">
        <f t="shared" si="14"/>
        <v>17296268.829999998</v>
      </c>
    </row>
    <row r="152" spans="1:14" x14ac:dyDescent="0.25">
      <c r="A152" s="57" t="s">
        <v>753</v>
      </c>
      <c r="B152" s="80">
        <v>55</v>
      </c>
      <c r="C152" s="76">
        <v>191.12</v>
      </c>
      <c r="D152" s="79">
        <f t="shared" si="10"/>
        <v>10511.6</v>
      </c>
      <c r="E152" s="80">
        <v>9791</v>
      </c>
      <c r="F152" s="77">
        <v>189.59</v>
      </c>
      <c r="G152" s="78">
        <f t="shared" si="11"/>
        <v>1856275.69</v>
      </c>
      <c r="H152" s="80">
        <v>0</v>
      </c>
      <c r="I152" s="77">
        <v>191.12</v>
      </c>
      <c r="J152" s="79">
        <f t="shared" si="12"/>
        <v>0</v>
      </c>
      <c r="K152" s="80">
        <v>0</v>
      </c>
      <c r="L152" s="77">
        <v>189.59</v>
      </c>
      <c r="M152" s="79">
        <f t="shared" si="13"/>
        <v>0</v>
      </c>
      <c r="N152" s="81">
        <f t="shared" si="14"/>
        <v>1866787.29</v>
      </c>
    </row>
    <row r="153" spans="1:14" x14ac:dyDescent="0.25">
      <c r="A153" s="57" t="s">
        <v>754</v>
      </c>
      <c r="B153" s="80">
        <v>1918</v>
      </c>
      <c r="C153" s="76">
        <v>204.39</v>
      </c>
      <c r="D153" s="79">
        <f t="shared" si="10"/>
        <v>392020.01999999996</v>
      </c>
      <c r="E153" s="80">
        <v>32133</v>
      </c>
      <c r="F153" s="77">
        <v>202.95</v>
      </c>
      <c r="G153" s="78">
        <f t="shared" si="11"/>
        <v>6521392.3499999996</v>
      </c>
      <c r="H153" s="80">
        <v>14</v>
      </c>
      <c r="I153" s="77">
        <v>204.39</v>
      </c>
      <c r="J153" s="79">
        <f t="shared" si="12"/>
        <v>2861.46</v>
      </c>
      <c r="K153" s="80">
        <v>233</v>
      </c>
      <c r="L153" s="77">
        <v>202.95</v>
      </c>
      <c r="M153" s="79">
        <f t="shared" si="13"/>
        <v>47287.35</v>
      </c>
      <c r="N153" s="81">
        <f t="shared" si="14"/>
        <v>6963561.1799999988</v>
      </c>
    </row>
    <row r="154" spans="1:14" x14ac:dyDescent="0.25">
      <c r="A154" s="57" t="s">
        <v>755</v>
      </c>
      <c r="B154" s="80">
        <v>1003</v>
      </c>
      <c r="C154" s="76">
        <v>157.65</v>
      </c>
      <c r="D154" s="79">
        <f t="shared" si="10"/>
        <v>158122.95000000001</v>
      </c>
      <c r="E154" s="80">
        <v>31282</v>
      </c>
      <c r="F154" s="77">
        <v>156.46</v>
      </c>
      <c r="G154" s="78">
        <f t="shared" si="11"/>
        <v>4894381.7200000007</v>
      </c>
      <c r="H154" s="80">
        <v>0</v>
      </c>
      <c r="I154" s="77">
        <v>157.65</v>
      </c>
      <c r="J154" s="79">
        <f t="shared" si="12"/>
        <v>0</v>
      </c>
      <c r="K154" s="80">
        <v>0</v>
      </c>
      <c r="L154" s="77">
        <v>156.46</v>
      </c>
      <c r="M154" s="79">
        <f t="shared" si="13"/>
        <v>0</v>
      </c>
      <c r="N154" s="81">
        <f t="shared" si="14"/>
        <v>5052504.6700000009</v>
      </c>
    </row>
    <row r="155" spans="1:14" x14ac:dyDescent="0.25">
      <c r="A155" s="57" t="s">
        <v>1232</v>
      </c>
      <c r="B155" s="80">
        <v>0</v>
      </c>
      <c r="C155" s="76">
        <v>191.3</v>
      </c>
      <c r="D155" s="79">
        <f t="shared" si="10"/>
        <v>0</v>
      </c>
      <c r="E155" s="80">
        <v>6222</v>
      </c>
      <c r="F155" s="77">
        <v>189.99</v>
      </c>
      <c r="G155" s="78">
        <f t="shared" si="11"/>
        <v>1182117.78</v>
      </c>
      <c r="H155" s="80">
        <v>0</v>
      </c>
      <c r="I155" s="77">
        <v>191.3</v>
      </c>
      <c r="J155" s="79">
        <f t="shared" si="12"/>
        <v>0</v>
      </c>
      <c r="K155" s="80">
        <v>0</v>
      </c>
      <c r="L155" s="77">
        <v>189.99</v>
      </c>
      <c r="M155" s="79">
        <f t="shared" si="13"/>
        <v>0</v>
      </c>
      <c r="N155" s="81">
        <f t="shared" si="14"/>
        <v>1182117.78</v>
      </c>
    </row>
    <row r="156" spans="1:14" x14ac:dyDescent="0.25">
      <c r="A156" s="57" t="s">
        <v>756</v>
      </c>
      <c r="B156" s="80">
        <v>119</v>
      </c>
      <c r="C156" s="76">
        <v>187.67</v>
      </c>
      <c r="D156" s="79">
        <f t="shared" si="10"/>
        <v>22332.73</v>
      </c>
      <c r="E156" s="80">
        <v>19372</v>
      </c>
      <c r="F156" s="77">
        <v>186.07</v>
      </c>
      <c r="G156" s="78">
        <f t="shared" si="11"/>
        <v>3604548.04</v>
      </c>
      <c r="H156" s="80">
        <v>0</v>
      </c>
      <c r="I156" s="77">
        <v>187.67</v>
      </c>
      <c r="J156" s="79">
        <f t="shared" si="12"/>
        <v>0</v>
      </c>
      <c r="K156" s="80">
        <v>0</v>
      </c>
      <c r="L156" s="77">
        <v>186.07</v>
      </c>
      <c r="M156" s="79">
        <f t="shared" si="13"/>
        <v>0</v>
      </c>
      <c r="N156" s="81">
        <f t="shared" si="14"/>
        <v>3626880.77</v>
      </c>
    </row>
    <row r="157" spans="1:14" x14ac:dyDescent="0.25">
      <c r="A157" s="57" t="s">
        <v>757</v>
      </c>
      <c r="B157" s="80">
        <v>29200</v>
      </c>
      <c r="C157" s="76">
        <v>256.83</v>
      </c>
      <c r="D157" s="79">
        <f t="shared" si="10"/>
        <v>7499436</v>
      </c>
      <c r="E157" s="80">
        <v>138036</v>
      </c>
      <c r="F157" s="77">
        <v>255.09</v>
      </c>
      <c r="G157" s="78">
        <f t="shared" si="11"/>
        <v>35211603.240000002</v>
      </c>
      <c r="H157" s="80">
        <v>0</v>
      </c>
      <c r="I157" s="77">
        <v>256.83</v>
      </c>
      <c r="J157" s="79">
        <f t="shared" si="12"/>
        <v>0</v>
      </c>
      <c r="K157" s="80">
        <v>0</v>
      </c>
      <c r="L157" s="77">
        <v>255.09</v>
      </c>
      <c r="M157" s="79">
        <f t="shared" si="13"/>
        <v>0</v>
      </c>
      <c r="N157" s="81">
        <f t="shared" si="14"/>
        <v>42711039.240000002</v>
      </c>
    </row>
    <row r="158" spans="1:14" x14ac:dyDescent="0.25">
      <c r="A158" s="57" t="s">
        <v>758</v>
      </c>
      <c r="B158" s="80">
        <v>0</v>
      </c>
      <c r="C158" s="76">
        <v>174.49</v>
      </c>
      <c r="D158" s="79">
        <f t="shared" si="10"/>
        <v>0</v>
      </c>
      <c r="E158" s="80">
        <v>32293</v>
      </c>
      <c r="F158" s="77">
        <v>173.22</v>
      </c>
      <c r="G158" s="78">
        <f t="shared" si="11"/>
        <v>5593793.46</v>
      </c>
      <c r="H158" s="80">
        <v>0</v>
      </c>
      <c r="I158" s="77">
        <v>174.49</v>
      </c>
      <c r="J158" s="79">
        <f t="shared" si="12"/>
        <v>0</v>
      </c>
      <c r="K158" s="80">
        <v>0</v>
      </c>
      <c r="L158" s="77">
        <v>173.22</v>
      </c>
      <c r="M158" s="79">
        <f t="shared" si="13"/>
        <v>0</v>
      </c>
      <c r="N158" s="81">
        <f t="shared" si="14"/>
        <v>5593793.46</v>
      </c>
    </row>
    <row r="159" spans="1:14" x14ac:dyDescent="0.25">
      <c r="A159" s="57" t="s">
        <v>759</v>
      </c>
      <c r="B159" s="80">
        <v>490</v>
      </c>
      <c r="C159" s="76">
        <v>176.79</v>
      </c>
      <c r="D159" s="79">
        <f t="shared" si="10"/>
        <v>86627.099999999991</v>
      </c>
      <c r="E159" s="80">
        <v>33958</v>
      </c>
      <c r="F159" s="77">
        <v>175.45</v>
      </c>
      <c r="G159" s="78">
        <f t="shared" si="11"/>
        <v>5957931.0999999996</v>
      </c>
      <c r="H159" s="80">
        <v>112</v>
      </c>
      <c r="I159" s="77">
        <v>176.79</v>
      </c>
      <c r="J159" s="79">
        <f t="shared" si="12"/>
        <v>19800.48</v>
      </c>
      <c r="K159" s="80">
        <v>7787</v>
      </c>
      <c r="L159" s="77">
        <v>175.45</v>
      </c>
      <c r="M159" s="79">
        <f t="shared" si="13"/>
        <v>1366229.15</v>
      </c>
      <c r="N159" s="81">
        <f t="shared" si="14"/>
        <v>7430587.8299999991</v>
      </c>
    </row>
    <row r="160" spans="1:14" x14ac:dyDescent="0.25">
      <c r="A160" s="57" t="s">
        <v>760</v>
      </c>
      <c r="B160" s="80">
        <v>2025</v>
      </c>
      <c r="C160" s="76">
        <v>188.67</v>
      </c>
      <c r="D160" s="79">
        <f t="shared" si="10"/>
        <v>382056.75</v>
      </c>
      <c r="E160" s="80">
        <v>47331</v>
      </c>
      <c r="F160" s="77">
        <v>187.27</v>
      </c>
      <c r="G160" s="78">
        <f t="shared" si="11"/>
        <v>8863676.370000001</v>
      </c>
      <c r="H160" s="80">
        <v>10</v>
      </c>
      <c r="I160" s="77">
        <v>188.67</v>
      </c>
      <c r="J160" s="79">
        <f t="shared" si="12"/>
        <v>1886.6999999999998</v>
      </c>
      <c r="K160" s="80">
        <v>224</v>
      </c>
      <c r="L160" s="77">
        <v>187.27</v>
      </c>
      <c r="M160" s="79">
        <f t="shared" si="13"/>
        <v>41948.480000000003</v>
      </c>
      <c r="N160" s="81">
        <f t="shared" si="14"/>
        <v>9289568.3000000007</v>
      </c>
    </row>
    <row r="161" spans="1:14" x14ac:dyDescent="0.25">
      <c r="A161" s="57" t="s">
        <v>761</v>
      </c>
      <c r="B161" s="80">
        <v>2434</v>
      </c>
      <c r="C161" s="76">
        <v>213.57</v>
      </c>
      <c r="D161" s="79">
        <f t="shared" si="10"/>
        <v>519829.38</v>
      </c>
      <c r="E161" s="80">
        <v>115618</v>
      </c>
      <c r="F161" s="77">
        <v>212.1</v>
      </c>
      <c r="G161" s="78">
        <f t="shared" si="11"/>
        <v>24522577.800000001</v>
      </c>
      <c r="H161" s="80">
        <v>0</v>
      </c>
      <c r="I161" s="77">
        <v>213.57</v>
      </c>
      <c r="J161" s="79">
        <f t="shared" si="12"/>
        <v>0</v>
      </c>
      <c r="K161" s="80">
        <v>0</v>
      </c>
      <c r="L161" s="77">
        <v>212.1</v>
      </c>
      <c r="M161" s="79">
        <f t="shared" si="13"/>
        <v>0</v>
      </c>
      <c r="N161" s="81">
        <f t="shared" si="14"/>
        <v>25042407.18</v>
      </c>
    </row>
    <row r="162" spans="1:14" x14ac:dyDescent="0.25">
      <c r="A162" s="57" t="s">
        <v>762</v>
      </c>
      <c r="B162" s="80">
        <v>1943</v>
      </c>
      <c r="C162" s="76">
        <v>159.63999999999999</v>
      </c>
      <c r="D162" s="79">
        <f t="shared" si="10"/>
        <v>310180.51999999996</v>
      </c>
      <c r="E162" s="80">
        <v>19233</v>
      </c>
      <c r="F162" s="77">
        <v>158.35</v>
      </c>
      <c r="G162" s="78">
        <f t="shared" si="11"/>
        <v>3045545.55</v>
      </c>
      <c r="H162" s="80">
        <v>0</v>
      </c>
      <c r="I162" s="77">
        <v>159.63999999999999</v>
      </c>
      <c r="J162" s="79">
        <f t="shared" si="12"/>
        <v>0</v>
      </c>
      <c r="K162" s="80">
        <v>0</v>
      </c>
      <c r="L162" s="77">
        <v>158.35</v>
      </c>
      <c r="M162" s="79">
        <f t="shared" si="13"/>
        <v>0</v>
      </c>
      <c r="N162" s="81">
        <f t="shared" si="14"/>
        <v>3355726.07</v>
      </c>
    </row>
    <row r="163" spans="1:14" x14ac:dyDescent="0.25">
      <c r="A163" s="57" t="s">
        <v>763</v>
      </c>
      <c r="B163" s="80">
        <v>0</v>
      </c>
      <c r="C163" s="76">
        <v>149.6</v>
      </c>
      <c r="D163" s="79">
        <f t="shared" si="10"/>
        <v>0</v>
      </c>
      <c r="E163" s="80">
        <v>5599</v>
      </c>
      <c r="F163" s="77">
        <v>148.57</v>
      </c>
      <c r="G163" s="78">
        <f t="shared" si="11"/>
        <v>831843.42999999993</v>
      </c>
      <c r="H163" s="80">
        <v>0</v>
      </c>
      <c r="I163" s="77">
        <v>149.6</v>
      </c>
      <c r="J163" s="79">
        <f t="shared" si="12"/>
        <v>0</v>
      </c>
      <c r="K163" s="80">
        <v>0</v>
      </c>
      <c r="L163" s="77">
        <v>148.57</v>
      </c>
      <c r="M163" s="79">
        <f t="shared" si="13"/>
        <v>0</v>
      </c>
      <c r="N163" s="81">
        <f t="shared" si="14"/>
        <v>831843.42999999993</v>
      </c>
    </row>
    <row r="164" spans="1:14" x14ac:dyDescent="0.25">
      <c r="A164" s="57" t="s">
        <v>764</v>
      </c>
      <c r="B164" s="80">
        <v>4739</v>
      </c>
      <c r="C164" s="76">
        <v>212.04</v>
      </c>
      <c r="D164" s="79">
        <f t="shared" si="10"/>
        <v>1004857.5599999999</v>
      </c>
      <c r="E164" s="80">
        <v>29794</v>
      </c>
      <c r="F164" s="77">
        <v>210.58</v>
      </c>
      <c r="G164" s="78">
        <f t="shared" si="11"/>
        <v>6274020.5200000005</v>
      </c>
      <c r="H164" s="80">
        <v>0</v>
      </c>
      <c r="I164" s="77">
        <v>212.04</v>
      </c>
      <c r="J164" s="79">
        <f t="shared" si="12"/>
        <v>0</v>
      </c>
      <c r="K164" s="80">
        <v>0</v>
      </c>
      <c r="L164" s="77">
        <v>210.58</v>
      </c>
      <c r="M164" s="79">
        <f t="shared" si="13"/>
        <v>0</v>
      </c>
      <c r="N164" s="81">
        <f t="shared" si="14"/>
        <v>7278878.0800000001</v>
      </c>
    </row>
    <row r="165" spans="1:14" x14ac:dyDescent="0.25">
      <c r="A165" s="57" t="s">
        <v>765</v>
      </c>
      <c r="B165" s="80">
        <v>5931</v>
      </c>
      <c r="C165" s="76">
        <v>167.71</v>
      </c>
      <c r="D165" s="79">
        <f t="shared" si="10"/>
        <v>994688.01</v>
      </c>
      <c r="E165" s="80">
        <v>61484</v>
      </c>
      <c r="F165" s="77">
        <v>166.31</v>
      </c>
      <c r="G165" s="78">
        <f t="shared" si="11"/>
        <v>10225404.040000001</v>
      </c>
      <c r="H165" s="80">
        <v>0</v>
      </c>
      <c r="I165" s="77">
        <v>167.71</v>
      </c>
      <c r="J165" s="79">
        <f t="shared" si="12"/>
        <v>0</v>
      </c>
      <c r="K165" s="80">
        <v>0</v>
      </c>
      <c r="L165" s="77">
        <v>166.31</v>
      </c>
      <c r="M165" s="79">
        <f t="shared" si="13"/>
        <v>0</v>
      </c>
      <c r="N165" s="81">
        <f t="shared" si="14"/>
        <v>11220092.050000001</v>
      </c>
    </row>
    <row r="166" spans="1:14" x14ac:dyDescent="0.25">
      <c r="A166" s="57" t="s">
        <v>766</v>
      </c>
      <c r="B166" s="80">
        <v>4782</v>
      </c>
      <c r="C166" s="76">
        <v>164.75</v>
      </c>
      <c r="D166" s="79">
        <f t="shared" si="10"/>
        <v>787834.5</v>
      </c>
      <c r="E166" s="80">
        <v>32371</v>
      </c>
      <c r="F166" s="77">
        <v>163.44999999999999</v>
      </c>
      <c r="G166" s="78">
        <f t="shared" si="11"/>
        <v>5291039.9499999993</v>
      </c>
      <c r="H166" s="80">
        <v>0</v>
      </c>
      <c r="I166" s="77">
        <v>164.75</v>
      </c>
      <c r="J166" s="79">
        <f t="shared" si="12"/>
        <v>0</v>
      </c>
      <c r="K166" s="80">
        <v>0</v>
      </c>
      <c r="L166" s="77">
        <v>163.44999999999999</v>
      </c>
      <c r="M166" s="79">
        <f t="shared" si="13"/>
        <v>0</v>
      </c>
      <c r="N166" s="81">
        <f t="shared" si="14"/>
        <v>6078874.4499999993</v>
      </c>
    </row>
    <row r="167" spans="1:14" x14ac:dyDescent="0.25">
      <c r="A167" s="57" t="s">
        <v>1242</v>
      </c>
      <c r="B167" s="80">
        <v>0</v>
      </c>
      <c r="C167" s="76">
        <v>178.26</v>
      </c>
      <c r="D167" s="79">
        <f t="shared" si="10"/>
        <v>0</v>
      </c>
      <c r="E167" s="80">
        <v>0</v>
      </c>
      <c r="F167" s="77">
        <v>176.77</v>
      </c>
      <c r="G167" s="78">
        <f t="shared" si="11"/>
        <v>0</v>
      </c>
      <c r="H167" s="80">
        <v>0</v>
      </c>
      <c r="I167" s="77">
        <v>178.26</v>
      </c>
      <c r="J167" s="79">
        <f t="shared" si="12"/>
        <v>0</v>
      </c>
      <c r="K167" s="80">
        <v>0</v>
      </c>
      <c r="L167" s="77">
        <v>176.77</v>
      </c>
      <c r="M167" s="79">
        <f t="shared" si="13"/>
        <v>0</v>
      </c>
      <c r="N167" s="81">
        <f t="shared" si="14"/>
        <v>0</v>
      </c>
    </row>
    <row r="168" spans="1:14" x14ac:dyDescent="0.25">
      <c r="A168" s="57" t="s">
        <v>767</v>
      </c>
      <c r="B168" s="80">
        <v>0</v>
      </c>
      <c r="C168" s="76">
        <v>163.72</v>
      </c>
      <c r="D168" s="79">
        <f t="shared" si="10"/>
        <v>0</v>
      </c>
      <c r="E168" s="80">
        <v>10434</v>
      </c>
      <c r="F168" s="77">
        <v>162.62</v>
      </c>
      <c r="G168" s="78">
        <f t="shared" si="11"/>
        <v>1696777.08</v>
      </c>
      <c r="H168" s="80">
        <v>0</v>
      </c>
      <c r="I168" s="77">
        <v>163.72</v>
      </c>
      <c r="J168" s="79">
        <f t="shared" si="12"/>
        <v>0</v>
      </c>
      <c r="K168" s="80">
        <v>0</v>
      </c>
      <c r="L168" s="77">
        <v>162.62</v>
      </c>
      <c r="M168" s="79">
        <f t="shared" si="13"/>
        <v>0</v>
      </c>
      <c r="N168" s="81">
        <f t="shared" si="14"/>
        <v>1696777.08</v>
      </c>
    </row>
    <row r="169" spans="1:14" x14ac:dyDescent="0.25">
      <c r="A169" s="57" t="s">
        <v>768</v>
      </c>
      <c r="B169" s="80">
        <v>0</v>
      </c>
      <c r="C169" s="76">
        <v>170.21</v>
      </c>
      <c r="D169" s="79">
        <f t="shared" si="10"/>
        <v>0</v>
      </c>
      <c r="E169" s="80">
        <v>10440</v>
      </c>
      <c r="F169" s="77">
        <v>168.89</v>
      </c>
      <c r="G169" s="78">
        <f t="shared" si="11"/>
        <v>1763211.5999999999</v>
      </c>
      <c r="H169" s="80">
        <v>0</v>
      </c>
      <c r="I169" s="77">
        <v>170.21</v>
      </c>
      <c r="J169" s="79">
        <f t="shared" si="12"/>
        <v>0</v>
      </c>
      <c r="K169" s="80">
        <v>0</v>
      </c>
      <c r="L169" s="77">
        <v>168.89</v>
      </c>
      <c r="M169" s="79">
        <f t="shared" si="13"/>
        <v>0</v>
      </c>
      <c r="N169" s="81">
        <f t="shared" si="14"/>
        <v>1763211.5999999999</v>
      </c>
    </row>
    <row r="170" spans="1:14" x14ac:dyDescent="0.25">
      <c r="A170" s="57" t="s">
        <v>769</v>
      </c>
      <c r="B170" s="80">
        <v>0</v>
      </c>
      <c r="C170" s="76">
        <v>158.81</v>
      </c>
      <c r="D170" s="79">
        <f t="shared" si="10"/>
        <v>0</v>
      </c>
      <c r="E170" s="80">
        <v>9557</v>
      </c>
      <c r="F170" s="77">
        <v>157.62</v>
      </c>
      <c r="G170" s="78">
        <f t="shared" si="11"/>
        <v>1506374.34</v>
      </c>
      <c r="H170" s="80">
        <v>0</v>
      </c>
      <c r="I170" s="77">
        <v>158.81</v>
      </c>
      <c r="J170" s="79">
        <f t="shared" si="12"/>
        <v>0</v>
      </c>
      <c r="K170" s="80">
        <v>0</v>
      </c>
      <c r="L170" s="77">
        <v>157.62</v>
      </c>
      <c r="M170" s="79">
        <f t="shared" si="13"/>
        <v>0</v>
      </c>
      <c r="N170" s="81">
        <f t="shared" si="14"/>
        <v>1506374.34</v>
      </c>
    </row>
    <row r="171" spans="1:14" x14ac:dyDescent="0.25">
      <c r="A171" s="57" t="s">
        <v>770</v>
      </c>
      <c r="B171" s="80">
        <v>443</v>
      </c>
      <c r="C171" s="76">
        <v>166.39</v>
      </c>
      <c r="D171" s="79">
        <f t="shared" si="10"/>
        <v>73710.76999999999</v>
      </c>
      <c r="E171" s="80">
        <v>5780</v>
      </c>
      <c r="F171" s="77">
        <v>165.01</v>
      </c>
      <c r="G171" s="78">
        <f t="shared" si="11"/>
        <v>953757.79999999993</v>
      </c>
      <c r="H171" s="80">
        <v>0</v>
      </c>
      <c r="I171" s="77">
        <v>166.39</v>
      </c>
      <c r="J171" s="79">
        <f t="shared" si="12"/>
        <v>0</v>
      </c>
      <c r="K171" s="80">
        <v>0</v>
      </c>
      <c r="L171" s="77">
        <v>165.01</v>
      </c>
      <c r="M171" s="79">
        <f t="shared" si="13"/>
        <v>0</v>
      </c>
      <c r="N171" s="81">
        <f t="shared" si="14"/>
        <v>1027468.57</v>
      </c>
    </row>
    <row r="172" spans="1:14" x14ac:dyDescent="0.25">
      <c r="A172" s="57" t="s">
        <v>771</v>
      </c>
      <c r="B172" s="80">
        <v>0</v>
      </c>
      <c r="C172" s="76">
        <v>227.77</v>
      </c>
      <c r="D172" s="79">
        <f t="shared" si="10"/>
        <v>0</v>
      </c>
      <c r="E172" s="80">
        <v>24995</v>
      </c>
      <c r="F172" s="77">
        <v>226.42</v>
      </c>
      <c r="G172" s="78">
        <f t="shared" si="11"/>
        <v>5659367.8999999994</v>
      </c>
      <c r="H172" s="80">
        <v>0</v>
      </c>
      <c r="I172" s="77">
        <v>227.77</v>
      </c>
      <c r="J172" s="79">
        <f t="shared" si="12"/>
        <v>0</v>
      </c>
      <c r="K172" s="80">
        <v>0</v>
      </c>
      <c r="L172" s="77">
        <v>226.42</v>
      </c>
      <c r="M172" s="79">
        <f t="shared" si="13"/>
        <v>0</v>
      </c>
      <c r="N172" s="81">
        <f t="shared" si="14"/>
        <v>5659367.8999999994</v>
      </c>
    </row>
    <row r="173" spans="1:14" x14ac:dyDescent="0.25">
      <c r="A173" s="57" t="s">
        <v>772</v>
      </c>
      <c r="B173" s="80">
        <v>487</v>
      </c>
      <c r="C173" s="76">
        <v>210.05</v>
      </c>
      <c r="D173" s="79">
        <f t="shared" si="10"/>
        <v>102294.35</v>
      </c>
      <c r="E173" s="80">
        <v>31316</v>
      </c>
      <c r="F173" s="77">
        <v>208.66</v>
      </c>
      <c r="G173" s="78">
        <f t="shared" si="11"/>
        <v>6534396.5599999996</v>
      </c>
      <c r="H173" s="80">
        <v>0</v>
      </c>
      <c r="I173" s="77">
        <v>210.05</v>
      </c>
      <c r="J173" s="79">
        <f t="shared" si="12"/>
        <v>0</v>
      </c>
      <c r="K173" s="80">
        <v>0</v>
      </c>
      <c r="L173" s="77">
        <v>208.66</v>
      </c>
      <c r="M173" s="79">
        <f t="shared" si="13"/>
        <v>0</v>
      </c>
      <c r="N173" s="81">
        <f t="shared" si="14"/>
        <v>6636690.9099999992</v>
      </c>
    </row>
    <row r="174" spans="1:14" x14ac:dyDescent="0.25">
      <c r="A174" s="57" t="s">
        <v>773</v>
      </c>
      <c r="B174" s="80">
        <v>0</v>
      </c>
      <c r="C174" s="76">
        <v>229.63</v>
      </c>
      <c r="D174" s="79">
        <f t="shared" si="10"/>
        <v>0</v>
      </c>
      <c r="E174" s="80">
        <v>4132</v>
      </c>
      <c r="F174" s="77">
        <v>228.25</v>
      </c>
      <c r="G174" s="78">
        <f t="shared" si="11"/>
        <v>943129</v>
      </c>
      <c r="H174" s="80">
        <v>0</v>
      </c>
      <c r="I174" s="77">
        <v>229.63</v>
      </c>
      <c r="J174" s="79">
        <f t="shared" si="12"/>
        <v>0</v>
      </c>
      <c r="K174" s="80">
        <v>0</v>
      </c>
      <c r="L174" s="77">
        <v>228.25</v>
      </c>
      <c r="M174" s="79">
        <f t="shared" si="13"/>
        <v>0</v>
      </c>
      <c r="N174" s="81">
        <f t="shared" si="14"/>
        <v>943129</v>
      </c>
    </row>
    <row r="175" spans="1:14" x14ac:dyDescent="0.25">
      <c r="A175" s="57" t="s">
        <v>774</v>
      </c>
      <c r="B175" s="80">
        <v>0</v>
      </c>
      <c r="C175" s="76">
        <v>219.93</v>
      </c>
      <c r="D175" s="79">
        <f t="shared" si="10"/>
        <v>0</v>
      </c>
      <c r="E175" s="80">
        <v>7460</v>
      </c>
      <c r="F175" s="77">
        <v>218.71</v>
      </c>
      <c r="G175" s="78">
        <f t="shared" si="11"/>
        <v>1631576.6</v>
      </c>
      <c r="H175" s="80">
        <v>0</v>
      </c>
      <c r="I175" s="77">
        <v>219.93</v>
      </c>
      <c r="J175" s="79">
        <f t="shared" si="12"/>
        <v>0</v>
      </c>
      <c r="K175" s="80">
        <v>0</v>
      </c>
      <c r="L175" s="77">
        <v>218.71</v>
      </c>
      <c r="M175" s="79">
        <f t="shared" si="13"/>
        <v>0</v>
      </c>
      <c r="N175" s="81">
        <f t="shared" si="14"/>
        <v>1631576.6</v>
      </c>
    </row>
    <row r="176" spans="1:14" x14ac:dyDescent="0.25">
      <c r="A176" s="57" t="s">
        <v>775</v>
      </c>
      <c r="B176" s="80">
        <v>0</v>
      </c>
      <c r="C176" s="76">
        <v>216.09</v>
      </c>
      <c r="D176" s="79">
        <f t="shared" si="10"/>
        <v>0</v>
      </c>
      <c r="E176" s="80">
        <v>26130</v>
      </c>
      <c r="F176" s="77">
        <v>214.55</v>
      </c>
      <c r="G176" s="78">
        <f t="shared" si="11"/>
        <v>5606191.5</v>
      </c>
      <c r="H176" s="80">
        <v>0</v>
      </c>
      <c r="I176" s="77">
        <v>216.09</v>
      </c>
      <c r="J176" s="79">
        <f t="shared" si="12"/>
        <v>0</v>
      </c>
      <c r="K176" s="80">
        <v>0</v>
      </c>
      <c r="L176" s="77">
        <v>214.55</v>
      </c>
      <c r="M176" s="79">
        <f t="shared" si="13"/>
        <v>0</v>
      </c>
      <c r="N176" s="81">
        <f t="shared" si="14"/>
        <v>5606191.5</v>
      </c>
    </row>
    <row r="177" spans="1:14" x14ac:dyDescent="0.25">
      <c r="A177" s="57" t="s">
        <v>776</v>
      </c>
      <c r="B177" s="80">
        <v>1111</v>
      </c>
      <c r="C177" s="76">
        <v>197.63</v>
      </c>
      <c r="D177" s="79">
        <f t="shared" si="10"/>
        <v>219566.93</v>
      </c>
      <c r="E177" s="80">
        <v>7675</v>
      </c>
      <c r="F177" s="77">
        <v>195.77</v>
      </c>
      <c r="G177" s="78">
        <f t="shared" si="11"/>
        <v>1502534.75</v>
      </c>
      <c r="H177" s="80">
        <v>0</v>
      </c>
      <c r="I177" s="77">
        <v>197.63</v>
      </c>
      <c r="J177" s="79">
        <f t="shared" si="12"/>
        <v>0</v>
      </c>
      <c r="K177" s="80">
        <v>0</v>
      </c>
      <c r="L177" s="77">
        <v>195.77</v>
      </c>
      <c r="M177" s="79">
        <f t="shared" si="13"/>
        <v>0</v>
      </c>
      <c r="N177" s="81">
        <f t="shared" si="14"/>
        <v>1722101.68</v>
      </c>
    </row>
    <row r="178" spans="1:14" x14ac:dyDescent="0.25">
      <c r="A178" s="57" t="s">
        <v>777</v>
      </c>
      <c r="B178" s="80">
        <v>0</v>
      </c>
      <c r="C178" s="76">
        <v>229.43</v>
      </c>
      <c r="D178" s="79">
        <f t="shared" si="10"/>
        <v>0</v>
      </c>
      <c r="E178" s="80">
        <v>73266</v>
      </c>
      <c r="F178" s="77">
        <v>227.74</v>
      </c>
      <c r="G178" s="78">
        <f t="shared" si="11"/>
        <v>16685598.84</v>
      </c>
      <c r="H178" s="80">
        <v>0</v>
      </c>
      <c r="I178" s="77">
        <v>229.43</v>
      </c>
      <c r="J178" s="79">
        <f t="shared" si="12"/>
        <v>0</v>
      </c>
      <c r="K178" s="80">
        <v>0</v>
      </c>
      <c r="L178" s="77">
        <v>227.74</v>
      </c>
      <c r="M178" s="79">
        <f t="shared" si="13"/>
        <v>0</v>
      </c>
      <c r="N178" s="81">
        <f t="shared" si="14"/>
        <v>16685598.84</v>
      </c>
    </row>
    <row r="179" spans="1:14" x14ac:dyDescent="0.25">
      <c r="A179" s="57" t="s">
        <v>778</v>
      </c>
      <c r="B179" s="80">
        <v>49</v>
      </c>
      <c r="C179" s="76">
        <v>189.66</v>
      </c>
      <c r="D179" s="79">
        <f t="shared" si="10"/>
        <v>9293.34</v>
      </c>
      <c r="E179" s="80">
        <v>27764</v>
      </c>
      <c r="F179" s="77">
        <v>188.23</v>
      </c>
      <c r="G179" s="78">
        <f t="shared" si="11"/>
        <v>5226017.72</v>
      </c>
      <c r="H179" s="80">
        <v>0</v>
      </c>
      <c r="I179" s="77">
        <v>189.66</v>
      </c>
      <c r="J179" s="79">
        <f t="shared" si="12"/>
        <v>0</v>
      </c>
      <c r="K179" s="80">
        <v>0</v>
      </c>
      <c r="L179" s="77">
        <v>188.23</v>
      </c>
      <c r="M179" s="79">
        <f t="shared" si="13"/>
        <v>0</v>
      </c>
      <c r="N179" s="81">
        <f t="shared" si="14"/>
        <v>5235311.0599999996</v>
      </c>
    </row>
    <row r="180" spans="1:14" x14ac:dyDescent="0.25">
      <c r="A180" s="57" t="s">
        <v>779</v>
      </c>
      <c r="B180" s="80">
        <v>423</v>
      </c>
      <c r="C180" s="76">
        <v>228.61</v>
      </c>
      <c r="D180" s="79">
        <f t="shared" si="10"/>
        <v>96702.03</v>
      </c>
      <c r="E180" s="80">
        <v>8064</v>
      </c>
      <c r="F180" s="77">
        <v>226.78</v>
      </c>
      <c r="G180" s="78">
        <f t="shared" si="11"/>
        <v>1828753.92</v>
      </c>
      <c r="H180" s="80">
        <v>0</v>
      </c>
      <c r="I180" s="77">
        <v>228.61</v>
      </c>
      <c r="J180" s="79">
        <f t="shared" si="12"/>
        <v>0</v>
      </c>
      <c r="K180" s="80">
        <v>0</v>
      </c>
      <c r="L180" s="77">
        <v>226.78</v>
      </c>
      <c r="M180" s="79">
        <f t="shared" si="13"/>
        <v>0</v>
      </c>
      <c r="N180" s="81">
        <f t="shared" si="14"/>
        <v>1925455.95</v>
      </c>
    </row>
    <row r="181" spans="1:14" x14ac:dyDescent="0.25">
      <c r="A181" s="57" t="s">
        <v>780</v>
      </c>
      <c r="B181" s="80">
        <v>2534</v>
      </c>
      <c r="C181" s="76">
        <v>182.07</v>
      </c>
      <c r="D181" s="79">
        <f t="shared" si="10"/>
        <v>461365.38</v>
      </c>
      <c r="E181" s="80">
        <v>42201</v>
      </c>
      <c r="F181" s="77">
        <v>180.56</v>
      </c>
      <c r="G181" s="78">
        <f t="shared" si="11"/>
        <v>7619812.5600000005</v>
      </c>
      <c r="H181" s="80">
        <v>0</v>
      </c>
      <c r="I181" s="77">
        <v>182.07</v>
      </c>
      <c r="J181" s="79">
        <f t="shared" si="12"/>
        <v>0</v>
      </c>
      <c r="K181" s="80">
        <v>0</v>
      </c>
      <c r="L181" s="77">
        <v>180.56</v>
      </c>
      <c r="M181" s="79">
        <f t="shared" si="13"/>
        <v>0</v>
      </c>
      <c r="N181" s="81">
        <f t="shared" si="14"/>
        <v>8081177.9400000004</v>
      </c>
    </row>
    <row r="182" spans="1:14" x14ac:dyDescent="0.25">
      <c r="A182" s="57" t="s">
        <v>781</v>
      </c>
      <c r="B182" s="80">
        <v>1433</v>
      </c>
      <c r="C182" s="76">
        <v>193.66</v>
      </c>
      <c r="D182" s="79">
        <f t="shared" si="10"/>
        <v>277514.77999999997</v>
      </c>
      <c r="E182" s="80">
        <v>26350</v>
      </c>
      <c r="F182" s="77">
        <v>192.21</v>
      </c>
      <c r="G182" s="78">
        <f t="shared" si="11"/>
        <v>5064733.5</v>
      </c>
      <c r="H182" s="80">
        <v>4</v>
      </c>
      <c r="I182" s="77">
        <v>193.66</v>
      </c>
      <c r="J182" s="79">
        <f t="shared" si="12"/>
        <v>774.64</v>
      </c>
      <c r="K182" s="80">
        <v>73</v>
      </c>
      <c r="L182" s="77">
        <v>192.21</v>
      </c>
      <c r="M182" s="79">
        <f t="shared" si="13"/>
        <v>14031.33</v>
      </c>
      <c r="N182" s="81">
        <f t="shared" si="14"/>
        <v>5357054.25</v>
      </c>
    </row>
    <row r="183" spans="1:14" x14ac:dyDescent="0.25">
      <c r="A183" s="57" t="s">
        <v>782</v>
      </c>
      <c r="B183" s="80">
        <v>3796</v>
      </c>
      <c r="C183" s="76">
        <v>167.88</v>
      </c>
      <c r="D183" s="79">
        <f t="shared" si="10"/>
        <v>637272.48</v>
      </c>
      <c r="E183" s="80">
        <v>17125</v>
      </c>
      <c r="F183" s="77">
        <v>166.56</v>
      </c>
      <c r="G183" s="78">
        <f t="shared" si="11"/>
        <v>2852340</v>
      </c>
      <c r="H183" s="80">
        <v>0</v>
      </c>
      <c r="I183" s="77">
        <v>167.88</v>
      </c>
      <c r="J183" s="79">
        <f t="shared" si="12"/>
        <v>0</v>
      </c>
      <c r="K183" s="80">
        <v>0</v>
      </c>
      <c r="L183" s="77">
        <v>166.56</v>
      </c>
      <c r="M183" s="79">
        <f t="shared" si="13"/>
        <v>0</v>
      </c>
      <c r="N183" s="81">
        <f t="shared" si="14"/>
        <v>3489612.48</v>
      </c>
    </row>
    <row r="184" spans="1:14" x14ac:dyDescent="0.25">
      <c r="A184" s="57" t="s">
        <v>783</v>
      </c>
      <c r="B184" s="80">
        <v>384</v>
      </c>
      <c r="C184" s="76">
        <v>243.12</v>
      </c>
      <c r="D184" s="79">
        <f t="shared" si="10"/>
        <v>93358.080000000002</v>
      </c>
      <c r="E184" s="80">
        <v>20467</v>
      </c>
      <c r="F184" s="77">
        <v>241.57</v>
      </c>
      <c r="G184" s="78">
        <f t="shared" si="11"/>
        <v>4944213.1899999995</v>
      </c>
      <c r="H184" s="80">
        <v>0</v>
      </c>
      <c r="I184" s="77">
        <v>243.12</v>
      </c>
      <c r="J184" s="79">
        <f t="shared" si="12"/>
        <v>0</v>
      </c>
      <c r="K184" s="80">
        <v>0</v>
      </c>
      <c r="L184" s="77">
        <v>241.57</v>
      </c>
      <c r="M184" s="79">
        <f t="shared" si="13"/>
        <v>0</v>
      </c>
      <c r="N184" s="81">
        <f t="shared" si="14"/>
        <v>5037571.2699999996</v>
      </c>
    </row>
    <row r="185" spans="1:14" x14ac:dyDescent="0.25">
      <c r="A185" s="57" t="s">
        <v>784</v>
      </c>
      <c r="B185" s="80">
        <v>0</v>
      </c>
      <c r="C185" s="76">
        <v>176.14</v>
      </c>
      <c r="D185" s="79">
        <f t="shared" si="10"/>
        <v>0</v>
      </c>
      <c r="E185" s="80">
        <v>24585</v>
      </c>
      <c r="F185" s="77">
        <v>174.77</v>
      </c>
      <c r="G185" s="78">
        <f t="shared" si="11"/>
        <v>4296720.45</v>
      </c>
      <c r="H185" s="80">
        <v>0</v>
      </c>
      <c r="I185" s="77">
        <v>176.14</v>
      </c>
      <c r="J185" s="79">
        <f t="shared" si="12"/>
        <v>0</v>
      </c>
      <c r="K185" s="80">
        <v>0</v>
      </c>
      <c r="L185" s="77">
        <v>174.77</v>
      </c>
      <c r="M185" s="79">
        <f t="shared" si="13"/>
        <v>0</v>
      </c>
      <c r="N185" s="81">
        <f t="shared" si="14"/>
        <v>4296720.45</v>
      </c>
    </row>
    <row r="186" spans="1:14" x14ac:dyDescent="0.25">
      <c r="A186" s="57" t="s">
        <v>785</v>
      </c>
      <c r="B186" s="80">
        <v>659</v>
      </c>
      <c r="C186" s="76">
        <v>229.24</v>
      </c>
      <c r="D186" s="79">
        <f t="shared" si="10"/>
        <v>151069.16</v>
      </c>
      <c r="E186" s="80">
        <v>100070</v>
      </c>
      <c r="F186" s="77">
        <v>227.74</v>
      </c>
      <c r="G186" s="78">
        <f t="shared" si="11"/>
        <v>22789941.800000001</v>
      </c>
      <c r="H186" s="80">
        <v>0</v>
      </c>
      <c r="I186" s="77">
        <v>229.24</v>
      </c>
      <c r="J186" s="79">
        <f t="shared" si="12"/>
        <v>0</v>
      </c>
      <c r="K186" s="80">
        <v>0</v>
      </c>
      <c r="L186" s="77">
        <v>227.74</v>
      </c>
      <c r="M186" s="79">
        <f t="shared" si="13"/>
        <v>0</v>
      </c>
      <c r="N186" s="81">
        <f t="shared" si="14"/>
        <v>22941010.960000001</v>
      </c>
    </row>
    <row r="187" spans="1:14" x14ac:dyDescent="0.25">
      <c r="A187" s="57" t="s">
        <v>786</v>
      </c>
      <c r="B187" s="80">
        <v>0</v>
      </c>
      <c r="C187" s="76">
        <v>215.97</v>
      </c>
      <c r="D187" s="79">
        <f t="shared" si="10"/>
        <v>0</v>
      </c>
      <c r="E187" s="80">
        <v>13050</v>
      </c>
      <c r="F187" s="77">
        <v>214.68</v>
      </c>
      <c r="G187" s="78">
        <f t="shared" si="11"/>
        <v>2801574</v>
      </c>
      <c r="H187" s="80">
        <v>0</v>
      </c>
      <c r="I187" s="77">
        <v>215.97</v>
      </c>
      <c r="J187" s="79">
        <f t="shared" si="12"/>
        <v>0</v>
      </c>
      <c r="K187" s="80">
        <v>0</v>
      </c>
      <c r="L187" s="77">
        <v>214.68</v>
      </c>
      <c r="M187" s="79">
        <f t="shared" si="13"/>
        <v>0</v>
      </c>
      <c r="N187" s="81">
        <f t="shared" si="14"/>
        <v>2801574</v>
      </c>
    </row>
    <row r="188" spans="1:14" x14ac:dyDescent="0.25">
      <c r="A188" s="57" t="s">
        <v>787</v>
      </c>
      <c r="B188" s="80">
        <v>5715</v>
      </c>
      <c r="C188" s="76">
        <v>199.81</v>
      </c>
      <c r="D188" s="79">
        <f t="shared" si="10"/>
        <v>1141914.1499999999</v>
      </c>
      <c r="E188" s="80">
        <v>64949</v>
      </c>
      <c r="F188" s="77">
        <v>198.2</v>
      </c>
      <c r="G188" s="78">
        <f t="shared" si="11"/>
        <v>12872891.799999999</v>
      </c>
      <c r="H188" s="80">
        <v>0</v>
      </c>
      <c r="I188" s="77">
        <v>199.81</v>
      </c>
      <c r="J188" s="79">
        <f t="shared" si="12"/>
        <v>0</v>
      </c>
      <c r="K188" s="80">
        <v>0</v>
      </c>
      <c r="L188" s="77">
        <v>198.2</v>
      </c>
      <c r="M188" s="79">
        <f t="shared" si="13"/>
        <v>0</v>
      </c>
      <c r="N188" s="81">
        <f t="shared" si="14"/>
        <v>14014805.949999999</v>
      </c>
    </row>
    <row r="189" spans="1:14" x14ac:dyDescent="0.25">
      <c r="A189" s="57" t="s">
        <v>788</v>
      </c>
      <c r="B189" s="80">
        <v>81</v>
      </c>
      <c r="C189" s="76">
        <v>185.77</v>
      </c>
      <c r="D189" s="79">
        <f t="shared" si="10"/>
        <v>15047.37</v>
      </c>
      <c r="E189" s="80">
        <v>12330</v>
      </c>
      <c r="F189" s="77">
        <v>184.22</v>
      </c>
      <c r="G189" s="78">
        <f t="shared" si="11"/>
        <v>2271432.6</v>
      </c>
      <c r="H189" s="80">
        <v>0</v>
      </c>
      <c r="I189" s="77">
        <v>185.77</v>
      </c>
      <c r="J189" s="79">
        <f t="shared" si="12"/>
        <v>0</v>
      </c>
      <c r="K189" s="80">
        <v>0</v>
      </c>
      <c r="L189" s="77">
        <v>184.22</v>
      </c>
      <c r="M189" s="79">
        <f t="shared" si="13"/>
        <v>0</v>
      </c>
      <c r="N189" s="81">
        <f t="shared" si="14"/>
        <v>2286479.9700000002</v>
      </c>
    </row>
    <row r="190" spans="1:14" x14ac:dyDescent="0.25">
      <c r="A190" s="57" t="s">
        <v>789</v>
      </c>
      <c r="B190" s="80">
        <v>7090</v>
      </c>
      <c r="C190" s="76">
        <v>186.02</v>
      </c>
      <c r="D190" s="79">
        <f t="shared" si="10"/>
        <v>1318881.8</v>
      </c>
      <c r="E190" s="80">
        <v>7196</v>
      </c>
      <c r="F190" s="77">
        <v>184.56</v>
      </c>
      <c r="G190" s="78">
        <f t="shared" si="11"/>
        <v>1328093.76</v>
      </c>
      <c r="H190" s="80">
        <v>0</v>
      </c>
      <c r="I190" s="77">
        <v>186.02</v>
      </c>
      <c r="J190" s="79">
        <f t="shared" si="12"/>
        <v>0</v>
      </c>
      <c r="K190" s="80">
        <v>0</v>
      </c>
      <c r="L190" s="77">
        <v>184.56</v>
      </c>
      <c r="M190" s="79">
        <f t="shared" si="13"/>
        <v>0</v>
      </c>
      <c r="N190" s="81">
        <f t="shared" si="14"/>
        <v>2646975.56</v>
      </c>
    </row>
    <row r="191" spans="1:14" x14ac:dyDescent="0.25">
      <c r="A191" s="57" t="s">
        <v>790</v>
      </c>
      <c r="B191" s="80">
        <v>0</v>
      </c>
      <c r="C191" s="76">
        <v>183.04</v>
      </c>
      <c r="D191" s="79">
        <f t="shared" si="10"/>
        <v>0</v>
      </c>
      <c r="E191" s="80">
        <v>25510</v>
      </c>
      <c r="F191" s="77">
        <v>181.73</v>
      </c>
      <c r="G191" s="78">
        <f t="shared" si="11"/>
        <v>4635932.3</v>
      </c>
      <c r="H191" s="80">
        <v>0</v>
      </c>
      <c r="I191" s="77">
        <v>183.04</v>
      </c>
      <c r="J191" s="79">
        <f t="shared" si="12"/>
        <v>0</v>
      </c>
      <c r="K191" s="80">
        <v>0</v>
      </c>
      <c r="L191" s="77">
        <v>181.73</v>
      </c>
      <c r="M191" s="79">
        <f t="shared" si="13"/>
        <v>0</v>
      </c>
      <c r="N191" s="81">
        <f t="shared" si="14"/>
        <v>4635932.3</v>
      </c>
    </row>
    <row r="192" spans="1:14" x14ac:dyDescent="0.25">
      <c r="A192" s="57" t="s">
        <v>791</v>
      </c>
      <c r="B192" s="80">
        <v>0</v>
      </c>
      <c r="C192" s="76">
        <v>184.29</v>
      </c>
      <c r="D192" s="79">
        <f t="shared" si="10"/>
        <v>0</v>
      </c>
      <c r="E192" s="80">
        <v>21663</v>
      </c>
      <c r="F192" s="77">
        <v>182.86</v>
      </c>
      <c r="G192" s="78">
        <f t="shared" si="11"/>
        <v>3961296.18</v>
      </c>
      <c r="H192" s="80">
        <v>0</v>
      </c>
      <c r="I192" s="77">
        <v>184.29</v>
      </c>
      <c r="J192" s="79">
        <f t="shared" si="12"/>
        <v>0</v>
      </c>
      <c r="K192" s="80">
        <v>0</v>
      </c>
      <c r="L192" s="77">
        <v>182.86</v>
      </c>
      <c r="M192" s="79">
        <f t="shared" si="13"/>
        <v>0</v>
      </c>
      <c r="N192" s="81">
        <f t="shared" si="14"/>
        <v>3961296.18</v>
      </c>
    </row>
    <row r="193" spans="1:14" x14ac:dyDescent="0.25">
      <c r="A193" s="57" t="s">
        <v>792</v>
      </c>
      <c r="B193" s="80">
        <v>0</v>
      </c>
      <c r="C193" s="76">
        <v>191.94</v>
      </c>
      <c r="D193" s="79">
        <f t="shared" si="10"/>
        <v>0</v>
      </c>
      <c r="E193" s="80">
        <v>25377</v>
      </c>
      <c r="F193" s="77">
        <v>190.27</v>
      </c>
      <c r="G193" s="78">
        <f t="shared" si="11"/>
        <v>4828481.79</v>
      </c>
      <c r="H193" s="80">
        <v>0</v>
      </c>
      <c r="I193" s="77">
        <v>191.94</v>
      </c>
      <c r="J193" s="79">
        <f t="shared" si="12"/>
        <v>0</v>
      </c>
      <c r="K193" s="80">
        <v>0</v>
      </c>
      <c r="L193" s="77">
        <v>190.27</v>
      </c>
      <c r="M193" s="79">
        <f t="shared" si="13"/>
        <v>0</v>
      </c>
      <c r="N193" s="81">
        <f t="shared" si="14"/>
        <v>4828481.79</v>
      </c>
    </row>
    <row r="194" spans="1:14" x14ac:dyDescent="0.25">
      <c r="A194" s="57" t="s">
        <v>793</v>
      </c>
      <c r="B194" s="80">
        <v>16934</v>
      </c>
      <c r="C194" s="76">
        <v>158.08000000000001</v>
      </c>
      <c r="D194" s="79">
        <f t="shared" si="10"/>
        <v>2676926.7200000002</v>
      </c>
      <c r="E194" s="80">
        <v>0</v>
      </c>
      <c r="F194" s="77">
        <v>156.81</v>
      </c>
      <c r="G194" s="78">
        <f t="shared" si="11"/>
        <v>0</v>
      </c>
      <c r="H194" s="80">
        <v>0</v>
      </c>
      <c r="I194" s="77">
        <v>158.08000000000001</v>
      </c>
      <c r="J194" s="79">
        <f t="shared" si="12"/>
        <v>0</v>
      </c>
      <c r="K194" s="80">
        <v>0</v>
      </c>
      <c r="L194" s="77">
        <v>156.81</v>
      </c>
      <c r="M194" s="79">
        <f t="shared" si="13"/>
        <v>0</v>
      </c>
      <c r="N194" s="81">
        <f t="shared" si="14"/>
        <v>2676926.7200000002</v>
      </c>
    </row>
    <row r="195" spans="1:14" x14ac:dyDescent="0.25">
      <c r="A195" s="57" t="s">
        <v>794</v>
      </c>
      <c r="B195" s="80">
        <v>236</v>
      </c>
      <c r="C195" s="76">
        <v>174.06</v>
      </c>
      <c r="D195" s="79">
        <f t="shared" si="10"/>
        <v>41078.160000000003</v>
      </c>
      <c r="E195" s="80">
        <v>31259</v>
      </c>
      <c r="F195" s="77">
        <v>172.63</v>
      </c>
      <c r="G195" s="78">
        <f t="shared" si="11"/>
        <v>5396241.1699999999</v>
      </c>
      <c r="H195" s="80">
        <v>0</v>
      </c>
      <c r="I195" s="77">
        <v>174.06</v>
      </c>
      <c r="J195" s="79">
        <f t="shared" si="12"/>
        <v>0</v>
      </c>
      <c r="K195" s="80">
        <v>0</v>
      </c>
      <c r="L195" s="77">
        <v>172.63</v>
      </c>
      <c r="M195" s="79">
        <f t="shared" si="13"/>
        <v>0</v>
      </c>
      <c r="N195" s="81">
        <f t="shared" si="14"/>
        <v>5437319.3300000001</v>
      </c>
    </row>
    <row r="196" spans="1:14" x14ac:dyDescent="0.25">
      <c r="A196" s="57" t="s">
        <v>795</v>
      </c>
      <c r="B196" s="80">
        <v>2252</v>
      </c>
      <c r="C196" s="76">
        <v>187.89</v>
      </c>
      <c r="D196" s="79">
        <f t="shared" si="10"/>
        <v>423128.27999999997</v>
      </c>
      <c r="E196" s="80">
        <v>30126</v>
      </c>
      <c r="F196" s="77">
        <v>186.26</v>
      </c>
      <c r="G196" s="78">
        <f t="shared" si="11"/>
        <v>5611268.7599999998</v>
      </c>
      <c r="H196" s="80">
        <v>0</v>
      </c>
      <c r="I196" s="77">
        <v>187.89</v>
      </c>
      <c r="J196" s="79">
        <f t="shared" si="12"/>
        <v>0</v>
      </c>
      <c r="K196" s="80">
        <v>0</v>
      </c>
      <c r="L196" s="77">
        <v>186.26</v>
      </c>
      <c r="M196" s="79">
        <f t="shared" si="13"/>
        <v>0</v>
      </c>
      <c r="N196" s="81">
        <f t="shared" si="14"/>
        <v>6034397.04</v>
      </c>
    </row>
    <row r="197" spans="1:14" x14ac:dyDescent="0.25">
      <c r="A197" s="57" t="s">
        <v>796</v>
      </c>
      <c r="B197" s="80">
        <v>0</v>
      </c>
      <c r="C197" s="76">
        <v>254.43</v>
      </c>
      <c r="D197" s="79">
        <f t="shared" si="10"/>
        <v>0</v>
      </c>
      <c r="E197" s="80">
        <v>42803</v>
      </c>
      <c r="F197" s="77">
        <v>252.37</v>
      </c>
      <c r="G197" s="78">
        <f t="shared" si="11"/>
        <v>10802193.109999999</v>
      </c>
      <c r="H197" s="80">
        <v>0</v>
      </c>
      <c r="I197" s="77">
        <v>254.43</v>
      </c>
      <c r="J197" s="79">
        <f t="shared" si="12"/>
        <v>0</v>
      </c>
      <c r="K197" s="80">
        <v>0</v>
      </c>
      <c r="L197" s="77">
        <v>252.37</v>
      </c>
      <c r="M197" s="79">
        <f t="shared" si="13"/>
        <v>0</v>
      </c>
      <c r="N197" s="81">
        <f t="shared" si="14"/>
        <v>10802193.109999999</v>
      </c>
    </row>
    <row r="198" spans="1:14" x14ac:dyDescent="0.25">
      <c r="A198" s="57" t="s">
        <v>797</v>
      </c>
      <c r="B198" s="80">
        <v>0</v>
      </c>
      <c r="C198" s="76">
        <v>230.13</v>
      </c>
      <c r="D198" s="79">
        <f t="shared" si="10"/>
        <v>0</v>
      </c>
      <c r="E198" s="80">
        <v>18548</v>
      </c>
      <c r="F198" s="77">
        <v>228.58</v>
      </c>
      <c r="G198" s="78">
        <f t="shared" si="11"/>
        <v>4239701.84</v>
      </c>
      <c r="H198" s="80">
        <v>0</v>
      </c>
      <c r="I198" s="77">
        <v>230.13</v>
      </c>
      <c r="J198" s="79">
        <f t="shared" si="12"/>
        <v>0</v>
      </c>
      <c r="K198" s="80">
        <v>156</v>
      </c>
      <c r="L198" s="77">
        <v>228.58</v>
      </c>
      <c r="M198" s="79">
        <f t="shared" si="13"/>
        <v>35658.480000000003</v>
      </c>
      <c r="N198" s="81">
        <f t="shared" si="14"/>
        <v>4275360.32</v>
      </c>
    </row>
    <row r="199" spans="1:14" x14ac:dyDescent="0.25">
      <c r="A199" s="57" t="s">
        <v>798</v>
      </c>
      <c r="B199" s="80">
        <v>0</v>
      </c>
      <c r="C199" s="76">
        <v>218.94</v>
      </c>
      <c r="D199" s="79">
        <f t="shared" si="10"/>
        <v>0</v>
      </c>
      <c r="E199" s="80">
        <v>10497</v>
      </c>
      <c r="F199" s="77">
        <v>217.13</v>
      </c>
      <c r="G199" s="78">
        <f t="shared" si="11"/>
        <v>2279213.61</v>
      </c>
      <c r="H199" s="80">
        <v>0</v>
      </c>
      <c r="I199" s="77">
        <v>218.94</v>
      </c>
      <c r="J199" s="79">
        <f t="shared" si="12"/>
        <v>0</v>
      </c>
      <c r="K199" s="80">
        <v>130</v>
      </c>
      <c r="L199" s="77">
        <v>217.13</v>
      </c>
      <c r="M199" s="79">
        <f t="shared" si="13"/>
        <v>28226.899999999998</v>
      </c>
      <c r="N199" s="81">
        <f t="shared" si="14"/>
        <v>2307440.5099999998</v>
      </c>
    </row>
    <row r="200" spans="1:14" x14ac:dyDescent="0.25">
      <c r="A200" s="57" t="s">
        <v>799</v>
      </c>
      <c r="B200" s="80">
        <v>14929</v>
      </c>
      <c r="C200" s="76">
        <v>241.62</v>
      </c>
      <c r="D200" s="79">
        <f t="shared" ref="D200:D263" si="15">C200*B200</f>
        <v>3607144.98</v>
      </c>
      <c r="E200" s="80">
        <v>39078</v>
      </c>
      <c r="F200" s="77">
        <v>239.73</v>
      </c>
      <c r="G200" s="78">
        <f t="shared" ref="G200:G263" si="16">F200*E200</f>
        <v>9368168.9399999995</v>
      </c>
      <c r="H200" s="80">
        <v>0</v>
      </c>
      <c r="I200" s="77">
        <v>241.62</v>
      </c>
      <c r="J200" s="79">
        <f t="shared" ref="J200:J263" si="17">I200*H200</f>
        <v>0</v>
      </c>
      <c r="K200" s="80">
        <v>0</v>
      </c>
      <c r="L200" s="77">
        <v>239.73</v>
      </c>
      <c r="M200" s="79">
        <f t="shared" ref="M200:M263" si="18">L200*K200</f>
        <v>0</v>
      </c>
      <c r="N200" s="81">
        <f t="shared" ref="N200:N263" si="19">M200+J200+G200+D200</f>
        <v>12975313.92</v>
      </c>
    </row>
    <row r="201" spans="1:14" x14ac:dyDescent="0.25">
      <c r="A201" s="57" t="s">
        <v>800</v>
      </c>
      <c r="B201" s="80">
        <v>6478</v>
      </c>
      <c r="C201" s="76">
        <v>219.51</v>
      </c>
      <c r="D201" s="79">
        <f t="shared" si="15"/>
        <v>1421985.78</v>
      </c>
      <c r="E201" s="80">
        <v>71625</v>
      </c>
      <c r="F201" s="77">
        <v>217.51</v>
      </c>
      <c r="G201" s="78">
        <f t="shared" si="16"/>
        <v>15579153.75</v>
      </c>
      <c r="H201" s="80">
        <v>0</v>
      </c>
      <c r="I201" s="77">
        <v>219.51</v>
      </c>
      <c r="J201" s="79">
        <f t="shared" si="17"/>
        <v>0</v>
      </c>
      <c r="K201" s="80">
        <v>0</v>
      </c>
      <c r="L201" s="77">
        <v>217.51</v>
      </c>
      <c r="M201" s="79">
        <f t="shared" si="18"/>
        <v>0</v>
      </c>
      <c r="N201" s="81">
        <f t="shared" si="19"/>
        <v>17001139.530000001</v>
      </c>
    </row>
    <row r="202" spans="1:14" x14ac:dyDescent="0.25">
      <c r="A202" s="57" t="s">
        <v>801</v>
      </c>
      <c r="B202" s="80">
        <v>7552</v>
      </c>
      <c r="C202" s="76">
        <v>250.83</v>
      </c>
      <c r="D202" s="79">
        <f t="shared" si="15"/>
        <v>1894268.1600000001</v>
      </c>
      <c r="E202" s="80">
        <v>49619</v>
      </c>
      <c r="F202" s="77">
        <v>248.87</v>
      </c>
      <c r="G202" s="78">
        <f t="shared" si="16"/>
        <v>12348680.529999999</v>
      </c>
      <c r="H202" s="80">
        <v>350</v>
      </c>
      <c r="I202" s="77">
        <v>250.83</v>
      </c>
      <c r="J202" s="79">
        <f t="shared" si="17"/>
        <v>87790.5</v>
      </c>
      <c r="K202" s="80">
        <v>2302</v>
      </c>
      <c r="L202" s="77">
        <v>248.87</v>
      </c>
      <c r="M202" s="79">
        <f t="shared" si="18"/>
        <v>572898.74</v>
      </c>
      <c r="N202" s="81">
        <f t="shared" si="19"/>
        <v>14903637.93</v>
      </c>
    </row>
    <row r="203" spans="1:14" x14ac:dyDescent="0.25">
      <c r="A203" s="57" t="s">
        <v>802</v>
      </c>
      <c r="B203" s="80">
        <v>666</v>
      </c>
      <c r="C203" s="76">
        <v>260.5</v>
      </c>
      <c r="D203" s="79">
        <f t="shared" si="15"/>
        <v>173493</v>
      </c>
      <c r="E203" s="80">
        <v>5188</v>
      </c>
      <c r="F203" s="77">
        <v>258.52999999999997</v>
      </c>
      <c r="G203" s="78">
        <f t="shared" si="16"/>
        <v>1341253.6399999999</v>
      </c>
      <c r="H203" s="80">
        <v>1</v>
      </c>
      <c r="I203" s="77">
        <v>260.5</v>
      </c>
      <c r="J203" s="79">
        <f t="shared" si="17"/>
        <v>260.5</v>
      </c>
      <c r="K203" s="80">
        <v>12</v>
      </c>
      <c r="L203" s="77">
        <v>258.52999999999997</v>
      </c>
      <c r="M203" s="79">
        <f t="shared" si="18"/>
        <v>3102.3599999999997</v>
      </c>
      <c r="N203" s="81">
        <f t="shared" si="19"/>
        <v>1518109.5</v>
      </c>
    </row>
    <row r="204" spans="1:14" x14ac:dyDescent="0.25">
      <c r="A204" s="57" t="s">
        <v>803</v>
      </c>
      <c r="B204" s="80">
        <v>487</v>
      </c>
      <c r="C204" s="76">
        <v>222.51</v>
      </c>
      <c r="D204" s="79">
        <f t="shared" si="15"/>
        <v>108362.37</v>
      </c>
      <c r="E204" s="80">
        <v>59487</v>
      </c>
      <c r="F204" s="77">
        <v>220.78</v>
      </c>
      <c r="G204" s="78">
        <f t="shared" si="16"/>
        <v>13133539.859999999</v>
      </c>
      <c r="H204" s="80">
        <v>9</v>
      </c>
      <c r="I204" s="77">
        <v>222.51</v>
      </c>
      <c r="J204" s="79">
        <f t="shared" si="17"/>
        <v>2002.59</v>
      </c>
      <c r="K204" s="80">
        <v>1041</v>
      </c>
      <c r="L204" s="77">
        <v>220.78</v>
      </c>
      <c r="M204" s="79">
        <f t="shared" si="18"/>
        <v>229831.98</v>
      </c>
      <c r="N204" s="81">
        <f t="shared" si="19"/>
        <v>13473736.799999999</v>
      </c>
    </row>
    <row r="205" spans="1:14" x14ac:dyDescent="0.25">
      <c r="A205" s="57" t="s">
        <v>804</v>
      </c>
      <c r="B205" s="80">
        <v>763</v>
      </c>
      <c r="C205" s="76">
        <v>258.33999999999997</v>
      </c>
      <c r="D205" s="79">
        <f t="shared" si="15"/>
        <v>197113.41999999998</v>
      </c>
      <c r="E205" s="80">
        <v>2493</v>
      </c>
      <c r="F205" s="77">
        <v>256.08999999999997</v>
      </c>
      <c r="G205" s="78">
        <f t="shared" si="16"/>
        <v>638432.37</v>
      </c>
      <c r="H205" s="80">
        <v>0</v>
      </c>
      <c r="I205" s="77">
        <v>258.33999999999997</v>
      </c>
      <c r="J205" s="79">
        <f t="shared" si="17"/>
        <v>0</v>
      </c>
      <c r="K205" s="80">
        <v>0</v>
      </c>
      <c r="L205" s="77">
        <v>256.08999999999997</v>
      </c>
      <c r="M205" s="79">
        <f t="shared" si="18"/>
        <v>0</v>
      </c>
      <c r="N205" s="81">
        <f t="shared" si="19"/>
        <v>835545.79</v>
      </c>
    </row>
    <row r="206" spans="1:14" x14ac:dyDescent="0.25">
      <c r="A206" s="57" t="s">
        <v>805</v>
      </c>
      <c r="B206" s="80">
        <v>398</v>
      </c>
      <c r="C206" s="76">
        <v>185.43</v>
      </c>
      <c r="D206" s="79">
        <f t="shared" si="15"/>
        <v>73801.14</v>
      </c>
      <c r="E206" s="80">
        <v>59581</v>
      </c>
      <c r="F206" s="77">
        <v>183.92</v>
      </c>
      <c r="G206" s="78">
        <f t="shared" si="16"/>
        <v>10958137.52</v>
      </c>
      <c r="H206" s="80">
        <v>0</v>
      </c>
      <c r="I206" s="77">
        <v>185.43</v>
      </c>
      <c r="J206" s="79">
        <f t="shared" si="17"/>
        <v>0</v>
      </c>
      <c r="K206" s="80">
        <v>0</v>
      </c>
      <c r="L206" s="77">
        <v>183.92</v>
      </c>
      <c r="M206" s="79">
        <f t="shared" si="18"/>
        <v>0</v>
      </c>
      <c r="N206" s="81">
        <f t="shared" si="19"/>
        <v>11031938.66</v>
      </c>
    </row>
    <row r="207" spans="1:14" x14ac:dyDescent="0.25">
      <c r="A207" s="57" t="s">
        <v>806</v>
      </c>
      <c r="B207" s="80">
        <v>19989</v>
      </c>
      <c r="C207" s="76">
        <v>226.21</v>
      </c>
      <c r="D207" s="79">
        <f t="shared" si="15"/>
        <v>4521711.6900000004</v>
      </c>
      <c r="E207" s="80">
        <v>55655</v>
      </c>
      <c r="F207" s="77">
        <v>224.28</v>
      </c>
      <c r="G207" s="78">
        <f t="shared" si="16"/>
        <v>12482303.4</v>
      </c>
      <c r="H207" s="80">
        <v>0</v>
      </c>
      <c r="I207" s="77">
        <v>226.21</v>
      </c>
      <c r="J207" s="79">
        <f t="shared" si="17"/>
        <v>0</v>
      </c>
      <c r="K207" s="80">
        <v>0</v>
      </c>
      <c r="L207" s="77">
        <v>224.28</v>
      </c>
      <c r="M207" s="79">
        <f t="shared" si="18"/>
        <v>0</v>
      </c>
      <c r="N207" s="81">
        <f t="shared" si="19"/>
        <v>17004015.09</v>
      </c>
    </row>
    <row r="208" spans="1:14" x14ac:dyDescent="0.25">
      <c r="A208" s="57" t="s">
        <v>807</v>
      </c>
      <c r="B208" s="80">
        <v>8875</v>
      </c>
      <c r="C208" s="76">
        <v>257.08</v>
      </c>
      <c r="D208" s="79">
        <f t="shared" si="15"/>
        <v>2281585</v>
      </c>
      <c r="E208" s="80">
        <v>68255</v>
      </c>
      <c r="F208" s="77">
        <v>255.05</v>
      </c>
      <c r="G208" s="78">
        <f t="shared" si="16"/>
        <v>17408437.75</v>
      </c>
      <c r="H208" s="80">
        <v>338</v>
      </c>
      <c r="I208" s="77">
        <v>257.08</v>
      </c>
      <c r="J208" s="79">
        <f t="shared" si="17"/>
        <v>86893.04</v>
      </c>
      <c r="K208" s="80">
        <v>2596</v>
      </c>
      <c r="L208" s="77">
        <v>255.05</v>
      </c>
      <c r="M208" s="79">
        <f t="shared" si="18"/>
        <v>662109.80000000005</v>
      </c>
      <c r="N208" s="81">
        <f t="shared" si="19"/>
        <v>20439025.59</v>
      </c>
    </row>
    <row r="209" spans="1:14" x14ac:dyDescent="0.25">
      <c r="A209" s="57" t="s">
        <v>808</v>
      </c>
      <c r="B209" s="80">
        <v>94</v>
      </c>
      <c r="C209" s="76">
        <v>267.14999999999998</v>
      </c>
      <c r="D209" s="79">
        <f t="shared" si="15"/>
        <v>25112.1</v>
      </c>
      <c r="E209" s="80">
        <v>9577</v>
      </c>
      <c r="F209" s="77">
        <v>264.72000000000003</v>
      </c>
      <c r="G209" s="78">
        <f t="shared" si="16"/>
        <v>2535223.4400000004</v>
      </c>
      <c r="H209" s="80">
        <v>0</v>
      </c>
      <c r="I209" s="77">
        <v>267.14999999999998</v>
      </c>
      <c r="J209" s="79">
        <f t="shared" si="17"/>
        <v>0</v>
      </c>
      <c r="K209" s="80">
        <v>0</v>
      </c>
      <c r="L209" s="77">
        <v>264.72000000000003</v>
      </c>
      <c r="M209" s="79">
        <f t="shared" si="18"/>
        <v>0</v>
      </c>
      <c r="N209" s="81">
        <f t="shared" si="19"/>
        <v>2560335.5400000005</v>
      </c>
    </row>
    <row r="210" spans="1:14" x14ac:dyDescent="0.25">
      <c r="A210" s="57" t="s">
        <v>809</v>
      </c>
      <c r="B210" s="80">
        <v>92</v>
      </c>
      <c r="C210" s="76">
        <v>254.18</v>
      </c>
      <c r="D210" s="79">
        <f t="shared" si="15"/>
        <v>23384.560000000001</v>
      </c>
      <c r="E210" s="80">
        <v>34716</v>
      </c>
      <c r="F210" s="77">
        <v>252.02</v>
      </c>
      <c r="G210" s="78">
        <f t="shared" si="16"/>
        <v>8749126.3200000003</v>
      </c>
      <c r="H210" s="80">
        <v>1</v>
      </c>
      <c r="I210" s="77">
        <v>254.18</v>
      </c>
      <c r="J210" s="79">
        <f t="shared" si="17"/>
        <v>254.18</v>
      </c>
      <c r="K210" s="80">
        <v>464</v>
      </c>
      <c r="L210" s="77">
        <v>252.02</v>
      </c>
      <c r="M210" s="79">
        <f t="shared" si="18"/>
        <v>116937.28</v>
      </c>
      <c r="N210" s="81">
        <f t="shared" si="19"/>
        <v>8889702.3400000017</v>
      </c>
    </row>
    <row r="211" spans="1:14" x14ac:dyDescent="0.25">
      <c r="A211" s="57" t="s">
        <v>810</v>
      </c>
      <c r="B211" s="80">
        <v>724</v>
      </c>
      <c r="C211" s="76">
        <v>214.49</v>
      </c>
      <c r="D211" s="79">
        <f t="shared" si="15"/>
        <v>155290.76</v>
      </c>
      <c r="E211" s="80">
        <v>4782</v>
      </c>
      <c r="F211" s="77">
        <v>212.76</v>
      </c>
      <c r="G211" s="78">
        <f t="shared" si="16"/>
        <v>1017418.32</v>
      </c>
      <c r="H211" s="80">
        <v>0</v>
      </c>
      <c r="I211" s="77">
        <v>214.49</v>
      </c>
      <c r="J211" s="79">
        <f t="shared" si="17"/>
        <v>0</v>
      </c>
      <c r="K211" s="80">
        <v>0</v>
      </c>
      <c r="L211" s="77">
        <v>212.76</v>
      </c>
      <c r="M211" s="79">
        <f t="shared" si="18"/>
        <v>0</v>
      </c>
      <c r="N211" s="81">
        <f t="shared" si="19"/>
        <v>1172709.08</v>
      </c>
    </row>
    <row r="212" spans="1:14" x14ac:dyDescent="0.25">
      <c r="A212" s="57" t="s">
        <v>811</v>
      </c>
      <c r="B212" s="80">
        <v>0</v>
      </c>
      <c r="C212" s="76">
        <v>236.67</v>
      </c>
      <c r="D212" s="79">
        <f t="shared" si="15"/>
        <v>0</v>
      </c>
      <c r="E212" s="80">
        <v>11102</v>
      </c>
      <c r="F212" s="77">
        <v>235.06</v>
      </c>
      <c r="G212" s="78">
        <f t="shared" si="16"/>
        <v>2609636.12</v>
      </c>
      <c r="H212" s="80">
        <v>0</v>
      </c>
      <c r="I212" s="77">
        <v>236.67</v>
      </c>
      <c r="J212" s="79">
        <f t="shared" si="17"/>
        <v>0</v>
      </c>
      <c r="K212" s="80">
        <v>37</v>
      </c>
      <c r="L212" s="77">
        <v>235.06</v>
      </c>
      <c r="M212" s="79">
        <f t="shared" si="18"/>
        <v>8697.2199999999993</v>
      </c>
      <c r="N212" s="81">
        <f t="shared" si="19"/>
        <v>2618333.3400000003</v>
      </c>
    </row>
    <row r="213" spans="1:14" x14ac:dyDescent="0.25">
      <c r="A213" s="57" t="s">
        <v>812</v>
      </c>
      <c r="B213" s="80">
        <v>3717</v>
      </c>
      <c r="C213" s="76">
        <v>246.91</v>
      </c>
      <c r="D213" s="79">
        <f t="shared" si="15"/>
        <v>917764.47</v>
      </c>
      <c r="E213" s="80">
        <v>45118</v>
      </c>
      <c r="F213" s="77">
        <v>244.79</v>
      </c>
      <c r="G213" s="78">
        <f t="shared" si="16"/>
        <v>11044435.219999999</v>
      </c>
      <c r="H213" s="80">
        <v>82</v>
      </c>
      <c r="I213" s="77">
        <v>246.91</v>
      </c>
      <c r="J213" s="79">
        <f t="shared" si="17"/>
        <v>20246.62</v>
      </c>
      <c r="K213" s="80">
        <v>998</v>
      </c>
      <c r="L213" s="77">
        <v>244.79</v>
      </c>
      <c r="M213" s="79">
        <f t="shared" si="18"/>
        <v>244300.41999999998</v>
      </c>
      <c r="N213" s="81">
        <f t="shared" si="19"/>
        <v>12226746.729999999</v>
      </c>
    </row>
    <row r="214" spans="1:14" x14ac:dyDescent="0.25">
      <c r="A214" s="57" t="s">
        <v>813</v>
      </c>
      <c r="B214" s="80">
        <v>41</v>
      </c>
      <c r="C214" s="76">
        <v>290.79000000000002</v>
      </c>
      <c r="D214" s="79">
        <f t="shared" si="15"/>
        <v>11922.390000000001</v>
      </c>
      <c r="E214" s="80">
        <v>5696</v>
      </c>
      <c r="F214" s="77">
        <v>288.67</v>
      </c>
      <c r="G214" s="78">
        <f t="shared" si="16"/>
        <v>1644264.32</v>
      </c>
      <c r="H214" s="80">
        <v>0</v>
      </c>
      <c r="I214" s="77">
        <v>290.79000000000002</v>
      </c>
      <c r="J214" s="79">
        <f t="shared" si="17"/>
        <v>0</v>
      </c>
      <c r="K214" s="80">
        <v>0</v>
      </c>
      <c r="L214" s="77">
        <v>288.67</v>
      </c>
      <c r="M214" s="79">
        <f t="shared" si="18"/>
        <v>0</v>
      </c>
      <c r="N214" s="81">
        <f t="shared" si="19"/>
        <v>1656186.71</v>
      </c>
    </row>
    <row r="215" spans="1:14" x14ac:dyDescent="0.25">
      <c r="A215" s="57" t="s">
        <v>814</v>
      </c>
      <c r="B215" s="80">
        <v>46913</v>
      </c>
      <c r="C215" s="76">
        <v>264.3</v>
      </c>
      <c r="D215" s="79">
        <f t="shared" si="15"/>
        <v>12399105.9</v>
      </c>
      <c r="E215" s="80">
        <v>124550</v>
      </c>
      <c r="F215" s="77">
        <v>262.33</v>
      </c>
      <c r="G215" s="78">
        <f t="shared" si="16"/>
        <v>32673201.499999996</v>
      </c>
      <c r="H215" s="80">
        <v>0</v>
      </c>
      <c r="I215" s="77">
        <v>264.3</v>
      </c>
      <c r="J215" s="79">
        <f t="shared" si="17"/>
        <v>0</v>
      </c>
      <c r="K215" s="80">
        <v>0</v>
      </c>
      <c r="L215" s="77">
        <v>262.33</v>
      </c>
      <c r="M215" s="79">
        <f t="shared" si="18"/>
        <v>0</v>
      </c>
      <c r="N215" s="81">
        <f t="shared" si="19"/>
        <v>45072307.399999999</v>
      </c>
    </row>
    <row r="216" spans="1:14" x14ac:dyDescent="0.25">
      <c r="A216" s="57" t="s">
        <v>815</v>
      </c>
      <c r="B216" s="80">
        <v>1578</v>
      </c>
      <c r="C216" s="76">
        <v>228.05</v>
      </c>
      <c r="D216" s="79">
        <f t="shared" si="15"/>
        <v>359862.9</v>
      </c>
      <c r="E216" s="80">
        <v>21173</v>
      </c>
      <c r="F216" s="77">
        <v>225.99</v>
      </c>
      <c r="G216" s="78">
        <f t="shared" si="16"/>
        <v>4784886.2700000005</v>
      </c>
      <c r="H216" s="80">
        <v>10</v>
      </c>
      <c r="I216" s="77">
        <v>228.05</v>
      </c>
      <c r="J216" s="79">
        <f t="shared" si="17"/>
        <v>2280.5</v>
      </c>
      <c r="K216" s="80">
        <v>140</v>
      </c>
      <c r="L216" s="77">
        <v>225.99</v>
      </c>
      <c r="M216" s="79">
        <f t="shared" si="18"/>
        <v>31638.600000000002</v>
      </c>
      <c r="N216" s="81">
        <f t="shared" si="19"/>
        <v>5178668.2700000005</v>
      </c>
    </row>
    <row r="217" spans="1:14" x14ac:dyDescent="0.25">
      <c r="A217" s="57" t="s">
        <v>816</v>
      </c>
      <c r="B217" s="80">
        <v>23671</v>
      </c>
      <c r="C217" s="76">
        <v>272.02</v>
      </c>
      <c r="D217" s="79">
        <f t="shared" si="15"/>
        <v>6438985.4199999999</v>
      </c>
      <c r="E217" s="80">
        <v>64811</v>
      </c>
      <c r="F217" s="77">
        <v>269.7</v>
      </c>
      <c r="G217" s="78">
        <f t="shared" si="16"/>
        <v>17479526.699999999</v>
      </c>
      <c r="H217" s="80">
        <v>888</v>
      </c>
      <c r="I217" s="77">
        <v>272.02</v>
      </c>
      <c r="J217" s="79">
        <f t="shared" si="17"/>
        <v>241553.75999999998</v>
      </c>
      <c r="K217" s="80">
        <v>2431</v>
      </c>
      <c r="L217" s="77">
        <v>269.7</v>
      </c>
      <c r="M217" s="79">
        <f t="shared" si="18"/>
        <v>655640.69999999995</v>
      </c>
      <c r="N217" s="81">
        <f t="shared" si="19"/>
        <v>24815706.579999998</v>
      </c>
    </row>
    <row r="218" spans="1:14" x14ac:dyDescent="0.25">
      <c r="A218" s="57" t="s">
        <v>817</v>
      </c>
      <c r="B218" s="80">
        <v>2139</v>
      </c>
      <c r="C218" s="76">
        <v>240.34</v>
      </c>
      <c r="D218" s="79">
        <f t="shared" si="15"/>
        <v>514087.26</v>
      </c>
      <c r="E218" s="80">
        <v>36027</v>
      </c>
      <c r="F218" s="77">
        <v>238.19</v>
      </c>
      <c r="G218" s="78">
        <f t="shared" si="16"/>
        <v>8581271.1300000008</v>
      </c>
      <c r="H218" s="80">
        <v>43</v>
      </c>
      <c r="I218" s="77">
        <v>240.34</v>
      </c>
      <c r="J218" s="79">
        <f t="shared" si="17"/>
        <v>10334.620000000001</v>
      </c>
      <c r="K218" s="80">
        <v>719</v>
      </c>
      <c r="L218" s="77">
        <v>238.19</v>
      </c>
      <c r="M218" s="79">
        <f t="shared" si="18"/>
        <v>171258.61</v>
      </c>
      <c r="N218" s="81">
        <f t="shared" si="19"/>
        <v>9276951.620000001</v>
      </c>
    </row>
    <row r="219" spans="1:14" x14ac:dyDescent="0.25">
      <c r="A219" s="57" t="s">
        <v>818</v>
      </c>
      <c r="B219" s="80">
        <v>0</v>
      </c>
      <c r="C219" s="76">
        <v>236.67</v>
      </c>
      <c r="D219" s="79">
        <f t="shared" si="15"/>
        <v>0</v>
      </c>
      <c r="E219" s="80">
        <v>77714</v>
      </c>
      <c r="F219" s="77">
        <v>234.94</v>
      </c>
      <c r="G219" s="78">
        <f t="shared" si="16"/>
        <v>18258127.16</v>
      </c>
      <c r="H219" s="80">
        <v>0</v>
      </c>
      <c r="I219" s="77">
        <v>236.67</v>
      </c>
      <c r="J219" s="79">
        <f t="shared" si="17"/>
        <v>0</v>
      </c>
      <c r="K219" s="80">
        <v>0</v>
      </c>
      <c r="L219" s="77">
        <v>234.94</v>
      </c>
      <c r="M219" s="79">
        <f t="shared" si="18"/>
        <v>0</v>
      </c>
      <c r="N219" s="81">
        <f t="shared" si="19"/>
        <v>18258127.16</v>
      </c>
    </row>
    <row r="220" spans="1:14" x14ac:dyDescent="0.25">
      <c r="A220" s="57" t="s">
        <v>819</v>
      </c>
      <c r="B220" s="80">
        <v>5599</v>
      </c>
      <c r="C220" s="76">
        <v>262.91000000000003</v>
      </c>
      <c r="D220" s="79">
        <f t="shared" si="15"/>
        <v>1472033.09</v>
      </c>
      <c r="E220" s="80">
        <v>59232</v>
      </c>
      <c r="F220" s="77">
        <v>260.8</v>
      </c>
      <c r="G220" s="78">
        <f t="shared" si="16"/>
        <v>15447705.600000001</v>
      </c>
      <c r="H220" s="80">
        <v>266</v>
      </c>
      <c r="I220" s="77">
        <v>262.91000000000003</v>
      </c>
      <c r="J220" s="79">
        <f t="shared" si="17"/>
        <v>69934.060000000012</v>
      </c>
      <c r="K220" s="80">
        <v>2819</v>
      </c>
      <c r="L220" s="77">
        <v>260.8</v>
      </c>
      <c r="M220" s="79">
        <f t="shared" si="18"/>
        <v>735195.20000000007</v>
      </c>
      <c r="N220" s="81">
        <f t="shared" si="19"/>
        <v>17724867.950000003</v>
      </c>
    </row>
    <row r="221" spans="1:14" x14ac:dyDescent="0.25">
      <c r="A221" s="57" t="s">
        <v>820</v>
      </c>
      <c r="B221" s="80">
        <v>788</v>
      </c>
      <c r="C221" s="76">
        <v>254.84</v>
      </c>
      <c r="D221" s="79">
        <f t="shared" si="15"/>
        <v>200813.92</v>
      </c>
      <c r="E221" s="80">
        <v>35941</v>
      </c>
      <c r="F221" s="77">
        <v>252.72</v>
      </c>
      <c r="G221" s="78">
        <f t="shared" si="16"/>
        <v>9083009.5199999996</v>
      </c>
      <c r="H221" s="80">
        <v>0</v>
      </c>
      <c r="I221" s="77">
        <v>254.84</v>
      </c>
      <c r="J221" s="79">
        <f t="shared" si="17"/>
        <v>0</v>
      </c>
      <c r="K221" s="80">
        <v>14</v>
      </c>
      <c r="L221" s="77">
        <v>252.72</v>
      </c>
      <c r="M221" s="79">
        <f t="shared" si="18"/>
        <v>3538.08</v>
      </c>
      <c r="N221" s="81">
        <f t="shared" si="19"/>
        <v>9287361.5199999996</v>
      </c>
    </row>
    <row r="222" spans="1:14" x14ac:dyDescent="0.25">
      <c r="A222" s="57" t="s">
        <v>821</v>
      </c>
      <c r="B222" s="80">
        <v>1416</v>
      </c>
      <c r="C222" s="76">
        <v>246.84</v>
      </c>
      <c r="D222" s="79">
        <f t="shared" si="15"/>
        <v>349525.44</v>
      </c>
      <c r="E222" s="80">
        <v>7579</v>
      </c>
      <c r="F222" s="77">
        <v>244.91</v>
      </c>
      <c r="G222" s="78">
        <f t="shared" si="16"/>
        <v>1856172.89</v>
      </c>
      <c r="H222" s="80">
        <v>0</v>
      </c>
      <c r="I222" s="77">
        <v>246.84</v>
      </c>
      <c r="J222" s="79">
        <f t="shared" si="17"/>
        <v>0</v>
      </c>
      <c r="K222" s="80">
        <v>0</v>
      </c>
      <c r="L222" s="77">
        <v>244.91</v>
      </c>
      <c r="M222" s="79">
        <f t="shared" si="18"/>
        <v>0</v>
      </c>
      <c r="N222" s="81">
        <f t="shared" si="19"/>
        <v>2205698.33</v>
      </c>
    </row>
    <row r="223" spans="1:14" x14ac:dyDescent="0.25">
      <c r="A223" s="57" t="s">
        <v>822</v>
      </c>
      <c r="B223" s="80">
        <v>2708</v>
      </c>
      <c r="C223" s="76">
        <v>261.95999999999998</v>
      </c>
      <c r="D223" s="79">
        <f t="shared" si="15"/>
        <v>709387.67999999993</v>
      </c>
      <c r="E223" s="80">
        <v>46031</v>
      </c>
      <c r="F223" s="77">
        <v>259.64</v>
      </c>
      <c r="G223" s="78">
        <f t="shared" si="16"/>
        <v>11951488.84</v>
      </c>
      <c r="H223" s="80">
        <v>13</v>
      </c>
      <c r="I223" s="77">
        <v>261.95999999999998</v>
      </c>
      <c r="J223" s="79">
        <f t="shared" si="17"/>
        <v>3405.4799999999996</v>
      </c>
      <c r="K223" s="80">
        <v>229</v>
      </c>
      <c r="L223" s="77">
        <v>259.64</v>
      </c>
      <c r="M223" s="79">
        <f t="shared" si="18"/>
        <v>59457.56</v>
      </c>
      <c r="N223" s="81">
        <f t="shared" si="19"/>
        <v>12723739.559999999</v>
      </c>
    </row>
    <row r="224" spans="1:14" x14ac:dyDescent="0.25">
      <c r="A224" s="57" t="s">
        <v>823</v>
      </c>
      <c r="B224" s="80">
        <v>1097</v>
      </c>
      <c r="C224" s="76">
        <v>246.99</v>
      </c>
      <c r="D224" s="79">
        <f t="shared" si="15"/>
        <v>270948.03000000003</v>
      </c>
      <c r="E224" s="80">
        <v>56085</v>
      </c>
      <c r="F224" s="77">
        <v>244.84</v>
      </c>
      <c r="G224" s="78">
        <f t="shared" si="16"/>
        <v>13731851.4</v>
      </c>
      <c r="H224" s="80">
        <v>0</v>
      </c>
      <c r="I224" s="77">
        <v>246.99</v>
      </c>
      <c r="J224" s="79">
        <f t="shared" si="17"/>
        <v>0</v>
      </c>
      <c r="K224" s="80">
        <v>0</v>
      </c>
      <c r="L224" s="77">
        <v>244.84</v>
      </c>
      <c r="M224" s="79">
        <f t="shared" si="18"/>
        <v>0</v>
      </c>
      <c r="N224" s="81">
        <f t="shared" si="19"/>
        <v>14002799.43</v>
      </c>
    </row>
    <row r="225" spans="1:14" x14ac:dyDescent="0.25">
      <c r="A225" s="57" t="s">
        <v>824</v>
      </c>
      <c r="B225" s="80">
        <v>0</v>
      </c>
      <c r="C225" s="76">
        <v>212.18</v>
      </c>
      <c r="D225" s="79">
        <f t="shared" si="15"/>
        <v>0</v>
      </c>
      <c r="E225" s="80">
        <v>3236</v>
      </c>
      <c r="F225" s="77">
        <v>210.42</v>
      </c>
      <c r="G225" s="78">
        <f t="shared" si="16"/>
        <v>680919.12</v>
      </c>
      <c r="H225" s="80">
        <v>0</v>
      </c>
      <c r="I225" s="77">
        <v>212.18</v>
      </c>
      <c r="J225" s="79">
        <f t="shared" si="17"/>
        <v>0</v>
      </c>
      <c r="K225" s="80">
        <v>0</v>
      </c>
      <c r="L225" s="77">
        <v>210.42</v>
      </c>
      <c r="M225" s="79">
        <f t="shared" si="18"/>
        <v>0</v>
      </c>
      <c r="N225" s="81">
        <f t="shared" si="19"/>
        <v>680919.12</v>
      </c>
    </row>
    <row r="226" spans="1:14" x14ac:dyDescent="0.25">
      <c r="A226" s="57" t="s">
        <v>825</v>
      </c>
      <c r="B226" s="80">
        <v>5062</v>
      </c>
      <c r="C226" s="76">
        <v>219.14</v>
      </c>
      <c r="D226" s="79">
        <f t="shared" si="15"/>
        <v>1109286.68</v>
      </c>
      <c r="E226" s="80">
        <v>45758</v>
      </c>
      <c r="F226" s="77">
        <v>217.15</v>
      </c>
      <c r="G226" s="78">
        <f t="shared" si="16"/>
        <v>9936349.7000000011</v>
      </c>
      <c r="H226" s="80">
        <v>12</v>
      </c>
      <c r="I226" s="77">
        <v>219.14</v>
      </c>
      <c r="J226" s="79">
        <f t="shared" si="17"/>
        <v>2629.68</v>
      </c>
      <c r="K226" s="80">
        <v>104</v>
      </c>
      <c r="L226" s="77">
        <v>217.15</v>
      </c>
      <c r="M226" s="79">
        <f t="shared" si="18"/>
        <v>22583.600000000002</v>
      </c>
      <c r="N226" s="81">
        <f t="shared" si="19"/>
        <v>11070849.66</v>
      </c>
    </row>
    <row r="227" spans="1:14" x14ac:dyDescent="0.25">
      <c r="A227" s="57" t="s">
        <v>826</v>
      </c>
      <c r="B227" s="80">
        <v>0</v>
      </c>
      <c r="C227" s="76">
        <v>236.74</v>
      </c>
      <c r="D227" s="79">
        <f t="shared" si="15"/>
        <v>0</v>
      </c>
      <c r="E227" s="80">
        <v>55334</v>
      </c>
      <c r="F227" s="77">
        <v>234.44</v>
      </c>
      <c r="G227" s="78">
        <f t="shared" si="16"/>
        <v>12972502.959999999</v>
      </c>
      <c r="H227" s="80">
        <v>0</v>
      </c>
      <c r="I227" s="77">
        <v>236.74</v>
      </c>
      <c r="J227" s="79">
        <f t="shared" si="17"/>
        <v>0</v>
      </c>
      <c r="K227" s="80">
        <v>0</v>
      </c>
      <c r="L227" s="77">
        <v>234.44</v>
      </c>
      <c r="M227" s="79">
        <f t="shared" si="18"/>
        <v>0</v>
      </c>
      <c r="N227" s="81">
        <f t="shared" si="19"/>
        <v>12972502.959999999</v>
      </c>
    </row>
    <row r="228" spans="1:14" x14ac:dyDescent="0.25">
      <c r="A228" s="57" t="s">
        <v>827</v>
      </c>
      <c r="B228" s="80">
        <v>1412</v>
      </c>
      <c r="C228" s="76">
        <v>263.58999999999997</v>
      </c>
      <c r="D228" s="79">
        <f t="shared" si="15"/>
        <v>372189.07999999996</v>
      </c>
      <c r="E228" s="80">
        <v>38005</v>
      </c>
      <c r="F228" s="77">
        <v>261.42</v>
      </c>
      <c r="G228" s="78">
        <f t="shared" si="16"/>
        <v>9935267.1000000015</v>
      </c>
      <c r="H228" s="80">
        <v>0</v>
      </c>
      <c r="I228" s="77">
        <v>263.58999999999997</v>
      </c>
      <c r="J228" s="79">
        <f t="shared" si="17"/>
        <v>0</v>
      </c>
      <c r="K228" s="80">
        <v>0</v>
      </c>
      <c r="L228" s="77">
        <v>261.42</v>
      </c>
      <c r="M228" s="79">
        <f t="shared" si="18"/>
        <v>0</v>
      </c>
      <c r="N228" s="81">
        <f t="shared" si="19"/>
        <v>10307456.180000002</v>
      </c>
    </row>
    <row r="229" spans="1:14" x14ac:dyDescent="0.25">
      <c r="A229" s="57" t="s">
        <v>828</v>
      </c>
      <c r="B229" s="80">
        <v>30</v>
      </c>
      <c r="C229" s="76">
        <v>258.2</v>
      </c>
      <c r="D229" s="79">
        <f t="shared" si="15"/>
        <v>7746</v>
      </c>
      <c r="E229" s="80">
        <v>22626</v>
      </c>
      <c r="F229" s="77">
        <v>255.99</v>
      </c>
      <c r="G229" s="78">
        <f t="shared" si="16"/>
        <v>5792029.7400000002</v>
      </c>
      <c r="H229" s="80">
        <v>0</v>
      </c>
      <c r="I229" s="77">
        <v>258.2</v>
      </c>
      <c r="J229" s="79">
        <f t="shared" si="17"/>
        <v>0</v>
      </c>
      <c r="K229" s="80">
        <v>0</v>
      </c>
      <c r="L229" s="77">
        <v>255.99</v>
      </c>
      <c r="M229" s="79">
        <f t="shared" si="18"/>
        <v>0</v>
      </c>
      <c r="N229" s="81">
        <f t="shared" si="19"/>
        <v>5799775.7400000002</v>
      </c>
    </row>
    <row r="230" spans="1:14" x14ac:dyDescent="0.25">
      <c r="A230" s="57" t="s">
        <v>829</v>
      </c>
      <c r="B230" s="80">
        <v>10487</v>
      </c>
      <c r="C230" s="76">
        <v>286.98</v>
      </c>
      <c r="D230" s="79">
        <f t="shared" si="15"/>
        <v>3009559.2600000002</v>
      </c>
      <c r="E230" s="80">
        <v>133316</v>
      </c>
      <c r="F230" s="77">
        <v>284.73</v>
      </c>
      <c r="G230" s="78">
        <f t="shared" si="16"/>
        <v>37959064.68</v>
      </c>
      <c r="H230" s="80">
        <v>0</v>
      </c>
      <c r="I230" s="77">
        <v>286.98</v>
      </c>
      <c r="J230" s="79">
        <f t="shared" si="17"/>
        <v>0</v>
      </c>
      <c r="K230" s="80">
        <v>0</v>
      </c>
      <c r="L230" s="77">
        <v>284.73</v>
      </c>
      <c r="M230" s="79">
        <f t="shared" si="18"/>
        <v>0</v>
      </c>
      <c r="N230" s="81">
        <f t="shared" si="19"/>
        <v>40968623.939999998</v>
      </c>
    </row>
    <row r="231" spans="1:14" x14ac:dyDescent="0.25">
      <c r="A231" s="57" t="s">
        <v>830</v>
      </c>
      <c r="B231" s="80">
        <v>18859</v>
      </c>
      <c r="C231" s="76">
        <v>244.67</v>
      </c>
      <c r="D231" s="79">
        <f t="shared" si="15"/>
        <v>4614231.5299999993</v>
      </c>
      <c r="E231" s="80">
        <v>37307</v>
      </c>
      <c r="F231" s="77">
        <v>242.7</v>
      </c>
      <c r="G231" s="78">
        <f t="shared" si="16"/>
        <v>9054408.9000000004</v>
      </c>
      <c r="H231" s="80">
        <v>0</v>
      </c>
      <c r="I231" s="77">
        <v>244.67</v>
      </c>
      <c r="J231" s="79">
        <f t="shared" si="17"/>
        <v>0</v>
      </c>
      <c r="K231" s="80">
        <v>0</v>
      </c>
      <c r="L231" s="77">
        <v>242.7</v>
      </c>
      <c r="M231" s="79">
        <f t="shared" si="18"/>
        <v>0</v>
      </c>
      <c r="N231" s="81">
        <f t="shared" si="19"/>
        <v>13668640.43</v>
      </c>
    </row>
    <row r="232" spans="1:14" x14ac:dyDescent="0.25">
      <c r="A232" s="57" t="s">
        <v>831</v>
      </c>
      <c r="B232" s="80">
        <v>0</v>
      </c>
      <c r="C232" s="76">
        <v>213.87</v>
      </c>
      <c r="D232" s="79">
        <f t="shared" si="15"/>
        <v>0</v>
      </c>
      <c r="E232" s="80">
        <v>30962</v>
      </c>
      <c r="F232" s="77">
        <v>212.07</v>
      </c>
      <c r="G232" s="78">
        <f t="shared" si="16"/>
        <v>6566111.3399999999</v>
      </c>
      <c r="H232" s="80">
        <v>0</v>
      </c>
      <c r="I232" s="77">
        <v>213.87</v>
      </c>
      <c r="J232" s="79">
        <f t="shared" si="17"/>
        <v>0</v>
      </c>
      <c r="K232" s="80">
        <v>0</v>
      </c>
      <c r="L232" s="77">
        <v>212.07</v>
      </c>
      <c r="M232" s="79">
        <f t="shared" si="18"/>
        <v>0</v>
      </c>
      <c r="N232" s="81">
        <f t="shared" si="19"/>
        <v>6566111.3399999999</v>
      </c>
    </row>
    <row r="233" spans="1:14" x14ac:dyDescent="0.25">
      <c r="A233" s="57" t="s">
        <v>832</v>
      </c>
      <c r="B233" s="80">
        <v>0</v>
      </c>
      <c r="C233" s="76">
        <v>151.38999999999999</v>
      </c>
      <c r="D233" s="79">
        <f t="shared" si="15"/>
        <v>0</v>
      </c>
      <c r="E233" s="80">
        <v>15966</v>
      </c>
      <c r="F233" s="77">
        <v>150.30000000000001</v>
      </c>
      <c r="G233" s="78">
        <f t="shared" si="16"/>
        <v>2399689.8000000003</v>
      </c>
      <c r="H233" s="80">
        <v>0</v>
      </c>
      <c r="I233" s="77">
        <v>151.38999999999999</v>
      </c>
      <c r="J233" s="79">
        <f t="shared" si="17"/>
        <v>0</v>
      </c>
      <c r="K233" s="80">
        <v>0</v>
      </c>
      <c r="L233" s="77">
        <v>150.30000000000001</v>
      </c>
      <c r="M233" s="79">
        <f t="shared" si="18"/>
        <v>0</v>
      </c>
      <c r="N233" s="81">
        <f t="shared" si="19"/>
        <v>2399689.8000000003</v>
      </c>
    </row>
    <row r="234" spans="1:14" x14ac:dyDescent="0.25">
      <c r="A234" s="57" t="s">
        <v>833</v>
      </c>
      <c r="B234" s="80">
        <v>1095</v>
      </c>
      <c r="C234" s="76">
        <v>195.41</v>
      </c>
      <c r="D234" s="79">
        <f t="shared" si="15"/>
        <v>213973.94999999998</v>
      </c>
      <c r="E234" s="80">
        <v>28849</v>
      </c>
      <c r="F234" s="77">
        <v>193.84</v>
      </c>
      <c r="G234" s="78">
        <f t="shared" si="16"/>
        <v>5592090.1600000001</v>
      </c>
      <c r="H234" s="80">
        <v>0</v>
      </c>
      <c r="I234" s="77">
        <v>195.41</v>
      </c>
      <c r="J234" s="79">
        <f t="shared" si="17"/>
        <v>0</v>
      </c>
      <c r="K234" s="80">
        <v>0</v>
      </c>
      <c r="L234" s="77">
        <v>193.84</v>
      </c>
      <c r="M234" s="79">
        <f t="shared" si="18"/>
        <v>0</v>
      </c>
      <c r="N234" s="81">
        <f t="shared" si="19"/>
        <v>5806064.1100000003</v>
      </c>
    </row>
    <row r="235" spans="1:14" x14ac:dyDescent="0.25">
      <c r="A235" s="57" t="s">
        <v>834</v>
      </c>
      <c r="B235" s="80">
        <v>11291</v>
      </c>
      <c r="C235" s="76">
        <v>169.19</v>
      </c>
      <c r="D235" s="79">
        <f t="shared" si="15"/>
        <v>1910324.29</v>
      </c>
      <c r="E235" s="80">
        <v>37754</v>
      </c>
      <c r="F235" s="77">
        <v>167.67</v>
      </c>
      <c r="G235" s="78">
        <f t="shared" si="16"/>
        <v>6330213.1799999997</v>
      </c>
      <c r="H235" s="80">
        <v>214</v>
      </c>
      <c r="I235" s="77">
        <v>169.19</v>
      </c>
      <c r="J235" s="79">
        <f t="shared" si="17"/>
        <v>36206.659999999996</v>
      </c>
      <c r="K235" s="80">
        <v>716</v>
      </c>
      <c r="L235" s="77">
        <v>167.67</v>
      </c>
      <c r="M235" s="79">
        <f t="shared" si="18"/>
        <v>120051.71999999999</v>
      </c>
      <c r="N235" s="81">
        <f t="shared" si="19"/>
        <v>8396795.8499999996</v>
      </c>
    </row>
    <row r="236" spans="1:14" x14ac:dyDescent="0.25">
      <c r="A236" s="57" t="s">
        <v>835</v>
      </c>
      <c r="B236" s="80">
        <v>445</v>
      </c>
      <c r="C236" s="76">
        <v>256.45</v>
      </c>
      <c r="D236" s="79">
        <f t="shared" si="15"/>
        <v>114120.25</v>
      </c>
      <c r="E236" s="80">
        <v>17215</v>
      </c>
      <c r="F236" s="77">
        <v>254.67</v>
      </c>
      <c r="G236" s="78">
        <f t="shared" si="16"/>
        <v>4384144.05</v>
      </c>
      <c r="H236" s="80">
        <v>0</v>
      </c>
      <c r="I236" s="77">
        <v>256.45</v>
      </c>
      <c r="J236" s="79">
        <f t="shared" si="17"/>
        <v>0</v>
      </c>
      <c r="K236" s="80">
        <v>0</v>
      </c>
      <c r="L236" s="77">
        <v>254.67</v>
      </c>
      <c r="M236" s="79">
        <f t="shared" si="18"/>
        <v>0</v>
      </c>
      <c r="N236" s="81">
        <f t="shared" si="19"/>
        <v>4498264.3</v>
      </c>
    </row>
    <row r="237" spans="1:14" x14ac:dyDescent="0.25">
      <c r="A237" s="57" t="s">
        <v>836</v>
      </c>
      <c r="B237" s="80">
        <v>0</v>
      </c>
      <c r="C237" s="76">
        <v>187.97</v>
      </c>
      <c r="D237" s="79">
        <f t="shared" si="15"/>
        <v>0</v>
      </c>
      <c r="E237" s="80">
        <v>54906</v>
      </c>
      <c r="F237" s="77">
        <v>186.6</v>
      </c>
      <c r="G237" s="78">
        <f t="shared" si="16"/>
        <v>10245459.6</v>
      </c>
      <c r="H237" s="80">
        <v>0</v>
      </c>
      <c r="I237" s="77">
        <v>187.97</v>
      </c>
      <c r="J237" s="79">
        <f t="shared" si="17"/>
        <v>0</v>
      </c>
      <c r="K237" s="80">
        <v>3067</v>
      </c>
      <c r="L237" s="77">
        <v>186.6</v>
      </c>
      <c r="M237" s="79">
        <f t="shared" si="18"/>
        <v>572302.19999999995</v>
      </c>
      <c r="N237" s="81">
        <f t="shared" si="19"/>
        <v>10817761.799999999</v>
      </c>
    </row>
    <row r="238" spans="1:14" x14ac:dyDescent="0.25">
      <c r="A238" s="57" t="s">
        <v>837</v>
      </c>
      <c r="B238" s="80">
        <v>0</v>
      </c>
      <c r="C238" s="76">
        <v>213.98</v>
      </c>
      <c r="D238" s="79">
        <f t="shared" si="15"/>
        <v>0</v>
      </c>
      <c r="E238" s="80">
        <v>24552</v>
      </c>
      <c r="F238" s="77">
        <v>212.39</v>
      </c>
      <c r="G238" s="78">
        <f t="shared" si="16"/>
        <v>5214599.2799999993</v>
      </c>
      <c r="H238" s="80">
        <v>0</v>
      </c>
      <c r="I238" s="77">
        <v>213.98</v>
      </c>
      <c r="J238" s="79">
        <f t="shared" si="17"/>
        <v>0</v>
      </c>
      <c r="K238" s="80">
        <v>0</v>
      </c>
      <c r="L238" s="77">
        <v>212.39</v>
      </c>
      <c r="M238" s="79">
        <f t="shared" si="18"/>
        <v>0</v>
      </c>
      <c r="N238" s="81">
        <f t="shared" si="19"/>
        <v>5214599.2799999993</v>
      </c>
    </row>
    <row r="239" spans="1:14" x14ac:dyDescent="0.25">
      <c r="A239" s="57" t="s">
        <v>838</v>
      </c>
      <c r="B239" s="80">
        <v>2647</v>
      </c>
      <c r="C239" s="76">
        <v>160.76</v>
      </c>
      <c r="D239" s="79">
        <f t="shared" si="15"/>
        <v>425531.72</v>
      </c>
      <c r="E239" s="80">
        <v>36002</v>
      </c>
      <c r="F239" s="77">
        <v>159.37</v>
      </c>
      <c r="G239" s="78">
        <f t="shared" si="16"/>
        <v>5737638.7400000002</v>
      </c>
      <c r="H239" s="80">
        <v>0</v>
      </c>
      <c r="I239" s="77">
        <v>160.76</v>
      </c>
      <c r="J239" s="79">
        <f t="shared" si="17"/>
        <v>0</v>
      </c>
      <c r="K239" s="80">
        <v>0</v>
      </c>
      <c r="L239" s="77">
        <v>159.37</v>
      </c>
      <c r="M239" s="79">
        <f t="shared" si="18"/>
        <v>0</v>
      </c>
      <c r="N239" s="81">
        <f t="shared" si="19"/>
        <v>6163170.46</v>
      </c>
    </row>
    <row r="240" spans="1:14" x14ac:dyDescent="0.25">
      <c r="A240" s="57" t="s">
        <v>839</v>
      </c>
      <c r="B240" s="80">
        <v>48</v>
      </c>
      <c r="C240" s="76">
        <v>174.94</v>
      </c>
      <c r="D240" s="79">
        <f t="shared" si="15"/>
        <v>8397.119999999999</v>
      </c>
      <c r="E240" s="80">
        <v>19779</v>
      </c>
      <c r="F240" s="77">
        <v>173.26</v>
      </c>
      <c r="G240" s="78">
        <f t="shared" si="16"/>
        <v>3426909.54</v>
      </c>
      <c r="H240" s="80">
        <v>1</v>
      </c>
      <c r="I240" s="77">
        <v>174.94</v>
      </c>
      <c r="J240" s="79">
        <f t="shared" si="17"/>
        <v>174.94</v>
      </c>
      <c r="K240" s="80">
        <v>268</v>
      </c>
      <c r="L240" s="77">
        <v>173.26</v>
      </c>
      <c r="M240" s="79">
        <f t="shared" si="18"/>
        <v>46433.68</v>
      </c>
      <c r="N240" s="81">
        <f t="shared" si="19"/>
        <v>3481915.2800000003</v>
      </c>
    </row>
    <row r="241" spans="1:14" x14ac:dyDescent="0.25">
      <c r="A241" s="57" t="s">
        <v>840</v>
      </c>
      <c r="B241" s="80">
        <v>273</v>
      </c>
      <c r="C241" s="76">
        <v>196.66</v>
      </c>
      <c r="D241" s="79">
        <f t="shared" si="15"/>
        <v>53688.18</v>
      </c>
      <c r="E241" s="80">
        <v>49628</v>
      </c>
      <c r="F241" s="77">
        <v>194.77</v>
      </c>
      <c r="G241" s="78">
        <f t="shared" si="16"/>
        <v>9666045.5600000005</v>
      </c>
      <c r="H241" s="80">
        <v>0</v>
      </c>
      <c r="I241" s="77">
        <v>196.66</v>
      </c>
      <c r="J241" s="79">
        <f t="shared" si="17"/>
        <v>0</v>
      </c>
      <c r="K241" s="80">
        <v>0</v>
      </c>
      <c r="L241" s="77">
        <v>194.77</v>
      </c>
      <c r="M241" s="79">
        <f t="shared" si="18"/>
        <v>0</v>
      </c>
      <c r="N241" s="81">
        <f t="shared" si="19"/>
        <v>9719733.7400000002</v>
      </c>
    </row>
    <row r="242" spans="1:14" x14ac:dyDescent="0.25">
      <c r="A242" s="57" t="s">
        <v>841</v>
      </c>
      <c r="B242" s="80">
        <v>365</v>
      </c>
      <c r="C242" s="76">
        <v>205.54</v>
      </c>
      <c r="D242" s="79">
        <f t="shared" si="15"/>
        <v>75022.099999999991</v>
      </c>
      <c r="E242" s="80">
        <v>17095</v>
      </c>
      <c r="F242" s="77">
        <v>204.23</v>
      </c>
      <c r="G242" s="78">
        <f t="shared" si="16"/>
        <v>3491311.8499999996</v>
      </c>
      <c r="H242" s="80">
        <v>0</v>
      </c>
      <c r="I242" s="77">
        <v>205.54</v>
      </c>
      <c r="J242" s="79">
        <f t="shared" si="17"/>
        <v>0</v>
      </c>
      <c r="K242" s="80">
        <v>0</v>
      </c>
      <c r="L242" s="77">
        <v>204.23</v>
      </c>
      <c r="M242" s="79">
        <f t="shared" si="18"/>
        <v>0</v>
      </c>
      <c r="N242" s="81">
        <f t="shared" si="19"/>
        <v>3566333.9499999997</v>
      </c>
    </row>
    <row r="243" spans="1:14" x14ac:dyDescent="0.25">
      <c r="A243" s="57" t="s">
        <v>842</v>
      </c>
      <c r="B243" s="80">
        <v>704</v>
      </c>
      <c r="C243" s="76">
        <v>143.03</v>
      </c>
      <c r="D243" s="79">
        <f t="shared" si="15"/>
        <v>100693.12</v>
      </c>
      <c r="E243" s="80">
        <v>33752</v>
      </c>
      <c r="F243" s="77">
        <v>141.91999999999999</v>
      </c>
      <c r="G243" s="78">
        <f t="shared" si="16"/>
        <v>4790083.84</v>
      </c>
      <c r="H243" s="80">
        <v>0</v>
      </c>
      <c r="I243" s="77">
        <v>143.03</v>
      </c>
      <c r="J243" s="79">
        <f t="shared" si="17"/>
        <v>0</v>
      </c>
      <c r="K243" s="80">
        <v>0</v>
      </c>
      <c r="L243" s="77">
        <v>141.91999999999999</v>
      </c>
      <c r="M243" s="79">
        <f t="shared" si="18"/>
        <v>0</v>
      </c>
      <c r="N243" s="81">
        <f t="shared" si="19"/>
        <v>4890776.96</v>
      </c>
    </row>
    <row r="244" spans="1:14" x14ac:dyDescent="0.25">
      <c r="A244" s="57" t="s">
        <v>843</v>
      </c>
      <c r="B244" s="80">
        <v>0</v>
      </c>
      <c r="C244" s="76">
        <v>187.58</v>
      </c>
      <c r="D244" s="79">
        <f t="shared" si="15"/>
        <v>0</v>
      </c>
      <c r="E244" s="80">
        <v>22177</v>
      </c>
      <c r="F244" s="77">
        <v>185.99</v>
      </c>
      <c r="G244" s="78">
        <f t="shared" si="16"/>
        <v>4124700.23</v>
      </c>
      <c r="H244" s="80">
        <v>0</v>
      </c>
      <c r="I244" s="77">
        <v>187.58</v>
      </c>
      <c r="J244" s="79">
        <f t="shared" si="17"/>
        <v>0</v>
      </c>
      <c r="K244" s="80">
        <v>0</v>
      </c>
      <c r="L244" s="77">
        <v>185.99</v>
      </c>
      <c r="M244" s="79">
        <f t="shared" si="18"/>
        <v>0</v>
      </c>
      <c r="N244" s="81">
        <f t="shared" si="19"/>
        <v>4124700.23</v>
      </c>
    </row>
    <row r="245" spans="1:14" x14ac:dyDescent="0.25">
      <c r="A245" s="57" t="s">
        <v>844</v>
      </c>
      <c r="B245" s="80">
        <v>7696</v>
      </c>
      <c r="C245" s="76">
        <v>179.9</v>
      </c>
      <c r="D245" s="79">
        <f t="shared" si="15"/>
        <v>1384510.4000000001</v>
      </c>
      <c r="E245" s="80">
        <v>36293</v>
      </c>
      <c r="F245" s="77">
        <v>178.15</v>
      </c>
      <c r="G245" s="78">
        <f t="shared" si="16"/>
        <v>6465597.9500000002</v>
      </c>
      <c r="H245" s="80">
        <v>252</v>
      </c>
      <c r="I245" s="77">
        <v>179.9</v>
      </c>
      <c r="J245" s="79">
        <f t="shared" si="17"/>
        <v>45334.8</v>
      </c>
      <c r="K245" s="80">
        <v>1189</v>
      </c>
      <c r="L245" s="77">
        <v>178.15</v>
      </c>
      <c r="M245" s="79">
        <f t="shared" si="18"/>
        <v>211820.35</v>
      </c>
      <c r="N245" s="81">
        <f t="shared" si="19"/>
        <v>8107263.5000000009</v>
      </c>
    </row>
    <row r="246" spans="1:14" x14ac:dyDescent="0.25">
      <c r="A246" s="57" t="s">
        <v>845</v>
      </c>
      <c r="B246" s="80">
        <v>2407</v>
      </c>
      <c r="C246" s="76">
        <v>175.48</v>
      </c>
      <c r="D246" s="79">
        <f t="shared" si="15"/>
        <v>422380.36</v>
      </c>
      <c r="E246" s="80">
        <v>21971</v>
      </c>
      <c r="F246" s="77">
        <v>174.19</v>
      </c>
      <c r="G246" s="78">
        <f t="shared" si="16"/>
        <v>3827128.4899999998</v>
      </c>
      <c r="H246" s="80">
        <v>1</v>
      </c>
      <c r="I246" s="77">
        <v>175.48</v>
      </c>
      <c r="J246" s="79">
        <f t="shared" si="17"/>
        <v>175.48</v>
      </c>
      <c r="K246" s="80">
        <v>8</v>
      </c>
      <c r="L246" s="77">
        <v>174.19</v>
      </c>
      <c r="M246" s="79">
        <f t="shared" si="18"/>
        <v>1393.52</v>
      </c>
      <c r="N246" s="81">
        <f t="shared" si="19"/>
        <v>4251077.8499999996</v>
      </c>
    </row>
    <row r="247" spans="1:14" x14ac:dyDescent="0.25">
      <c r="A247" s="57" t="s">
        <v>846</v>
      </c>
      <c r="B247" s="80">
        <v>1201</v>
      </c>
      <c r="C247" s="76">
        <v>238.92</v>
      </c>
      <c r="D247" s="79">
        <f t="shared" si="15"/>
        <v>286942.92</v>
      </c>
      <c r="E247" s="80">
        <v>77584</v>
      </c>
      <c r="F247" s="77">
        <v>237.54</v>
      </c>
      <c r="G247" s="78">
        <f t="shared" si="16"/>
        <v>18429303.359999999</v>
      </c>
      <c r="H247" s="80">
        <v>1</v>
      </c>
      <c r="I247" s="77">
        <v>238.92</v>
      </c>
      <c r="J247" s="79">
        <f t="shared" si="17"/>
        <v>238.92</v>
      </c>
      <c r="K247" s="80">
        <v>63</v>
      </c>
      <c r="L247" s="77">
        <v>237.54</v>
      </c>
      <c r="M247" s="79">
        <f t="shared" si="18"/>
        <v>14965.019999999999</v>
      </c>
      <c r="N247" s="81">
        <f t="shared" si="19"/>
        <v>18731450.220000003</v>
      </c>
    </row>
    <row r="248" spans="1:14" x14ac:dyDescent="0.25">
      <c r="A248" s="57" t="s">
        <v>847</v>
      </c>
      <c r="B248" s="80">
        <v>4453</v>
      </c>
      <c r="C248" s="76">
        <v>174.08</v>
      </c>
      <c r="D248" s="79">
        <f t="shared" si="15"/>
        <v>775178.24000000011</v>
      </c>
      <c r="E248" s="80">
        <v>32076</v>
      </c>
      <c r="F248" s="77">
        <v>172.65</v>
      </c>
      <c r="G248" s="78">
        <f t="shared" si="16"/>
        <v>5537921.4000000004</v>
      </c>
      <c r="H248" s="80">
        <v>85</v>
      </c>
      <c r="I248" s="77">
        <v>174.08</v>
      </c>
      <c r="J248" s="79">
        <f t="shared" si="17"/>
        <v>14796.800000000001</v>
      </c>
      <c r="K248" s="80">
        <v>611</v>
      </c>
      <c r="L248" s="77">
        <v>172.65</v>
      </c>
      <c r="M248" s="79">
        <f t="shared" si="18"/>
        <v>105489.15000000001</v>
      </c>
      <c r="N248" s="81">
        <f t="shared" si="19"/>
        <v>6433385.5900000008</v>
      </c>
    </row>
    <row r="249" spans="1:14" x14ac:dyDescent="0.25">
      <c r="A249" s="57" t="s">
        <v>848</v>
      </c>
      <c r="B249" s="80">
        <v>7158</v>
      </c>
      <c r="C249" s="76">
        <v>161.33000000000001</v>
      </c>
      <c r="D249" s="79">
        <f t="shared" si="15"/>
        <v>1154800.1400000001</v>
      </c>
      <c r="E249" s="80">
        <v>48262</v>
      </c>
      <c r="F249" s="77">
        <v>160.08000000000001</v>
      </c>
      <c r="G249" s="78">
        <f t="shared" si="16"/>
        <v>7725780.9600000009</v>
      </c>
      <c r="H249" s="80">
        <v>0</v>
      </c>
      <c r="I249" s="77">
        <v>161.33000000000001</v>
      </c>
      <c r="J249" s="79">
        <f t="shared" si="17"/>
        <v>0</v>
      </c>
      <c r="K249" s="80">
        <v>0</v>
      </c>
      <c r="L249" s="77">
        <v>160.08000000000001</v>
      </c>
      <c r="M249" s="79">
        <f t="shared" si="18"/>
        <v>0</v>
      </c>
      <c r="N249" s="81">
        <f t="shared" si="19"/>
        <v>8880581.1000000015</v>
      </c>
    </row>
    <row r="250" spans="1:14" x14ac:dyDescent="0.25">
      <c r="A250" s="57" t="s">
        <v>849</v>
      </c>
      <c r="B250" s="80">
        <v>1780</v>
      </c>
      <c r="C250" s="76">
        <v>197.74</v>
      </c>
      <c r="D250" s="79">
        <f t="shared" si="15"/>
        <v>351977.2</v>
      </c>
      <c r="E250" s="80">
        <v>23227</v>
      </c>
      <c r="F250" s="77">
        <v>196.17</v>
      </c>
      <c r="G250" s="78">
        <f t="shared" si="16"/>
        <v>4556440.59</v>
      </c>
      <c r="H250" s="80">
        <v>0</v>
      </c>
      <c r="I250" s="77">
        <v>197.74</v>
      </c>
      <c r="J250" s="79">
        <f t="shared" si="17"/>
        <v>0</v>
      </c>
      <c r="K250" s="80">
        <v>0</v>
      </c>
      <c r="L250" s="77">
        <v>196.17</v>
      </c>
      <c r="M250" s="79">
        <f t="shared" si="18"/>
        <v>0</v>
      </c>
      <c r="N250" s="81">
        <f t="shared" si="19"/>
        <v>4908417.79</v>
      </c>
    </row>
    <row r="251" spans="1:14" x14ac:dyDescent="0.25">
      <c r="A251" s="57" t="s">
        <v>850</v>
      </c>
      <c r="B251" s="80">
        <v>0</v>
      </c>
      <c r="C251" s="76">
        <v>141.13</v>
      </c>
      <c r="D251" s="79">
        <f t="shared" si="15"/>
        <v>0</v>
      </c>
      <c r="E251" s="80">
        <v>29692</v>
      </c>
      <c r="F251" s="77">
        <v>140.04</v>
      </c>
      <c r="G251" s="78">
        <f t="shared" si="16"/>
        <v>4158067.6799999997</v>
      </c>
      <c r="H251" s="80">
        <v>0</v>
      </c>
      <c r="I251" s="77">
        <v>141.13</v>
      </c>
      <c r="J251" s="79">
        <f t="shared" si="17"/>
        <v>0</v>
      </c>
      <c r="K251" s="80">
        <v>0</v>
      </c>
      <c r="L251" s="77">
        <v>140.04</v>
      </c>
      <c r="M251" s="79">
        <f t="shared" si="18"/>
        <v>0</v>
      </c>
      <c r="N251" s="81">
        <f t="shared" si="19"/>
        <v>4158067.6799999997</v>
      </c>
    </row>
    <row r="252" spans="1:14" x14ac:dyDescent="0.25">
      <c r="A252" s="57" t="s">
        <v>851</v>
      </c>
      <c r="B252" s="80">
        <v>1013</v>
      </c>
      <c r="C252" s="76">
        <v>148.11000000000001</v>
      </c>
      <c r="D252" s="79">
        <f t="shared" si="15"/>
        <v>150035.43000000002</v>
      </c>
      <c r="E252" s="80">
        <v>30086</v>
      </c>
      <c r="F252" s="77">
        <v>146.91999999999999</v>
      </c>
      <c r="G252" s="78">
        <f t="shared" si="16"/>
        <v>4420235.1199999992</v>
      </c>
      <c r="H252" s="80">
        <v>0</v>
      </c>
      <c r="I252" s="77">
        <v>148.11000000000001</v>
      </c>
      <c r="J252" s="79">
        <f t="shared" si="17"/>
        <v>0</v>
      </c>
      <c r="K252" s="80">
        <v>0</v>
      </c>
      <c r="L252" s="77">
        <v>146.91999999999999</v>
      </c>
      <c r="M252" s="79">
        <f t="shared" si="18"/>
        <v>0</v>
      </c>
      <c r="N252" s="81">
        <f t="shared" si="19"/>
        <v>4570270.5499999989</v>
      </c>
    </row>
    <row r="253" spans="1:14" x14ac:dyDescent="0.25">
      <c r="A253" s="57" t="s">
        <v>852</v>
      </c>
      <c r="B253" s="80">
        <v>672</v>
      </c>
      <c r="C253" s="76">
        <v>167.31</v>
      </c>
      <c r="D253" s="79">
        <f t="shared" si="15"/>
        <v>112432.32000000001</v>
      </c>
      <c r="E253" s="80">
        <v>62158</v>
      </c>
      <c r="F253" s="77">
        <v>166.1</v>
      </c>
      <c r="G253" s="78">
        <f t="shared" si="16"/>
        <v>10324443.799999999</v>
      </c>
      <c r="H253" s="80">
        <v>2</v>
      </c>
      <c r="I253" s="77">
        <v>167.31</v>
      </c>
      <c r="J253" s="79">
        <f t="shared" si="17"/>
        <v>334.62</v>
      </c>
      <c r="K253" s="80">
        <v>166</v>
      </c>
      <c r="L253" s="77">
        <v>166.1</v>
      </c>
      <c r="M253" s="79">
        <f t="shared" si="18"/>
        <v>27572.6</v>
      </c>
      <c r="N253" s="81">
        <f t="shared" si="19"/>
        <v>10464783.34</v>
      </c>
    </row>
    <row r="254" spans="1:14" x14ac:dyDescent="0.25">
      <c r="A254" s="57" t="s">
        <v>853</v>
      </c>
      <c r="B254" s="80">
        <v>1460</v>
      </c>
      <c r="C254" s="76">
        <v>142.27000000000001</v>
      </c>
      <c r="D254" s="79">
        <f t="shared" si="15"/>
        <v>207714.2</v>
      </c>
      <c r="E254" s="80">
        <v>23394</v>
      </c>
      <c r="F254" s="77">
        <v>141.22</v>
      </c>
      <c r="G254" s="78">
        <f t="shared" si="16"/>
        <v>3303700.68</v>
      </c>
      <c r="H254" s="80">
        <v>64</v>
      </c>
      <c r="I254" s="77">
        <v>142.27000000000001</v>
      </c>
      <c r="J254" s="79">
        <f t="shared" si="17"/>
        <v>9105.2800000000007</v>
      </c>
      <c r="K254" s="80">
        <v>1031</v>
      </c>
      <c r="L254" s="77">
        <v>141.22</v>
      </c>
      <c r="M254" s="79">
        <f t="shared" si="18"/>
        <v>145597.82</v>
      </c>
      <c r="N254" s="81">
        <f t="shared" si="19"/>
        <v>3666117.9800000004</v>
      </c>
    </row>
    <row r="255" spans="1:14" x14ac:dyDescent="0.25">
      <c r="A255" s="57" t="s">
        <v>854</v>
      </c>
      <c r="B255" s="80">
        <v>0</v>
      </c>
      <c r="C255" s="76">
        <v>160.47999999999999</v>
      </c>
      <c r="D255" s="79">
        <f t="shared" si="15"/>
        <v>0</v>
      </c>
      <c r="E255" s="80">
        <v>53011</v>
      </c>
      <c r="F255" s="77">
        <v>159.27000000000001</v>
      </c>
      <c r="G255" s="78">
        <f t="shared" si="16"/>
        <v>8443061.9700000007</v>
      </c>
      <c r="H255" s="80">
        <v>0</v>
      </c>
      <c r="I255" s="77">
        <v>160.47999999999999</v>
      </c>
      <c r="J255" s="79">
        <f t="shared" si="17"/>
        <v>0</v>
      </c>
      <c r="K255" s="80">
        <v>0</v>
      </c>
      <c r="L255" s="77">
        <v>159.27000000000001</v>
      </c>
      <c r="M255" s="79">
        <f t="shared" si="18"/>
        <v>0</v>
      </c>
      <c r="N255" s="81">
        <f t="shared" si="19"/>
        <v>8443061.9700000007</v>
      </c>
    </row>
    <row r="256" spans="1:14" x14ac:dyDescent="0.25">
      <c r="A256" s="57" t="s">
        <v>855</v>
      </c>
      <c r="B256" s="80">
        <v>1246</v>
      </c>
      <c r="C256" s="76">
        <v>227.44</v>
      </c>
      <c r="D256" s="79">
        <f t="shared" si="15"/>
        <v>283390.24</v>
      </c>
      <c r="E256" s="80">
        <v>32732</v>
      </c>
      <c r="F256" s="77">
        <v>226.1</v>
      </c>
      <c r="G256" s="78">
        <f t="shared" si="16"/>
        <v>7400705.2000000002</v>
      </c>
      <c r="H256" s="80">
        <v>3</v>
      </c>
      <c r="I256" s="77">
        <v>227.44</v>
      </c>
      <c r="J256" s="79">
        <f t="shared" si="17"/>
        <v>682.31999999999994</v>
      </c>
      <c r="K256" s="80">
        <v>76</v>
      </c>
      <c r="L256" s="77">
        <v>226.1</v>
      </c>
      <c r="M256" s="79">
        <f t="shared" si="18"/>
        <v>17183.599999999999</v>
      </c>
      <c r="N256" s="81">
        <f t="shared" si="19"/>
        <v>7701961.3600000003</v>
      </c>
    </row>
    <row r="257" spans="1:14" x14ac:dyDescent="0.25">
      <c r="A257" s="57" t="s">
        <v>856</v>
      </c>
      <c r="B257" s="80">
        <v>2047</v>
      </c>
      <c r="C257" s="76">
        <v>161.91999999999999</v>
      </c>
      <c r="D257" s="79">
        <f t="shared" si="15"/>
        <v>331450.23999999999</v>
      </c>
      <c r="E257" s="80">
        <v>44531</v>
      </c>
      <c r="F257" s="77">
        <v>160.59</v>
      </c>
      <c r="G257" s="78">
        <f t="shared" si="16"/>
        <v>7151233.29</v>
      </c>
      <c r="H257" s="80">
        <v>108</v>
      </c>
      <c r="I257" s="77">
        <v>161.91999999999999</v>
      </c>
      <c r="J257" s="79">
        <f t="shared" si="17"/>
        <v>17487.359999999997</v>
      </c>
      <c r="K257" s="80">
        <v>2350</v>
      </c>
      <c r="L257" s="77">
        <v>160.59</v>
      </c>
      <c r="M257" s="79">
        <f t="shared" si="18"/>
        <v>377386.5</v>
      </c>
      <c r="N257" s="81">
        <f t="shared" si="19"/>
        <v>7877557.3900000006</v>
      </c>
    </row>
    <row r="258" spans="1:14" x14ac:dyDescent="0.25">
      <c r="A258" s="57" t="s">
        <v>857</v>
      </c>
      <c r="B258" s="80">
        <v>336</v>
      </c>
      <c r="C258" s="76">
        <v>158.59</v>
      </c>
      <c r="D258" s="79">
        <f t="shared" si="15"/>
        <v>53286.239999999998</v>
      </c>
      <c r="E258" s="80">
        <v>25368</v>
      </c>
      <c r="F258" s="77">
        <v>157.54</v>
      </c>
      <c r="G258" s="78">
        <f t="shared" si="16"/>
        <v>3996474.7199999997</v>
      </c>
      <c r="H258" s="80">
        <v>0</v>
      </c>
      <c r="I258" s="77">
        <v>158.59</v>
      </c>
      <c r="J258" s="79">
        <f t="shared" si="17"/>
        <v>0</v>
      </c>
      <c r="K258" s="80">
        <v>0</v>
      </c>
      <c r="L258" s="77">
        <v>157.54</v>
      </c>
      <c r="M258" s="79">
        <f t="shared" si="18"/>
        <v>0</v>
      </c>
      <c r="N258" s="81">
        <f t="shared" si="19"/>
        <v>4049760.96</v>
      </c>
    </row>
    <row r="259" spans="1:14" x14ac:dyDescent="0.25">
      <c r="A259" s="57" t="s">
        <v>858</v>
      </c>
      <c r="B259" s="80">
        <v>0</v>
      </c>
      <c r="C259" s="76">
        <v>229.7</v>
      </c>
      <c r="D259" s="79">
        <f t="shared" si="15"/>
        <v>0</v>
      </c>
      <c r="E259" s="80">
        <v>28513</v>
      </c>
      <c r="F259" s="77">
        <v>228.11</v>
      </c>
      <c r="G259" s="78">
        <f t="shared" si="16"/>
        <v>6504100.4300000006</v>
      </c>
      <c r="H259" s="80">
        <v>0</v>
      </c>
      <c r="I259" s="77">
        <v>229.7</v>
      </c>
      <c r="J259" s="79">
        <f t="shared" si="17"/>
        <v>0</v>
      </c>
      <c r="K259" s="80">
        <v>0</v>
      </c>
      <c r="L259" s="77">
        <v>228.11</v>
      </c>
      <c r="M259" s="79">
        <f t="shared" si="18"/>
        <v>0</v>
      </c>
      <c r="N259" s="81">
        <f t="shared" si="19"/>
        <v>6504100.4300000006</v>
      </c>
    </row>
    <row r="260" spans="1:14" x14ac:dyDescent="0.25">
      <c r="A260" s="57" t="s">
        <v>859</v>
      </c>
      <c r="B260" s="80">
        <v>4753</v>
      </c>
      <c r="C260" s="76">
        <v>189.04</v>
      </c>
      <c r="D260" s="79">
        <f t="shared" si="15"/>
        <v>898507.12</v>
      </c>
      <c r="E260" s="80">
        <v>52335</v>
      </c>
      <c r="F260" s="77">
        <v>187.55</v>
      </c>
      <c r="G260" s="78">
        <f t="shared" si="16"/>
        <v>9815429.25</v>
      </c>
      <c r="H260" s="80">
        <v>29</v>
      </c>
      <c r="I260" s="77">
        <v>189.04</v>
      </c>
      <c r="J260" s="79">
        <f t="shared" si="17"/>
        <v>5482.16</v>
      </c>
      <c r="K260" s="80">
        <v>318</v>
      </c>
      <c r="L260" s="77">
        <v>187.55</v>
      </c>
      <c r="M260" s="79">
        <f t="shared" si="18"/>
        <v>59640.9</v>
      </c>
      <c r="N260" s="81">
        <f t="shared" si="19"/>
        <v>10779059.43</v>
      </c>
    </row>
    <row r="261" spans="1:14" x14ac:dyDescent="0.25">
      <c r="A261" s="57" t="s">
        <v>860</v>
      </c>
      <c r="B261" s="80">
        <v>4746</v>
      </c>
      <c r="C261" s="76">
        <v>168.21</v>
      </c>
      <c r="D261" s="79">
        <f t="shared" si="15"/>
        <v>798324.66</v>
      </c>
      <c r="E261" s="80">
        <v>26035</v>
      </c>
      <c r="F261" s="77">
        <v>167.02</v>
      </c>
      <c r="G261" s="78">
        <f t="shared" si="16"/>
        <v>4348365.7</v>
      </c>
      <c r="H261" s="80">
        <v>0</v>
      </c>
      <c r="I261" s="77">
        <v>168.21</v>
      </c>
      <c r="J261" s="79">
        <f t="shared" si="17"/>
        <v>0</v>
      </c>
      <c r="K261" s="80">
        <v>0</v>
      </c>
      <c r="L261" s="77">
        <v>167.02</v>
      </c>
      <c r="M261" s="79">
        <f t="shared" si="18"/>
        <v>0</v>
      </c>
      <c r="N261" s="81">
        <f t="shared" si="19"/>
        <v>5146690.3600000003</v>
      </c>
    </row>
    <row r="262" spans="1:14" x14ac:dyDescent="0.25">
      <c r="A262" s="57" t="s">
        <v>861</v>
      </c>
      <c r="B262" s="80">
        <v>5851</v>
      </c>
      <c r="C262" s="76">
        <v>201.21</v>
      </c>
      <c r="D262" s="79">
        <f t="shared" si="15"/>
        <v>1177279.71</v>
      </c>
      <c r="E262" s="80">
        <v>42592</v>
      </c>
      <c r="F262" s="77">
        <v>199.63</v>
      </c>
      <c r="G262" s="78">
        <f t="shared" si="16"/>
        <v>8502640.959999999</v>
      </c>
      <c r="H262" s="80">
        <v>8</v>
      </c>
      <c r="I262" s="77">
        <v>201.21</v>
      </c>
      <c r="J262" s="79">
        <f t="shared" si="17"/>
        <v>1609.68</v>
      </c>
      <c r="K262" s="80">
        <v>61</v>
      </c>
      <c r="L262" s="77">
        <v>199.63</v>
      </c>
      <c r="M262" s="79">
        <f t="shared" si="18"/>
        <v>12177.43</v>
      </c>
      <c r="N262" s="81">
        <f t="shared" si="19"/>
        <v>9693707.7799999975</v>
      </c>
    </row>
    <row r="263" spans="1:14" x14ac:dyDescent="0.25">
      <c r="A263" s="57" t="s">
        <v>862</v>
      </c>
      <c r="B263" s="80">
        <v>45</v>
      </c>
      <c r="C263" s="76">
        <v>204.17</v>
      </c>
      <c r="D263" s="79">
        <f t="shared" si="15"/>
        <v>9187.65</v>
      </c>
      <c r="E263" s="80">
        <v>156899</v>
      </c>
      <c r="F263" s="77">
        <v>202.56</v>
      </c>
      <c r="G263" s="78">
        <f t="shared" si="16"/>
        <v>31781461.440000001</v>
      </c>
      <c r="H263" s="80">
        <v>0</v>
      </c>
      <c r="I263" s="77">
        <v>204.17</v>
      </c>
      <c r="J263" s="79">
        <f t="shared" si="17"/>
        <v>0</v>
      </c>
      <c r="K263" s="80">
        <v>478</v>
      </c>
      <c r="L263" s="77">
        <v>202.56</v>
      </c>
      <c r="M263" s="79">
        <f t="shared" si="18"/>
        <v>96823.680000000008</v>
      </c>
      <c r="N263" s="81">
        <f t="shared" si="19"/>
        <v>31887472.77</v>
      </c>
    </row>
    <row r="264" spans="1:14" x14ac:dyDescent="0.25">
      <c r="A264" s="57" t="s">
        <v>863</v>
      </c>
      <c r="B264" s="80">
        <v>9906</v>
      </c>
      <c r="C264" s="76">
        <v>207.28</v>
      </c>
      <c r="D264" s="79">
        <f t="shared" ref="D264:D327" si="20">C264*B264</f>
        <v>2053315.68</v>
      </c>
      <c r="E264" s="80">
        <v>120651</v>
      </c>
      <c r="F264" s="77">
        <v>205.82</v>
      </c>
      <c r="G264" s="78">
        <f t="shared" ref="G264:G327" si="21">F264*E264</f>
        <v>24832388.82</v>
      </c>
      <c r="H264" s="80">
        <v>0</v>
      </c>
      <c r="I264" s="77">
        <v>207.28</v>
      </c>
      <c r="J264" s="79">
        <f t="shared" ref="J264:J327" si="22">I264*H264</f>
        <v>0</v>
      </c>
      <c r="K264" s="80">
        <v>0</v>
      </c>
      <c r="L264" s="77">
        <v>205.82</v>
      </c>
      <c r="M264" s="79">
        <f t="shared" ref="M264:M327" si="23">L264*K264</f>
        <v>0</v>
      </c>
      <c r="N264" s="81">
        <f t="shared" ref="N264:N327" si="24">M264+J264+G264+D264</f>
        <v>26885704.5</v>
      </c>
    </row>
    <row r="265" spans="1:14" x14ac:dyDescent="0.25">
      <c r="A265" s="57" t="s">
        <v>864</v>
      </c>
      <c r="B265" s="80">
        <v>4305</v>
      </c>
      <c r="C265" s="76">
        <v>195.81</v>
      </c>
      <c r="D265" s="79">
        <f t="shared" si="20"/>
        <v>842962.05</v>
      </c>
      <c r="E265" s="80">
        <v>99578</v>
      </c>
      <c r="F265" s="77">
        <v>194.28</v>
      </c>
      <c r="G265" s="78">
        <f t="shared" si="21"/>
        <v>19346013.84</v>
      </c>
      <c r="H265" s="80">
        <v>88</v>
      </c>
      <c r="I265" s="77">
        <v>195.81</v>
      </c>
      <c r="J265" s="79">
        <f t="shared" si="22"/>
        <v>17231.28</v>
      </c>
      <c r="K265" s="80">
        <v>2041</v>
      </c>
      <c r="L265" s="77">
        <v>194.28</v>
      </c>
      <c r="M265" s="79">
        <f t="shared" si="23"/>
        <v>396525.48</v>
      </c>
      <c r="N265" s="81">
        <f t="shared" si="24"/>
        <v>20602732.650000002</v>
      </c>
    </row>
    <row r="266" spans="1:14" x14ac:dyDescent="0.25">
      <c r="A266" s="57" t="s">
        <v>865</v>
      </c>
      <c r="B266" s="80">
        <v>0</v>
      </c>
      <c r="C266" s="76">
        <v>162.16</v>
      </c>
      <c r="D266" s="79">
        <f t="shared" si="20"/>
        <v>0</v>
      </c>
      <c r="E266" s="80">
        <v>15359</v>
      </c>
      <c r="F266" s="77">
        <v>160.79</v>
      </c>
      <c r="G266" s="78">
        <f t="shared" si="21"/>
        <v>2469573.61</v>
      </c>
      <c r="H266" s="80">
        <v>0</v>
      </c>
      <c r="I266" s="77">
        <v>162.16</v>
      </c>
      <c r="J266" s="79">
        <f t="shared" si="22"/>
        <v>0</v>
      </c>
      <c r="K266" s="80">
        <v>0</v>
      </c>
      <c r="L266" s="77">
        <v>160.79</v>
      </c>
      <c r="M266" s="79">
        <f t="shared" si="23"/>
        <v>0</v>
      </c>
      <c r="N266" s="81">
        <f t="shared" si="24"/>
        <v>2469573.61</v>
      </c>
    </row>
    <row r="267" spans="1:14" x14ac:dyDescent="0.25">
      <c r="A267" s="57" t="s">
        <v>866</v>
      </c>
      <c r="B267" s="80">
        <v>98</v>
      </c>
      <c r="C267" s="76">
        <v>218.49</v>
      </c>
      <c r="D267" s="79">
        <f t="shared" si="20"/>
        <v>21412.02</v>
      </c>
      <c r="E267" s="80">
        <v>15671</v>
      </c>
      <c r="F267" s="77">
        <v>216.91</v>
      </c>
      <c r="G267" s="78">
        <f t="shared" si="21"/>
        <v>3399196.61</v>
      </c>
      <c r="H267" s="80">
        <v>0</v>
      </c>
      <c r="I267" s="77">
        <v>218.49</v>
      </c>
      <c r="J267" s="79">
        <f t="shared" si="22"/>
        <v>0</v>
      </c>
      <c r="K267" s="80">
        <v>0</v>
      </c>
      <c r="L267" s="77">
        <v>216.91</v>
      </c>
      <c r="M267" s="79">
        <f t="shared" si="23"/>
        <v>0</v>
      </c>
      <c r="N267" s="81">
        <f t="shared" si="24"/>
        <v>3420608.63</v>
      </c>
    </row>
    <row r="268" spans="1:14" x14ac:dyDescent="0.25">
      <c r="A268" s="57" t="s">
        <v>867</v>
      </c>
      <c r="B268" s="80">
        <v>1535</v>
      </c>
      <c r="C268" s="76">
        <v>198.91</v>
      </c>
      <c r="D268" s="79">
        <f t="shared" si="20"/>
        <v>305326.84999999998</v>
      </c>
      <c r="E268" s="80">
        <v>17088</v>
      </c>
      <c r="F268" s="77">
        <v>197.47</v>
      </c>
      <c r="G268" s="78">
        <f t="shared" si="21"/>
        <v>3374367.36</v>
      </c>
      <c r="H268" s="80">
        <v>0</v>
      </c>
      <c r="I268" s="77">
        <v>198.91</v>
      </c>
      <c r="J268" s="79">
        <f t="shared" si="22"/>
        <v>0</v>
      </c>
      <c r="K268" s="80">
        <v>0</v>
      </c>
      <c r="L268" s="77">
        <v>197.47</v>
      </c>
      <c r="M268" s="79">
        <f t="shared" si="23"/>
        <v>0</v>
      </c>
      <c r="N268" s="81">
        <f t="shared" si="24"/>
        <v>3679694.21</v>
      </c>
    </row>
    <row r="269" spans="1:14" x14ac:dyDescent="0.25">
      <c r="A269" s="57" t="s">
        <v>868</v>
      </c>
      <c r="B269" s="80">
        <v>1208</v>
      </c>
      <c r="C269" s="76">
        <v>186.53</v>
      </c>
      <c r="D269" s="79">
        <f t="shared" si="20"/>
        <v>225328.24</v>
      </c>
      <c r="E269" s="80">
        <v>16059</v>
      </c>
      <c r="F269" s="77">
        <v>185.02</v>
      </c>
      <c r="G269" s="78">
        <f t="shared" si="21"/>
        <v>2971236.18</v>
      </c>
      <c r="H269" s="80">
        <v>5</v>
      </c>
      <c r="I269" s="77">
        <v>186.53</v>
      </c>
      <c r="J269" s="79">
        <f t="shared" si="22"/>
        <v>932.65</v>
      </c>
      <c r="K269" s="80">
        <v>70</v>
      </c>
      <c r="L269" s="77">
        <v>185.02</v>
      </c>
      <c r="M269" s="79">
        <f t="shared" si="23"/>
        <v>12951.400000000001</v>
      </c>
      <c r="N269" s="81">
        <f t="shared" si="24"/>
        <v>3210448.4699999997</v>
      </c>
    </row>
    <row r="270" spans="1:14" x14ac:dyDescent="0.25">
      <c r="A270" s="57" t="s">
        <v>869</v>
      </c>
      <c r="B270" s="80">
        <v>69</v>
      </c>
      <c r="C270" s="76">
        <v>161.69999999999999</v>
      </c>
      <c r="D270" s="79">
        <f t="shared" si="20"/>
        <v>11157.3</v>
      </c>
      <c r="E270" s="80">
        <v>31040</v>
      </c>
      <c r="F270" s="77">
        <v>160.51</v>
      </c>
      <c r="G270" s="78">
        <f t="shared" si="21"/>
        <v>4982230.3999999994</v>
      </c>
      <c r="H270" s="80">
        <v>0</v>
      </c>
      <c r="I270" s="77">
        <v>161.69999999999999</v>
      </c>
      <c r="J270" s="79">
        <f t="shared" si="22"/>
        <v>0</v>
      </c>
      <c r="K270" s="80">
        <v>55</v>
      </c>
      <c r="L270" s="77">
        <v>160.51</v>
      </c>
      <c r="M270" s="79">
        <f t="shared" si="23"/>
        <v>8828.0499999999993</v>
      </c>
      <c r="N270" s="81">
        <f t="shared" si="24"/>
        <v>5002215.7499999991</v>
      </c>
    </row>
    <row r="271" spans="1:14" x14ac:dyDescent="0.25">
      <c r="A271" s="57" t="s">
        <v>870</v>
      </c>
      <c r="B271" s="80">
        <v>0</v>
      </c>
      <c r="C271" s="76">
        <v>200.21</v>
      </c>
      <c r="D271" s="79">
        <f t="shared" si="20"/>
        <v>0</v>
      </c>
      <c r="E271" s="80">
        <v>1513</v>
      </c>
      <c r="F271" s="77">
        <v>198.86</v>
      </c>
      <c r="G271" s="78">
        <f t="shared" si="21"/>
        <v>300875.18</v>
      </c>
      <c r="H271" s="80">
        <v>0</v>
      </c>
      <c r="I271" s="77">
        <v>200.21</v>
      </c>
      <c r="J271" s="79">
        <f t="shared" si="22"/>
        <v>0</v>
      </c>
      <c r="K271" s="80">
        <v>0</v>
      </c>
      <c r="L271" s="77">
        <v>198.86</v>
      </c>
      <c r="M271" s="79">
        <f t="shared" si="23"/>
        <v>0</v>
      </c>
      <c r="N271" s="81">
        <f t="shared" si="24"/>
        <v>300875.18</v>
      </c>
    </row>
    <row r="272" spans="1:14" x14ac:dyDescent="0.25">
      <c r="A272" s="57" t="s">
        <v>871</v>
      </c>
      <c r="B272" s="80">
        <v>1570</v>
      </c>
      <c r="C272" s="76">
        <v>177.63</v>
      </c>
      <c r="D272" s="79">
        <f t="shared" si="20"/>
        <v>278879.09999999998</v>
      </c>
      <c r="E272" s="80">
        <v>17165</v>
      </c>
      <c r="F272" s="77">
        <v>176.42</v>
      </c>
      <c r="G272" s="78">
        <f t="shared" si="21"/>
        <v>3028249.3</v>
      </c>
      <c r="H272" s="80">
        <v>26</v>
      </c>
      <c r="I272" s="77">
        <v>177.63</v>
      </c>
      <c r="J272" s="79">
        <f t="shared" si="22"/>
        <v>4618.38</v>
      </c>
      <c r="K272" s="80">
        <v>280</v>
      </c>
      <c r="L272" s="77">
        <v>176.42</v>
      </c>
      <c r="M272" s="79">
        <f t="shared" si="23"/>
        <v>49397.599999999999</v>
      </c>
      <c r="N272" s="81">
        <f t="shared" si="24"/>
        <v>3361144.38</v>
      </c>
    </row>
    <row r="273" spans="1:14" x14ac:dyDescent="0.25">
      <c r="A273" s="57" t="s">
        <v>872</v>
      </c>
      <c r="B273" s="80">
        <v>459</v>
      </c>
      <c r="C273" s="76">
        <v>157.30000000000001</v>
      </c>
      <c r="D273" s="79">
        <f t="shared" si="20"/>
        <v>72200.700000000012</v>
      </c>
      <c r="E273" s="80">
        <v>21817</v>
      </c>
      <c r="F273" s="77">
        <v>156.22</v>
      </c>
      <c r="G273" s="78">
        <f t="shared" si="21"/>
        <v>3408251.7399999998</v>
      </c>
      <c r="H273" s="80">
        <v>0</v>
      </c>
      <c r="I273" s="77">
        <v>157.30000000000001</v>
      </c>
      <c r="J273" s="79">
        <f t="shared" si="22"/>
        <v>0</v>
      </c>
      <c r="K273" s="80">
        <v>0</v>
      </c>
      <c r="L273" s="77">
        <v>156.22</v>
      </c>
      <c r="M273" s="79">
        <f t="shared" si="23"/>
        <v>0</v>
      </c>
      <c r="N273" s="81">
        <f t="shared" si="24"/>
        <v>3480452.44</v>
      </c>
    </row>
    <row r="274" spans="1:14" x14ac:dyDescent="0.25">
      <c r="A274" s="57" t="s">
        <v>873</v>
      </c>
      <c r="B274" s="80">
        <v>365</v>
      </c>
      <c r="C274" s="76">
        <v>196.81</v>
      </c>
      <c r="D274" s="79">
        <f t="shared" si="20"/>
        <v>71835.649999999994</v>
      </c>
      <c r="E274" s="80">
        <v>23925</v>
      </c>
      <c r="F274" s="77">
        <v>195.57</v>
      </c>
      <c r="G274" s="78">
        <f t="shared" si="21"/>
        <v>4679012.25</v>
      </c>
      <c r="H274" s="80">
        <v>2</v>
      </c>
      <c r="I274" s="77">
        <v>196.81</v>
      </c>
      <c r="J274" s="79">
        <f t="shared" si="22"/>
        <v>393.62</v>
      </c>
      <c r="K274" s="80">
        <v>118</v>
      </c>
      <c r="L274" s="77">
        <v>195.57</v>
      </c>
      <c r="M274" s="79">
        <f t="shared" si="23"/>
        <v>23077.26</v>
      </c>
      <c r="N274" s="81">
        <f t="shared" si="24"/>
        <v>4774318.78</v>
      </c>
    </row>
    <row r="275" spans="1:14" x14ac:dyDescent="0.25">
      <c r="A275" s="57" t="s">
        <v>874</v>
      </c>
      <c r="B275" s="80">
        <v>2200</v>
      </c>
      <c r="C275" s="76">
        <v>196.27</v>
      </c>
      <c r="D275" s="79">
        <f t="shared" si="20"/>
        <v>431794</v>
      </c>
      <c r="E275" s="80">
        <v>41791</v>
      </c>
      <c r="F275" s="77">
        <v>194.86</v>
      </c>
      <c r="G275" s="78">
        <f t="shared" si="21"/>
        <v>8143394.2600000007</v>
      </c>
      <c r="H275" s="80">
        <v>0</v>
      </c>
      <c r="I275" s="77">
        <v>196.27</v>
      </c>
      <c r="J275" s="79">
        <f t="shared" si="22"/>
        <v>0</v>
      </c>
      <c r="K275" s="80">
        <v>0</v>
      </c>
      <c r="L275" s="77">
        <v>194.86</v>
      </c>
      <c r="M275" s="79">
        <f t="shared" si="23"/>
        <v>0</v>
      </c>
      <c r="N275" s="81">
        <f t="shared" si="24"/>
        <v>8575188.2600000016</v>
      </c>
    </row>
    <row r="276" spans="1:14" x14ac:dyDescent="0.25">
      <c r="A276" s="57" t="s">
        <v>875</v>
      </c>
      <c r="B276" s="80">
        <v>253</v>
      </c>
      <c r="C276" s="76">
        <v>180.38</v>
      </c>
      <c r="D276" s="79">
        <f t="shared" si="20"/>
        <v>45636.14</v>
      </c>
      <c r="E276" s="80">
        <v>8005</v>
      </c>
      <c r="F276" s="77">
        <v>178.89</v>
      </c>
      <c r="G276" s="78">
        <f t="shared" si="21"/>
        <v>1432014.45</v>
      </c>
      <c r="H276" s="80">
        <v>0</v>
      </c>
      <c r="I276" s="77">
        <v>180.38</v>
      </c>
      <c r="J276" s="79">
        <f t="shared" si="22"/>
        <v>0</v>
      </c>
      <c r="K276" s="80">
        <v>0</v>
      </c>
      <c r="L276" s="77">
        <v>178.89</v>
      </c>
      <c r="M276" s="79">
        <f t="shared" si="23"/>
        <v>0</v>
      </c>
      <c r="N276" s="81">
        <f t="shared" si="24"/>
        <v>1477650.5899999999</v>
      </c>
    </row>
    <row r="277" spans="1:14" x14ac:dyDescent="0.25">
      <c r="A277" s="57" t="s">
        <v>876</v>
      </c>
      <c r="B277" s="80">
        <v>150</v>
      </c>
      <c r="C277" s="76">
        <v>169.16</v>
      </c>
      <c r="D277" s="79">
        <f t="shared" si="20"/>
        <v>25374</v>
      </c>
      <c r="E277" s="80">
        <v>23769</v>
      </c>
      <c r="F277" s="77">
        <v>167.88</v>
      </c>
      <c r="G277" s="78">
        <f t="shared" si="21"/>
        <v>3990339.7199999997</v>
      </c>
      <c r="H277" s="80">
        <v>0</v>
      </c>
      <c r="I277" s="77">
        <v>169.16</v>
      </c>
      <c r="J277" s="79">
        <f t="shared" si="22"/>
        <v>0</v>
      </c>
      <c r="K277" s="80">
        <v>49</v>
      </c>
      <c r="L277" s="77">
        <v>167.88</v>
      </c>
      <c r="M277" s="79">
        <f t="shared" si="23"/>
        <v>8226.119999999999</v>
      </c>
      <c r="N277" s="81">
        <f t="shared" si="24"/>
        <v>4023939.84</v>
      </c>
    </row>
    <row r="278" spans="1:14" x14ac:dyDescent="0.25">
      <c r="A278" s="57" t="s">
        <v>877</v>
      </c>
      <c r="B278" s="80">
        <v>1986</v>
      </c>
      <c r="C278" s="76">
        <v>204.01</v>
      </c>
      <c r="D278" s="79">
        <f t="shared" si="20"/>
        <v>405163.86</v>
      </c>
      <c r="E278" s="80">
        <v>54554</v>
      </c>
      <c r="F278" s="77">
        <v>201.96</v>
      </c>
      <c r="G278" s="78">
        <f t="shared" si="21"/>
        <v>11017725.84</v>
      </c>
      <c r="H278" s="80">
        <v>97</v>
      </c>
      <c r="I278" s="77">
        <v>204.01</v>
      </c>
      <c r="J278" s="79">
        <f t="shared" si="22"/>
        <v>19788.969999999998</v>
      </c>
      <c r="K278" s="80">
        <v>2655</v>
      </c>
      <c r="L278" s="77">
        <v>201.96</v>
      </c>
      <c r="M278" s="79">
        <f t="shared" si="23"/>
        <v>536203.80000000005</v>
      </c>
      <c r="N278" s="81">
        <f t="shared" si="24"/>
        <v>11978882.469999999</v>
      </c>
    </row>
    <row r="279" spans="1:14" x14ac:dyDescent="0.25">
      <c r="A279" s="57" t="s">
        <v>878</v>
      </c>
      <c r="B279" s="80">
        <v>978</v>
      </c>
      <c r="C279" s="76">
        <v>224.15</v>
      </c>
      <c r="D279" s="79">
        <f t="shared" si="20"/>
        <v>219218.7</v>
      </c>
      <c r="E279" s="80">
        <v>21278</v>
      </c>
      <c r="F279" s="77">
        <v>222.21</v>
      </c>
      <c r="G279" s="78">
        <f t="shared" si="21"/>
        <v>4728184.38</v>
      </c>
      <c r="H279" s="80">
        <v>0</v>
      </c>
      <c r="I279" s="77">
        <v>224.15</v>
      </c>
      <c r="J279" s="79">
        <f t="shared" si="22"/>
        <v>0</v>
      </c>
      <c r="K279" s="80">
        <v>0</v>
      </c>
      <c r="L279" s="77">
        <v>222.21</v>
      </c>
      <c r="M279" s="79">
        <f t="shared" si="23"/>
        <v>0</v>
      </c>
      <c r="N279" s="81">
        <f t="shared" si="24"/>
        <v>4947403.08</v>
      </c>
    </row>
    <row r="280" spans="1:14" x14ac:dyDescent="0.25">
      <c r="A280" s="57" t="s">
        <v>879</v>
      </c>
      <c r="B280" s="80">
        <v>365</v>
      </c>
      <c r="C280" s="76">
        <v>200.24</v>
      </c>
      <c r="D280" s="79">
        <f t="shared" si="20"/>
        <v>73087.600000000006</v>
      </c>
      <c r="E280" s="80">
        <v>49014</v>
      </c>
      <c r="F280" s="77">
        <v>198.5</v>
      </c>
      <c r="G280" s="78">
        <f t="shared" si="21"/>
        <v>9729279</v>
      </c>
      <c r="H280" s="80">
        <v>26</v>
      </c>
      <c r="I280" s="77">
        <v>200.24</v>
      </c>
      <c r="J280" s="79">
        <f t="shared" si="22"/>
        <v>5206.24</v>
      </c>
      <c r="K280" s="80">
        <v>3457</v>
      </c>
      <c r="L280" s="77">
        <v>198.5</v>
      </c>
      <c r="M280" s="79">
        <f t="shared" si="23"/>
        <v>686214.5</v>
      </c>
      <c r="N280" s="81">
        <f t="shared" si="24"/>
        <v>10493787.34</v>
      </c>
    </row>
    <row r="281" spans="1:14" x14ac:dyDescent="0.25">
      <c r="A281" s="57" t="s">
        <v>880</v>
      </c>
      <c r="B281" s="80">
        <v>1804</v>
      </c>
      <c r="C281" s="76">
        <v>268.13</v>
      </c>
      <c r="D281" s="79">
        <f t="shared" si="20"/>
        <v>483706.52</v>
      </c>
      <c r="E281" s="80">
        <v>93145</v>
      </c>
      <c r="F281" s="77">
        <v>265.89</v>
      </c>
      <c r="G281" s="78">
        <f t="shared" si="21"/>
        <v>24766324.049999997</v>
      </c>
      <c r="H281" s="80">
        <v>7</v>
      </c>
      <c r="I281" s="77">
        <v>268.13</v>
      </c>
      <c r="J281" s="79">
        <f t="shared" si="22"/>
        <v>1876.9099999999999</v>
      </c>
      <c r="K281" s="80">
        <v>350</v>
      </c>
      <c r="L281" s="77">
        <v>265.89</v>
      </c>
      <c r="M281" s="79">
        <f t="shared" si="23"/>
        <v>93061.5</v>
      </c>
      <c r="N281" s="81">
        <f t="shared" si="24"/>
        <v>25344968.979999997</v>
      </c>
    </row>
    <row r="282" spans="1:14" x14ac:dyDescent="0.25">
      <c r="A282" s="57" t="s">
        <v>881</v>
      </c>
      <c r="B282" s="80">
        <v>0</v>
      </c>
      <c r="C282" s="76">
        <v>222.98</v>
      </c>
      <c r="D282" s="79">
        <f t="shared" si="20"/>
        <v>0</v>
      </c>
      <c r="E282" s="80">
        <v>21143</v>
      </c>
      <c r="F282" s="77">
        <v>221.11</v>
      </c>
      <c r="G282" s="78">
        <f t="shared" si="21"/>
        <v>4674928.7300000004</v>
      </c>
      <c r="H282" s="80">
        <v>0</v>
      </c>
      <c r="I282" s="77">
        <v>222.98</v>
      </c>
      <c r="J282" s="79">
        <f t="shared" si="22"/>
        <v>0</v>
      </c>
      <c r="K282" s="80">
        <v>2227</v>
      </c>
      <c r="L282" s="77">
        <v>221.11</v>
      </c>
      <c r="M282" s="79">
        <f t="shared" si="23"/>
        <v>492411.97000000003</v>
      </c>
      <c r="N282" s="81">
        <f t="shared" si="24"/>
        <v>5167340.7</v>
      </c>
    </row>
    <row r="283" spans="1:14" x14ac:dyDescent="0.25">
      <c r="A283" s="57" t="s">
        <v>882</v>
      </c>
      <c r="B283" s="80">
        <v>0</v>
      </c>
      <c r="C283" s="76">
        <v>224.79</v>
      </c>
      <c r="D283" s="79">
        <f t="shared" si="20"/>
        <v>0</v>
      </c>
      <c r="E283" s="80">
        <v>1927</v>
      </c>
      <c r="F283" s="77">
        <v>223.03</v>
      </c>
      <c r="G283" s="78">
        <f t="shared" si="21"/>
        <v>429778.81</v>
      </c>
      <c r="H283" s="80">
        <v>0</v>
      </c>
      <c r="I283" s="77">
        <v>224.79</v>
      </c>
      <c r="J283" s="79">
        <f t="shared" si="22"/>
        <v>0</v>
      </c>
      <c r="K283" s="80">
        <v>0</v>
      </c>
      <c r="L283" s="77">
        <v>223.03</v>
      </c>
      <c r="M283" s="79">
        <f t="shared" si="23"/>
        <v>0</v>
      </c>
      <c r="N283" s="81">
        <f t="shared" si="24"/>
        <v>429778.81</v>
      </c>
    </row>
    <row r="284" spans="1:14" x14ac:dyDescent="0.25">
      <c r="A284" s="57" t="s">
        <v>883</v>
      </c>
      <c r="B284" s="80">
        <v>1633</v>
      </c>
      <c r="C284" s="76">
        <v>232.18</v>
      </c>
      <c r="D284" s="79">
        <f t="shared" si="20"/>
        <v>379149.94</v>
      </c>
      <c r="E284" s="80">
        <v>27000</v>
      </c>
      <c r="F284" s="77">
        <v>230.23</v>
      </c>
      <c r="G284" s="78">
        <f t="shared" si="21"/>
        <v>6216210</v>
      </c>
      <c r="H284" s="80">
        <v>8</v>
      </c>
      <c r="I284" s="77">
        <v>232.18</v>
      </c>
      <c r="J284" s="79">
        <f t="shared" si="22"/>
        <v>1857.44</v>
      </c>
      <c r="K284" s="80">
        <v>131</v>
      </c>
      <c r="L284" s="77">
        <v>230.23</v>
      </c>
      <c r="M284" s="79">
        <f t="shared" si="23"/>
        <v>30160.129999999997</v>
      </c>
      <c r="N284" s="81">
        <f t="shared" si="24"/>
        <v>6627377.5100000007</v>
      </c>
    </row>
    <row r="285" spans="1:14" x14ac:dyDescent="0.25">
      <c r="A285" s="57" t="s">
        <v>884</v>
      </c>
      <c r="B285" s="80">
        <v>218</v>
      </c>
      <c r="C285" s="76">
        <v>249</v>
      </c>
      <c r="D285" s="79">
        <f t="shared" si="20"/>
        <v>54282</v>
      </c>
      <c r="E285" s="80">
        <v>9308</v>
      </c>
      <c r="F285" s="77">
        <v>247.25</v>
      </c>
      <c r="G285" s="78">
        <f t="shared" si="21"/>
        <v>2301403</v>
      </c>
      <c r="H285" s="80">
        <v>0</v>
      </c>
      <c r="I285" s="77">
        <v>249</v>
      </c>
      <c r="J285" s="79">
        <f t="shared" si="22"/>
        <v>0</v>
      </c>
      <c r="K285" s="80">
        <v>0</v>
      </c>
      <c r="L285" s="77">
        <v>247.25</v>
      </c>
      <c r="M285" s="79">
        <f t="shared" si="23"/>
        <v>0</v>
      </c>
      <c r="N285" s="81">
        <f t="shared" si="24"/>
        <v>2355685</v>
      </c>
    </row>
    <row r="286" spans="1:14" x14ac:dyDescent="0.25">
      <c r="A286" s="57" t="s">
        <v>885</v>
      </c>
      <c r="B286" s="80">
        <v>3236</v>
      </c>
      <c r="C286" s="76">
        <v>184.88</v>
      </c>
      <c r="D286" s="79">
        <f t="shared" si="20"/>
        <v>598271.67999999993</v>
      </c>
      <c r="E286" s="80">
        <v>28202</v>
      </c>
      <c r="F286" s="77">
        <v>183.18</v>
      </c>
      <c r="G286" s="78">
        <f t="shared" si="21"/>
        <v>5166042.3600000003</v>
      </c>
      <c r="H286" s="80">
        <v>0</v>
      </c>
      <c r="I286" s="77">
        <v>184.88</v>
      </c>
      <c r="J286" s="79">
        <f t="shared" si="22"/>
        <v>0</v>
      </c>
      <c r="K286" s="80">
        <v>0</v>
      </c>
      <c r="L286" s="77">
        <v>183.18</v>
      </c>
      <c r="M286" s="79">
        <f t="shared" si="23"/>
        <v>0</v>
      </c>
      <c r="N286" s="81">
        <f t="shared" si="24"/>
        <v>5764314.04</v>
      </c>
    </row>
    <row r="287" spans="1:14" x14ac:dyDescent="0.25">
      <c r="A287" s="57" t="s">
        <v>886</v>
      </c>
      <c r="B287" s="80">
        <v>0</v>
      </c>
      <c r="C287" s="76">
        <v>203.63</v>
      </c>
      <c r="D287" s="79">
        <f t="shared" si="20"/>
        <v>0</v>
      </c>
      <c r="E287" s="80">
        <v>25278</v>
      </c>
      <c r="F287" s="77">
        <v>201.62</v>
      </c>
      <c r="G287" s="78">
        <f t="shared" si="21"/>
        <v>5096550.3600000003</v>
      </c>
      <c r="H287" s="80">
        <v>0</v>
      </c>
      <c r="I287" s="77">
        <v>203.63</v>
      </c>
      <c r="J287" s="79">
        <f t="shared" si="22"/>
        <v>0</v>
      </c>
      <c r="K287" s="80">
        <v>99</v>
      </c>
      <c r="L287" s="77">
        <v>201.62</v>
      </c>
      <c r="M287" s="79">
        <f t="shared" si="23"/>
        <v>19960.38</v>
      </c>
      <c r="N287" s="81">
        <f t="shared" si="24"/>
        <v>5116510.74</v>
      </c>
    </row>
    <row r="288" spans="1:14" x14ac:dyDescent="0.25">
      <c r="A288" s="57" t="s">
        <v>887</v>
      </c>
      <c r="B288" s="80">
        <v>0</v>
      </c>
      <c r="C288" s="76">
        <v>183.19</v>
      </c>
      <c r="D288" s="79">
        <f t="shared" si="20"/>
        <v>0</v>
      </c>
      <c r="E288" s="80">
        <v>31290</v>
      </c>
      <c r="F288" s="77">
        <v>181.88</v>
      </c>
      <c r="G288" s="78">
        <f t="shared" si="21"/>
        <v>5691025.2000000002</v>
      </c>
      <c r="H288" s="80">
        <v>0</v>
      </c>
      <c r="I288" s="77">
        <v>183.19</v>
      </c>
      <c r="J288" s="79">
        <f t="shared" si="22"/>
        <v>0</v>
      </c>
      <c r="K288" s="80">
        <v>114</v>
      </c>
      <c r="L288" s="77">
        <v>181.88</v>
      </c>
      <c r="M288" s="79">
        <f t="shared" si="23"/>
        <v>20734.32</v>
      </c>
      <c r="N288" s="81">
        <f t="shared" si="24"/>
        <v>5711759.5200000005</v>
      </c>
    </row>
    <row r="289" spans="1:14" x14ac:dyDescent="0.25">
      <c r="A289" s="57" t="s">
        <v>888</v>
      </c>
      <c r="B289" s="80">
        <v>0</v>
      </c>
      <c r="C289" s="76">
        <v>189.6</v>
      </c>
      <c r="D289" s="79">
        <f t="shared" si="20"/>
        <v>0</v>
      </c>
      <c r="E289" s="80">
        <v>8621</v>
      </c>
      <c r="F289" s="77">
        <v>188.37</v>
      </c>
      <c r="G289" s="78">
        <f t="shared" si="21"/>
        <v>1623937.77</v>
      </c>
      <c r="H289" s="80">
        <v>0</v>
      </c>
      <c r="I289" s="77">
        <v>189.6</v>
      </c>
      <c r="J289" s="79">
        <f t="shared" si="22"/>
        <v>0</v>
      </c>
      <c r="K289" s="80">
        <v>0</v>
      </c>
      <c r="L289" s="77">
        <v>188.37</v>
      </c>
      <c r="M289" s="79">
        <f t="shared" si="23"/>
        <v>0</v>
      </c>
      <c r="N289" s="81">
        <f t="shared" si="24"/>
        <v>1623937.77</v>
      </c>
    </row>
    <row r="290" spans="1:14" x14ac:dyDescent="0.25">
      <c r="A290" s="57" t="s">
        <v>889</v>
      </c>
      <c r="B290" s="80">
        <v>40476</v>
      </c>
      <c r="C290" s="76">
        <v>172.31</v>
      </c>
      <c r="D290" s="79">
        <f t="shared" si="20"/>
        <v>6974419.5600000005</v>
      </c>
      <c r="E290" s="80">
        <v>1458</v>
      </c>
      <c r="F290" s="77">
        <v>170.62</v>
      </c>
      <c r="G290" s="78">
        <f t="shared" si="21"/>
        <v>248763.96000000002</v>
      </c>
      <c r="H290" s="80">
        <v>0</v>
      </c>
      <c r="I290" s="77">
        <v>172.31</v>
      </c>
      <c r="J290" s="79">
        <f t="shared" si="22"/>
        <v>0</v>
      </c>
      <c r="K290" s="80">
        <v>0</v>
      </c>
      <c r="L290" s="77">
        <v>170.62</v>
      </c>
      <c r="M290" s="79">
        <f t="shared" si="23"/>
        <v>0</v>
      </c>
      <c r="N290" s="81">
        <f t="shared" si="24"/>
        <v>7223183.5200000005</v>
      </c>
    </row>
    <row r="291" spans="1:14" x14ac:dyDescent="0.25">
      <c r="A291" s="57" t="s">
        <v>890</v>
      </c>
      <c r="B291" s="80">
        <v>365</v>
      </c>
      <c r="C291" s="76">
        <v>165.36</v>
      </c>
      <c r="D291" s="79">
        <f t="shared" si="20"/>
        <v>60356.4</v>
      </c>
      <c r="E291" s="80">
        <v>19920</v>
      </c>
      <c r="F291" s="77">
        <v>164.04</v>
      </c>
      <c r="G291" s="78">
        <f t="shared" si="21"/>
        <v>3267676.8</v>
      </c>
      <c r="H291" s="80">
        <v>0</v>
      </c>
      <c r="I291" s="77">
        <v>165.36</v>
      </c>
      <c r="J291" s="79">
        <f t="shared" si="22"/>
        <v>0</v>
      </c>
      <c r="K291" s="80">
        <v>27</v>
      </c>
      <c r="L291" s="77">
        <v>164.04</v>
      </c>
      <c r="M291" s="79">
        <f t="shared" si="23"/>
        <v>4429.08</v>
      </c>
      <c r="N291" s="81">
        <f t="shared" si="24"/>
        <v>3332462.28</v>
      </c>
    </row>
    <row r="292" spans="1:14" x14ac:dyDescent="0.25">
      <c r="A292" s="57" t="s">
        <v>891</v>
      </c>
      <c r="B292" s="80">
        <v>0</v>
      </c>
      <c r="C292" s="76">
        <v>170.29</v>
      </c>
      <c r="D292" s="79">
        <f t="shared" si="20"/>
        <v>0</v>
      </c>
      <c r="E292" s="80">
        <v>44867</v>
      </c>
      <c r="F292" s="77">
        <v>169.05</v>
      </c>
      <c r="G292" s="78">
        <f t="shared" si="21"/>
        <v>7584766.3500000006</v>
      </c>
      <c r="H292" s="80">
        <v>0</v>
      </c>
      <c r="I292" s="77">
        <v>170.29</v>
      </c>
      <c r="J292" s="79">
        <f t="shared" si="22"/>
        <v>0</v>
      </c>
      <c r="K292" s="80">
        <v>0</v>
      </c>
      <c r="L292" s="77">
        <v>169.05</v>
      </c>
      <c r="M292" s="79">
        <f t="shared" si="23"/>
        <v>0</v>
      </c>
      <c r="N292" s="81">
        <f t="shared" si="24"/>
        <v>7584766.3500000006</v>
      </c>
    </row>
    <row r="293" spans="1:14" x14ac:dyDescent="0.25">
      <c r="A293" s="57" t="s">
        <v>892</v>
      </c>
      <c r="B293" s="80">
        <v>5391</v>
      </c>
      <c r="C293" s="76">
        <v>198.38</v>
      </c>
      <c r="D293" s="79">
        <f t="shared" si="20"/>
        <v>1069466.58</v>
      </c>
      <c r="E293" s="80">
        <v>24106</v>
      </c>
      <c r="F293" s="77">
        <v>196.89</v>
      </c>
      <c r="G293" s="78">
        <f t="shared" si="21"/>
        <v>4746230.34</v>
      </c>
      <c r="H293" s="80">
        <v>0</v>
      </c>
      <c r="I293" s="77">
        <v>198.38</v>
      </c>
      <c r="J293" s="79">
        <f t="shared" si="22"/>
        <v>0</v>
      </c>
      <c r="K293" s="80">
        <v>0</v>
      </c>
      <c r="L293" s="77">
        <v>196.89</v>
      </c>
      <c r="M293" s="79">
        <f t="shared" si="23"/>
        <v>0</v>
      </c>
      <c r="N293" s="81">
        <f t="shared" si="24"/>
        <v>5815696.9199999999</v>
      </c>
    </row>
    <row r="294" spans="1:14" x14ac:dyDescent="0.25">
      <c r="A294" s="57" t="s">
        <v>893</v>
      </c>
      <c r="B294" s="80">
        <v>0</v>
      </c>
      <c r="C294" s="76">
        <v>142.78</v>
      </c>
      <c r="D294" s="79">
        <f t="shared" si="20"/>
        <v>0</v>
      </c>
      <c r="E294" s="80">
        <v>24321</v>
      </c>
      <c r="F294" s="77">
        <v>141.65</v>
      </c>
      <c r="G294" s="78">
        <f t="shared" si="21"/>
        <v>3445069.65</v>
      </c>
      <c r="H294" s="80">
        <v>0</v>
      </c>
      <c r="I294" s="77">
        <v>142.78</v>
      </c>
      <c r="J294" s="79">
        <f t="shared" si="22"/>
        <v>0</v>
      </c>
      <c r="K294" s="80">
        <v>0</v>
      </c>
      <c r="L294" s="77">
        <v>141.65</v>
      </c>
      <c r="M294" s="79">
        <f t="shared" si="23"/>
        <v>0</v>
      </c>
      <c r="N294" s="81">
        <f t="shared" si="24"/>
        <v>3445069.65</v>
      </c>
    </row>
    <row r="295" spans="1:14" x14ac:dyDescent="0.25">
      <c r="A295" s="57" t="s">
        <v>894</v>
      </c>
      <c r="B295" s="80">
        <v>1782</v>
      </c>
      <c r="C295" s="76">
        <v>159.13</v>
      </c>
      <c r="D295" s="79">
        <f t="shared" si="20"/>
        <v>283569.65999999997</v>
      </c>
      <c r="E295" s="80">
        <v>26434</v>
      </c>
      <c r="F295" s="77">
        <v>157.85</v>
      </c>
      <c r="G295" s="78">
        <f t="shared" si="21"/>
        <v>4172606.9</v>
      </c>
      <c r="H295" s="80">
        <v>17</v>
      </c>
      <c r="I295" s="77">
        <v>159.13</v>
      </c>
      <c r="J295" s="79">
        <f t="shared" si="22"/>
        <v>2705.21</v>
      </c>
      <c r="K295" s="80">
        <v>253</v>
      </c>
      <c r="L295" s="77">
        <v>157.85</v>
      </c>
      <c r="M295" s="79">
        <f t="shared" si="23"/>
        <v>39936.049999999996</v>
      </c>
      <c r="N295" s="81">
        <f t="shared" si="24"/>
        <v>4498817.82</v>
      </c>
    </row>
    <row r="296" spans="1:14" x14ac:dyDescent="0.25">
      <c r="A296" s="57" t="s">
        <v>895</v>
      </c>
      <c r="B296" s="80">
        <v>360</v>
      </c>
      <c r="C296" s="76">
        <v>181.39</v>
      </c>
      <c r="D296" s="79">
        <f t="shared" si="20"/>
        <v>65300.399999999994</v>
      </c>
      <c r="E296" s="80">
        <v>34640</v>
      </c>
      <c r="F296" s="77">
        <v>180.23</v>
      </c>
      <c r="G296" s="78">
        <f t="shared" si="21"/>
        <v>6243167.1999999993</v>
      </c>
      <c r="H296" s="80">
        <v>0</v>
      </c>
      <c r="I296" s="77">
        <v>181.39</v>
      </c>
      <c r="J296" s="79">
        <f t="shared" si="22"/>
        <v>0</v>
      </c>
      <c r="K296" s="80">
        <v>21</v>
      </c>
      <c r="L296" s="77">
        <v>180.23</v>
      </c>
      <c r="M296" s="79">
        <f t="shared" si="23"/>
        <v>3784.83</v>
      </c>
      <c r="N296" s="81">
        <f t="shared" si="24"/>
        <v>6312252.4299999997</v>
      </c>
    </row>
    <row r="297" spans="1:14" x14ac:dyDescent="0.25">
      <c r="A297" s="57" t="s">
        <v>896</v>
      </c>
      <c r="B297" s="80">
        <v>40</v>
      </c>
      <c r="C297" s="76">
        <v>165.64</v>
      </c>
      <c r="D297" s="79">
        <f t="shared" si="20"/>
        <v>6625.5999999999995</v>
      </c>
      <c r="E297" s="80">
        <v>15348</v>
      </c>
      <c r="F297" s="77">
        <v>164.29</v>
      </c>
      <c r="G297" s="78">
        <f t="shared" si="21"/>
        <v>2521522.92</v>
      </c>
      <c r="H297" s="80">
        <v>0</v>
      </c>
      <c r="I297" s="77">
        <v>165.64</v>
      </c>
      <c r="J297" s="79">
        <f t="shared" si="22"/>
        <v>0</v>
      </c>
      <c r="K297" s="80">
        <v>90</v>
      </c>
      <c r="L297" s="77">
        <v>164.29</v>
      </c>
      <c r="M297" s="79">
        <f t="shared" si="23"/>
        <v>14786.099999999999</v>
      </c>
      <c r="N297" s="81">
        <f t="shared" si="24"/>
        <v>2542934.62</v>
      </c>
    </row>
    <row r="298" spans="1:14" x14ac:dyDescent="0.25">
      <c r="A298" s="57" t="s">
        <v>897</v>
      </c>
      <c r="B298" s="80">
        <v>316</v>
      </c>
      <c r="C298" s="76">
        <v>195.18</v>
      </c>
      <c r="D298" s="79">
        <f t="shared" si="20"/>
        <v>61676.880000000005</v>
      </c>
      <c r="E298" s="80">
        <v>8956</v>
      </c>
      <c r="F298" s="77">
        <v>193.85</v>
      </c>
      <c r="G298" s="78">
        <f t="shared" si="21"/>
        <v>1736120.5999999999</v>
      </c>
      <c r="H298" s="80">
        <v>18</v>
      </c>
      <c r="I298" s="77">
        <v>195.18</v>
      </c>
      <c r="J298" s="79">
        <f t="shared" si="22"/>
        <v>3513.2400000000002</v>
      </c>
      <c r="K298" s="80">
        <v>524</v>
      </c>
      <c r="L298" s="77">
        <v>193.85</v>
      </c>
      <c r="M298" s="79">
        <f t="shared" si="23"/>
        <v>101577.4</v>
      </c>
      <c r="N298" s="81">
        <f t="shared" si="24"/>
        <v>1902888.1199999996</v>
      </c>
    </row>
    <row r="299" spans="1:14" x14ac:dyDescent="0.25">
      <c r="A299" s="57" t="s">
        <v>898</v>
      </c>
      <c r="B299" s="80">
        <v>42</v>
      </c>
      <c r="C299" s="76">
        <v>243.78</v>
      </c>
      <c r="D299" s="79">
        <f t="shared" si="20"/>
        <v>10238.76</v>
      </c>
      <c r="E299" s="80">
        <v>38131</v>
      </c>
      <c r="F299" s="77">
        <v>241.98</v>
      </c>
      <c r="G299" s="78">
        <f t="shared" si="21"/>
        <v>9226939.379999999</v>
      </c>
      <c r="H299" s="80">
        <v>0</v>
      </c>
      <c r="I299" s="77">
        <v>243.78</v>
      </c>
      <c r="J299" s="79">
        <f t="shared" si="22"/>
        <v>0</v>
      </c>
      <c r="K299" s="80">
        <v>286</v>
      </c>
      <c r="L299" s="77">
        <v>241.98</v>
      </c>
      <c r="M299" s="79">
        <f t="shared" si="23"/>
        <v>69206.28</v>
      </c>
      <c r="N299" s="81">
        <f t="shared" si="24"/>
        <v>9306384.4199999981</v>
      </c>
    </row>
    <row r="300" spans="1:14" x14ac:dyDescent="0.25">
      <c r="A300" s="57" t="s">
        <v>899</v>
      </c>
      <c r="B300" s="80">
        <v>1401</v>
      </c>
      <c r="C300" s="76">
        <v>178.63</v>
      </c>
      <c r="D300" s="79">
        <f t="shared" si="20"/>
        <v>250260.63</v>
      </c>
      <c r="E300" s="80">
        <v>15696</v>
      </c>
      <c r="F300" s="77">
        <v>177</v>
      </c>
      <c r="G300" s="78">
        <f t="shared" si="21"/>
        <v>2778192</v>
      </c>
      <c r="H300" s="80">
        <v>1</v>
      </c>
      <c r="I300" s="77">
        <v>178.63</v>
      </c>
      <c r="J300" s="79">
        <f t="shared" si="22"/>
        <v>178.63</v>
      </c>
      <c r="K300" s="80">
        <v>16</v>
      </c>
      <c r="L300" s="77">
        <v>177</v>
      </c>
      <c r="M300" s="79">
        <f t="shared" si="23"/>
        <v>2832</v>
      </c>
      <c r="N300" s="81">
        <f t="shared" si="24"/>
        <v>3031463.26</v>
      </c>
    </row>
    <row r="301" spans="1:14" x14ac:dyDescent="0.25">
      <c r="A301" s="57" t="s">
        <v>900</v>
      </c>
      <c r="B301" s="80">
        <v>122</v>
      </c>
      <c r="C301" s="76">
        <v>190.03</v>
      </c>
      <c r="D301" s="79">
        <f t="shared" si="20"/>
        <v>23183.66</v>
      </c>
      <c r="E301" s="80">
        <v>5622</v>
      </c>
      <c r="F301" s="77">
        <v>188.4</v>
      </c>
      <c r="G301" s="78">
        <f t="shared" si="21"/>
        <v>1059184.8</v>
      </c>
      <c r="H301" s="80">
        <v>5</v>
      </c>
      <c r="I301" s="77">
        <v>190.03</v>
      </c>
      <c r="J301" s="79">
        <f t="shared" si="22"/>
        <v>950.15</v>
      </c>
      <c r="K301" s="80">
        <v>238</v>
      </c>
      <c r="L301" s="77">
        <v>188.4</v>
      </c>
      <c r="M301" s="79">
        <f t="shared" si="23"/>
        <v>44839.200000000004</v>
      </c>
      <c r="N301" s="81">
        <f t="shared" si="24"/>
        <v>1128157.81</v>
      </c>
    </row>
    <row r="302" spans="1:14" x14ac:dyDescent="0.25">
      <c r="A302" s="57" t="s">
        <v>901</v>
      </c>
      <c r="B302" s="80">
        <v>92</v>
      </c>
      <c r="C302" s="76">
        <v>222.77</v>
      </c>
      <c r="D302" s="79">
        <f t="shared" si="20"/>
        <v>20494.84</v>
      </c>
      <c r="E302" s="80">
        <v>104957</v>
      </c>
      <c r="F302" s="77">
        <v>221.17</v>
      </c>
      <c r="G302" s="78">
        <f t="shared" si="21"/>
        <v>23213339.689999998</v>
      </c>
      <c r="H302" s="80">
        <v>0</v>
      </c>
      <c r="I302" s="77">
        <v>222.77</v>
      </c>
      <c r="J302" s="79">
        <f t="shared" si="22"/>
        <v>0</v>
      </c>
      <c r="K302" s="80">
        <v>0</v>
      </c>
      <c r="L302" s="77">
        <v>221.17</v>
      </c>
      <c r="M302" s="79">
        <f t="shared" si="23"/>
        <v>0</v>
      </c>
      <c r="N302" s="81">
        <f t="shared" si="24"/>
        <v>23233834.529999997</v>
      </c>
    </row>
    <row r="303" spans="1:14" x14ac:dyDescent="0.25">
      <c r="A303" s="57" t="s">
        <v>902</v>
      </c>
      <c r="B303" s="80">
        <v>273</v>
      </c>
      <c r="C303" s="76">
        <v>173.35</v>
      </c>
      <c r="D303" s="79">
        <f t="shared" si="20"/>
        <v>47324.549999999996</v>
      </c>
      <c r="E303" s="80">
        <v>14298</v>
      </c>
      <c r="F303" s="77">
        <v>172.05</v>
      </c>
      <c r="G303" s="78">
        <f t="shared" si="21"/>
        <v>2459970.9000000004</v>
      </c>
      <c r="H303" s="80">
        <v>0</v>
      </c>
      <c r="I303" s="77">
        <v>173.35</v>
      </c>
      <c r="J303" s="79">
        <f t="shared" si="22"/>
        <v>0</v>
      </c>
      <c r="K303" s="80">
        <v>0</v>
      </c>
      <c r="L303" s="77">
        <v>172.05</v>
      </c>
      <c r="M303" s="79">
        <f t="shared" si="23"/>
        <v>0</v>
      </c>
      <c r="N303" s="81">
        <f t="shared" si="24"/>
        <v>2507295.4500000002</v>
      </c>
    </row>
    <row r="304" spans="1:14" x14ac:dyDescent="0.25">
      <c r="A304" s="57" t="s">
        <v>903</v>
      </c>
      <c r="B304" s="80">
        <v>0</v>
      </c>
      <c r="C304" s="76">
        <v>178.83</v>
      </c>
      <c r="D304" s="79">
        <f t="shared" si="20"/>
        <v>0</v>
      </c>
      <c r="E304" s="80">
        <v>20088</v>
      </c>
      <c r="F304" s="77">
        <v>177.46</v>
      </c>
      <c r="G304" s="78">
        <f t="shared" si="21"/>
        <v>3564816.48</v>
      </c>
      <c r="H304" s="80">
        <v>0</v>
      </c>
      <c r="I304" s="77">
        <v>178.83</v>
      </c>
      <c r="J304" s="79">
        <f t="shared" si="22"/>
        <v>0</v>
      </c>
      <c r="K304" s="80">
        <v>74</v>
      </c>
      <c r="L304" s="77">
        <v>177.46</v>
      </c>
      <c r="M304" s="79">
        <f t="shared" si="23"/>
        <v>13132.04</v>
      </c>
      <c r="N304" s="81">
        <f t="shared" si="24"/>
        <v>3577948.52</v>
      </c>
    </row>
    <row r="305" spans="1:14" x14ac:dyDescent="0.25">
      <c r="A305" s="57" t="s">
        <v>904</v>
      </c>
      <c r="B305" s="80">
        <v>184</v>
      </c>
      <c r="C305" s="76">
        <v>198.01</v>
      </c>
      <c r="D305" s="79">
        <f t="shared" si="20"/>
        <v>36433.839999999997</v>
      </c>
      <c r="E305" s="80">
        <v>16665</v>
      </c>
      <c r="F305" s="77">
        <v>196.38</v>
      </c>
      <c r="G305" s="78">
        <f t="shared" si="21"/>
        <v>3272672.6999999997</v>
      </c>
      <c r="H305" s="80">
        <v>5</v>
      </c>
      <c r="I305" s="77">
        <v>198.01</v>
      </c>
      <c r="J305" s="79">
        <f t="shared" si="22"/>
        <v>990.05</v>
      </c>
      <c r="K305" s="80">
        <v>416</v>
      </c>
      <c r="L305" s="77">
        <v>196.38</v>
      </c>
      <c r="M305" s="79">
        <f t="shared" si="23"/>
        <v>81694.080000000002</v>
      </c>
      <c r="N305" s="81">
        <f t="shared" si="24"/>
        <v>3391790.6699999995</v>
      </c>
    </row>
    <row r="306" spans="1:14" x14ac:dyDescent="0.25">
      <c r="A306" s="57" t="s">
        <v>905</v>
      </c>
      <c r="B306" s="80">
        <v>0</v>
      </c>
      <c r="C306" s="76">
        <v>166.11</v>
      </c>
      <c r="D306" s="79">
        <f t="shared" si="20"/>
        <v>0</v>
      </c>
      <c r="E306" s="80">
        <v>18986</v>
      </c>
      <c r="F306" s="77">
        <v>164.9</v>
      </c>
      <c r="G306" s="78">
        <f t="shared" si="21"/>
        <v>3130791.4</v>
      </c>
      <c r="H306" s="80">
        <v>0</v>
      </c>
      <c r="I306" s="77">
        <v>166.11</v>
      </c>
      <c r="J306" s="79">
        <f t="shared" si="22"/>
        <v>0</v>
      </c>
      <c r="K306" s="80">
        <v>0</v>
      </c>
      <c r="L306" s="77">
        <v>164.9</v>
      </c>
      <c r="M306" s="79">
        <f t="shared" si="23"/>
        <v>0</v>
      </c>
      <c r="N306" s="81">
        <f t="shared" si="24"/>
        <v>3130791.4</v>
      </c>
    </row>
    <row r="307" spans="1:14" x14ac:dyDescent="0.25">
      <c r="A307" s="57" t="s">
        <v>906</v>
      </c>
      <c r="B307" s="80">
        <v>728</v>
      </c>
      <c r="C307" s="76">
        <v>191.77</v>
      </c>
      <c r="D307" s="79">
        <f t="shared" si="20"/>
        <v>139608.56</v>
      </c>
      <c r="E307" s="80">
        <v>22249</v>
      </c>
      <c r="F307" s="77">
        <v>190.16</v>
      </c>
      <c r="G307" s="78">
        <f t="shared" si="21"/>
        <v>4230869.84</v>
      </c>
      <c r="H307" s="80">
        <v>0</v>
      </c>
      <c r="I307" s="77">
        <v>191.77</v>
      </c>
      <c r="J307" s="79">
        <f t="shared" si="22"/>
        <v>0</v>
      </c>
      <c r="K307" s="80">
        <v>0</v>
      </c>
      <c r="L307" s="77">
        <v>190.16</v>
      </c>
      <c r="M307" s="79">
        <f t="shared" si="23"/>
        <v>0</v>
      </c>
      <c r="N307" s="81">
        <f t="shared" si="24"/>
        <v>4370478.3999999994</v>
      </c>
    </row>
    <row r="308" spans="1:14" x14ac:dyDescent="0.25">
      <c r="A308" s="57" t="s">
        <v>907</v>
      </c>
      <c r="B308" s="80">
        <v>1489</v>
      </c>
      <c r="C308" s="76">
        <v>232.95</v>
      </c>
      <c r="D308" s="79">
        <f t="shared" si="20"/>
        <v>346862.55</v>
      </c>
      <c r="E308" s="80">
        <v>62719</v>
      </c>
      <c r="F308" s="77">
        <v>231.15</v>
      </c>
      <c r="G308" s="78">
        <f t="shared" si="21"/>
        <v>14497496.85</v>
      </c>
      <c r="H308" s="80">
        <v>0</v>
      </c>
      <c r="I308" s="77">
        <v>232.95</v>
      </c>
      <c r="J308" s="79">
        <f t="shared" si="22"/>
        <v>0</v>
      </c>
      <c r="K308" s="80">
        <v>0</v>
      </c>
      <c r="L308" s="77">
        <v>231.15</v>
      </c>
      <c r="M308" s="79">
        <f t="shared" si="23"/>
        <v>0</v>
      </c>
      <c r="N308" s="81">
        <f t="shared" si="24"/>
        <v>14844359.4</v>
      </c>
    </row>
    <row r="309" spans="1:14" x14ac:dyDescent="0.25">
      <c r="A309" s="57" t="s">
        <v>908</v>
      </c>
      <c r="B309" s="80">
        <v>15967</v>
      </c>
      <c r="C309" s="76">
        <v>196.87</v>
      </c>
      <c r="D309" s="79">
        <f t="shared" si="20"/>
        <v>3143423.29</v>
      </c>
      <c r="E309" s="80">
        <v>19856</v>
      </c>
      <c r="F309" s="77">
        <v>195.24</v>
      </c>
      <c r="G309" s="78">
        <f t="shared" si="21"/>
        <v>3876685.4400000004</v>
      </c>
      <c r="H309" s="80">
        <v>75</v>
      </c>
      <c r="I309" s="77">
        <v>196.87</v>
      </c>
      <c r="J309" s="79">
        <f t="shared" si="22"/>
        <v>14765.25</v>
      </c>
      <c r="K309" s="80">
        <v>93</v>
      </c>
      <c r="L309" s="77">
        <v>195.24</v>
      </c>
      <c r="M309" s="79">
        <f t="shared" si="23"/>
        <v>18157.32</v>
      </c>
      <c r="N309" s="81">
        <f t="shared" si="24"/>
        <v>7053031.3000000007</v>
      </c>
    </row>
    <row r="310" spans="1:14" x14ac:dyDescent="0.25">
      <c r="A310" s="57" t="s">
        <v>909</v>
      </c>
      <c r="B310" s="80">
        <v>7108</v>
      </c>
      <c r="C310" s="76">
        <v>247.14</v>
      </c>
      <c r="D310" s="79">
        <f t="shared" si="20"/>
        <v>1756671.1199999999</v>
      </c>
      <c r="E310" s="80">
        <v>45337</v>
      </c>
      <c r="F310" s="77">
        <v>245.02</v>
      </c>
      <c r="G310" s="78">
        <f t="shared" si="21"/>
        <v>11108471.74</v>
      </c>
      <c r="H310" s="80">
        <v>90</v>
      </c>
      <c r="I310" s="77">
        <v>247.14</v>
      </c>
      <c r="J310" s="79">
        <f t="shared" si="22"/>
        <v>22242.6</v>
      </c>
      <c r="K310" s="80">
        <v>576</v>
      </c>
      <c r="L310" s="77">
        <v>245.02</v>
      </c>
      <c r="M310" s="79">
        <f t="shared" si="23"/>
        <v>141131.52000000002</v>
      </c>
      <c r="N310" s="81">
        <f t="shared" si="24"/>
        <v>13028516.979999999</v>
      </c>
    </row>
    <row r="311" spans="1:14" x14ac:dyDescent="0.25">
      <c r="A311" s="57" t="s">
        <v>910</v>
      </c>
      <c r="B311" s="80">
        <v>0</v>
      </c>
      <c r="C311" s="76">
        <v>237.12</v>
      </c>
      <c r="D311" s="79">
        <f t="shared" si="20"/>
        <v>0</v>
      </c>
      <c r="E311" s="80">
        <v>0</v>
      </c>
      <c r="F311" s="77">
        <v>235.51</v>
      </c>
      <c r="G311" s="78">
        <f t="shared" si="21"/>
        <v>0</v>
      </c>
      <c r="H311" s="80">
        <v>0</v>
      </c>
      <c r="I311" s="77">
        <v>237.12</v>
      </c>
      <c r="J311" s="79">
        <f t="shared" si="22"/>
        <v>0</v>
      </c>
      <c r="K311" s="80">
        <v>0</v>
      </c>
      <c r="L311" s="77">
        <v>235.51</v>
      </c>
      <c r="M311" s="79">
        <f t="shared" si="23"/>
        <v>0</v>
      </c>
      <c r="N311" s="81">
        <f t="shared" si="24"/>
        <v>0</v>
      </c>
    </row>
    <row r="312" spans="1:14" x14ac:dyDescent="0.25">
      <c r="A312" s="57" t="s">
        <v>911</v>
      </c>
      <c r="B312" s="80">
        <v>365</v>
      </c>
      <c r="C312" s="76">
        <v>259.64999999999998</v>
      </c>
      <c r="D312" s="79">
        <f t="shared" si="20"/>
        <v>94772.249999999985</v>
      </c>
      <c r="E312" s="80">
        <v>38522</v>
      </c>
      <c r="F312" s="77">
        <v>257.26</v>
      </c>
      <c r="G312" s="78">
        <f t="shared" si="21"/>
        <v>9910169.7199999988</v>
      </c>
      <c r="H312" s="80">
        <v>15</v>
      </c>
      <c r="I312" s="77">
        <v>259.64999999999998</v>
      </c>
      <c r="J312" s="79">
        <f t="shared" si="22"/>
        <v>3894.7499999999995</v>
      </c>
      <c r="K312" s="80">
        <v>1617</v>
      </c>
      <c r="L312" s="77">
        <v>257.26</v>
      </c>
      <c r="M312" s="79">
        <f t="shared" si="23"/>
        <v>415989.42</v>
      </c>
      <c r="N312" s="81">
        <f t="shared" si="24"/>
        <v>10424826.139999999</v>
      </c>
    </row>
    <row r="313" spans="1:14" x14ac:dyDescent="0.25">
      <c r="A313" s="57" t="s">
        <v>912</v>
      </c>
      <c r="B313" s="80">
        <v>1483</v>
      </c>
      <c r="C313" s="76">
        <v>173.71</v>
      </c>
      <c r="D313" s="79">
        <f t="shared" si="20"/>
        <v>257611.93000000002</v>
      </c>
      <c r="E313" s="80">
        <v>24234</v>
      </c>
      <c r="F313" s="77">
        <v>172.38</v>
      </c>
      <c r="G313" s="78">
        <f t="shared" si="21"/>
        <v>4177456.92</v>
      </c>
      <c r="H313" s="80">
        <v>0</v>
      </c>
      <c r="I313" s="77">
        <v>173.71</v>
      </c>
      <c r="J313" s="79">
        <f t="shared" si="22"/>
        <v>0</v>
      </c>
      <c r="K313" s="80">
        <v>0</v>
      </c>
      <c r="L313" s="77">
        <v>172.38</v>
      </c>
      <c r="M313" s="79">
        <f t="shared" si="23"/>
        <v>0</v>
      </c>
      <c r="N313" s="81">
        <f t="shared" si="24"/>
        <v>4435068.8499999996</v>
      </c>
    </row>
    <row r="314" spans="1:14" x14ac:dyDescent="0.25">
      <c r="A314" s="57" t="s">
        <v>913</v>
      </c>
      <c r="B314" s="80">
        <v>1630</v>
      </c>
      <c r="C314" s="76">
        <v>199.44</v>
      </c>
      <c r="D314" s="79">
        <f t="shared" si="20"/>
        <v>325087.2</v>
      </c>
      <c r="E314" s="80">
        <v>37525</v>
      </c>
      <c r="F314" s="77">
        <v>197.75</v>
      </c>
      <c r="G314" s="78">
        <f t="shared" si="21"/>
        <v>7420568.75</v>
      </c>
      <c r="H314" s="80">
        <v>0</v>
      </c>
      <c r="I314" s="77">
        <v>199.44</v>
      </c>
      <c r="J314" s="79">
        <f t="shared" si="22"/>
        <v>0</v>
      </c>
      <c r="K314" s="80">
        <v>0</v>
      </c>
      <c r="L314" s="77">
        <v>197.75</v>
      </c>
      <c r="M314" s="79">
        <f t="shared" si="23"/>
        <v>0</v>
      </c>
      <c r="N314" s="81">
        <f t="shared" si="24"/>
        <v>7745655.9500000002</v>
      </c>
    </row>
    <row r="315" spans="1:14" x14ac:dyDescent="0.25">
      <c r="A315" s="57" t="s">
        <v>914</v>
      </c>
      <c r="B315" s="80">
        <v>6742</v>
      </c>
      <c r="C315" s="76">
        <v>241.44</v>
      </c>
      <c r="D315" s="79">
        <f t="shared" si="20"/>
        <v>1627788.48</v>
      </c>
      <c r="E315" s="80">
        <v>47469</v>
      </c>
      <c r="F315" s="77">
        <v>239.33</v>
      </c>
      <c r="G315" s="78">
        <f t="shared" si="21"/>
        <v>11360755.770000001</v>
      </c>
      <c r="H315" s="80">
        <v>6</v>
      </c>
      <c r="I315" s="77">
        <v>241.44</v>
      </c>
      <c r="J315" s="79">
        <f t="shared" si="22"/>
        <v>1448.6399999999999</v>
      </c>
      <c r="K315" s="80">
        <v>41</v>
      </c>
      <c r="L315" s="77">
        <v>239.33</v>
      </c>
      <c r="M315" s="79">
        <f t="shared" si="23"/>
        <v>9812.5300000000007</v>
      </c>
      <c r="N315" s="81">
        <f t="shared" si="24"/>
        <v>12999805.420000002</v>
      </c>
    </row>
    <row r="316" spans="1:14" x14ac:dyDescent="0.25">
      <c r="A316" s="57" t="s">
        <v>915</v>
      </c>
      <c r="B316" s="80">
        <v>4468</v>
      </c>
      <c r="C316" s="76">
        <v>227.55</v>
      </c>
      <c r="D316" s="79">
        <f t="shared" si="20"/>
        <v>1016693.4</v>
      </c>
      <c r="E316" s="80">
        <v>26698</v>
      </c>
      <c r="F316" s="77">
        <v>225.8</v>
      </c>
      <c r="G316" s="78">
        <f t="shared" si="21"/>
        <v>6028408.4000000004</v>
      </c>
      <c r="H316" s="80">
        <v>238</v>
      </c>
      <c r="I316" s="77">
        <v>227.55</v>
      </c>
      <c r="J316" s="79">
        <f t="shared" si="22"/>
        <v>54156.9</v>
      </c>
      <c r="K316" s="80">
        <v>1423</v>
      </c>
      <c r="L316" s="77">
        <v>225.8</v>
      </c>
      <c r="M316" s="79">
        <f t="shared" si="23"/>
        <v>321313.40000000002</v>
      </c>
      <c r="N316" s="81">
        <f t="shared" si="24"/>
        <v>7420572.1000000006</v>
      </c>
    </row>
    <row r="317" spans="1:14" x14ac:dyDescent="0.25">
      <c r="A317" s="57" t="s">
        <v>916</v>
      </c>
      <c r="B317" s="80">
        <v>6566</v>
      </c>
      <c r="C317" s="76">
        <v>267.08</v>
      </c>
      <c r="D317" s="79">
        <f t="shared" si="20"/>
        <v>1753647.2799999998</v>
      </c>
      <c r="E317" s="80">
        <v>55331</v>
      </c>
      <c r="F317" s="77">
        <v>265.2</v>
      </c>
      <c r="G317" s="78">
        <f t="shared" si="21"/>
        <v>14673781.199999999</v>
      </c>
      <c r="H317" s="80">
        <v>20</v>
      </c>
      <c r="I317" s="77">
        <v>267.08</v>
      </c>
      <c r="J317" s="79">
        <f t="shared" si="22"/>
        <v>5341.5999999999995</v>
      </c>
      <c r="K317" s="80">
        <v>169</v>
      </c>
      <c r="L317" s="77">
        <v>265.2</v>
      </c>
      <c r="M317" s="79">
        <f t="shared" si="23"/>
        <v>44818.799999999996</v>
      </c>
      <c r="N317" s="81">
        <f t="shared" si="24"/>
        <v>16477588.879999999</v>
      </c>
    </row>
    <row r="318" spans="1:14" x14ac:dyDescent="0.25">
      <c r="A318" s="57" t="s">
        <v>917</v>
      </c>
      <c r="B318" s="80">
        <v>5253</v>
      </c>
      <c r="C318" s="76">
        <v>242.05</v>
      </c>
      <c r="D318" s="79">
        <f t="shared" si="20"/>
        <v>1271488.6500000001</v>
      </c>
      <c r="E318" s="80">
        <v>24552</v>
      </c>
      <c r="F318" s="77">
        <v>239.89</v>
      </c>
      <c r="G318" s="78">
        <f t="shared" si="21"/>
        <v>5889779.2799999993</v>
      </c>
      <c r="H318" s="80">
        <v>11</v>
      </c>
      <c r="I318" s="77">
        <v>242.05</v>
      </c>
      <c r="J318" s="79">
        <f t="shared" si="22"/>
        <v>2662.55</v>
      </c>
      <c r="K318" s="80">
        <v>53</v>
      </c>
      <c r="L318" s="77">
        <v>239.89</v>
      </c>
      <c r="M318" s="79">
        <f t="shared" si="23"/>
        <v>12714.17</v>
      </c>
      <c r="N318" s="81">
        <f t="shared" si="24"/>
        <v>7176644.6499999994</v>
      </c>
    </row>
    <row r="319" spans="1:14" x14ac:dyDescent="0.25">
      <c r="A319" s="57" t="s">
        <v>918</v>
      </c>
      <c r="B319" s="80">
        <v>5295</v>
      </c>
      <c r="C319" s="76">
        <v>244.61</v>
      </c>
      <c r="D319" s="79">
        <f t="shared" si="20"/>
        <v>1295209.9500000002</v>
      </c>
      <c r="E319" s="80">
        <v>46626</v>
      </c>
      <c r="F319" s="77">
        <v>242.31</v>
      </c>
      <c r="G319" s="78">
        <f t="shared" si="21"/>
        <v>11297946.060000001</v>
      </c>
      <c r="H319" s="80">
        <v>0</v>
      </c>
      <c r="I319" s="77">
        <v>244.61</v>
      </c>
      <c r="J319" s="79">
        <f t="shared" si="22"/>
        <v>0</v>
      </c>
      <c r="K319" s="80">
        <v>0</v>
      </c>
      <c r="L319" s="77">
        <v>242.31</v>
      </c>
      <c r="M319" s="79">
        <f t="shared" si="23"/>
        <v>0</v>
      </c>
      <c r="N319" s="81">
        <f t="shared" si="24"/>
        <v>12593156.010000002</v>
      </c>
    </row>
    <row r="320" spans="1:14" x14ac:dyDescent="0.25">
      <c r="A320" s="57" t="s">
        <v>919</v>
      </c>
      <c r="B320" s="80">
        <v>0</v>
      </c>
      <c r="C320" s="76">
        <v>170.49</v>
      </c>
      <c r="D320" s="79">
        <f t="shared" si="20"/>
        <v>0</v>
      </c>
      <c r="E320" s="80">
        <v>24319</v>
      </c>
      <c r="F320" s="77">
        <v>169.36</v>
      </c>
      <c r="G320" s="78">
        <f t="shared" si="21"/>
        <v>4118665.8400000003</v>
      </c>
      <c r="H320" s="80">
        <v>0</v>
      </c>
      <c r="I320" s="77">
        <v>170.49</v>
      </c>
      <c r="J320" s="79">
        <f t="shared" si="22"/>
        <v>0</v>
      </c>
      <c r="K320" s="80">
        <v>0</v>
      </c>
      <c r="L320" s="77">
        <v>169.36</v>
      </c>
      <c r="M320" s="79">
        <f t="shared" si="23"/>
        <v>0</v>
      </c>
      <c r="N320" s="81">
        <f t="shared" si="24"/>
        <v>4118665.8400000003</v>
      </c>
    </row>
    <row r="321" spans="1:14" x14ac:dyDescent="0.25">
      <c r="A321" s="57" t="s">
        <v>920</v>
      </c>
      <c r="B321" s="80">
        <v>1868</v>
      </c>
      <c r="C321" s="76">
        <v>188.78</v>
      </c>
      <c r="D321" s="79">
        <f t="shared" si="20"/>
        <v>352641.04</v>
      </c>
      <c r="E321" s="80">
        <v>49268</v>
      </c>
      <c r="F321" s="77">
        <v>187.55</v>
      </c>
      <c r="G321" s="78">
        <f t="shared" si="21"/>
        <v>9240213.4000000004</v>
      </c>
      <c r="H321" s="80">
        <v>0</v>
      </c>
      <c r="I321" s="77">
        <v>188.78</v>
      </c>
      <c r="J321" s="79">
        <f t="shared" si="22"/>
        <v>0</v>
      </c>
      <c r="K321" s="80">
        <v>11</v>
      </c>
      <c r="L321" s="77">
        <v>187.55</v>
      </c>
      <c r="M321" s="79">
        <f t="shared" si="23"/>
        <v>2063.0500000000002</v>
      </c>
      <c r="N321" s="81">
        <f t="shared" si="24"/>
        <v>9594917.4900000002</v>
      </c>
    </row>
    <row r="322" spans="1:14" x14ac:dyDescent="0.25">
      <c r="A322" s="57" t="s">
        <v>921</v>
      </c>
      <c r="B322" s="80">
        <v>1175</v>
      </c>
      <c r="C322" s="76">
        <v>140.47</v>
      </c>
      <c r="D322" s="79">
        <f t="shared" si="20"/>
        <v>165052.25</v>
      </c>
      <c r="E322" s="80">
        <v>25562</v>
      </c>
      <c r="F322" s="77">
        <v>139.47</v>
      </c>
      <c r="G322" s="78">
        <f t="shared" si="21"/>
        <v>3565132.14</v>
      </c>
      <c r="H322" s="80">
        <v>0</v>
      </c>
      <c r="I322" s="77">
        <v>140.47</v>
      </c>
      <c r="J322" s="79">
        <f t="shared" si="22"/>
        <v>0</v>
      </c>
      <c r="K322" s="80">
        <v>0</v>
      </c>
      <c r="L322" s="77">
        <v>139.47</v>
      </c>
      <c r="M322" s="79">
        <f t="shared" si="23"/>
        <v>0</v>
      </c>
      <c r="N322" s="81">
        <f t="shared" si="24"/>
        <v>3730184.39</v>
      </c>
    </row>
    <row r="323" spans="1:14" x14ac:dyDescent="0.25">
      <c r="A323" s="57" t="s">
        <v>922</v>
      </c>
      <c r="B323" s="80">
        <v>0</v>
      </c>
      <c r="C323" s="76">
        <v>151.99</v>
      </c>
      <c r="D323" s="79">
        <f t="shared" si="20"/>
        <v>0</v>
      </c>
      <c r="E323" s="80">
        <v>43970</v>
      </c>
      <c r="F323" s="77">
        <v>150.86000000000001</v>
      </c>
      <c r="G323" s="78">
        <f t="shared" si="21"/>
        <v>6633314.2000000002</v>
      </c>
      <c r="H323" s="80">
        <v>0</v>
      </c>
      <c r="I323" s="77">
        <v>151.99</v>
      </c>
      <c r="J323" s="79">
        <f t="shared" si="22"/>
        <v>0</v>
      </c>
      <c r="K323" s="80">
        <v>0</v>
      </c>
      <c r="L323" s="77">
        <v>150.86000000000001</v>
      </c>
      <c r="M323" s="79">
        <f t="shared" si="23"/>
        <v>0</v>
      </c>
      <c r="N323" s="81">
        <f t="shared" si="24"/>
        <v>6633314.2000000002</v>
      </c>
    </row>
    <row r="324" spans="1:14" x14ac:dyDescent="0.25">
      <c r="A324" s="57" t="s">
        <v>923</v>
      </c>
      <c r="B324" s="80">
        <v>0</v>
      </c>
      <c r="C324" s="76">
        <v>189.03</v>
      </c>
      <c r="D324" s="79">
        <f t="shared" si="20"/>
        <v>0</v>
      </c>
      <c r="E324" s="80">
        <v>22885</v>
      </c>
      <c r="F324" s="77">
        <v>187.86</v>
      </c>
      <c r="G324" s="78">
        <f t="shared" si="21"/>
        <v>4299176.1000000006</v>
      </c>
      <c r="H324" s="80">
        <v>0</v>
      </c>
      <c r="I324" s="77">
        <v>189.03</v>
      </c>
      <c r="J324" s="79">
        <f t="shared" si="22"/>
        <v>0</v>
      </c>
      <c r="K324" s="80">
        <v>0</v>
      </c>
      <c r="L324" s="77">
        <v>187.86</v>
      </c>
      <c r="M324" s="79">
        <f t="shared" si="23"/>
        <v>0</v>
      </c>
      <c r="N324" s="81">
        <f t="shared" si="24"/>
        <v>4299176.1000000006</v>
      </c>
    </row>
    <row r="325" spans="1:14" x14ac:dyDescent="0.25">
      <c r="A325" s="57" t="s">
        <v>1246</v>
      </c>
      <c r="B325" s="80">
        <v>0</v>
      </c>
      <c r="C325" s="76">
        <v>186.86</v>
      </c>
      <c r="D325" s="79">
        <f t="shared" si="20"/>
        <v>0</v>
      </c>
      <c r="E325" s="80">
        <v>0</v>
      </c>
      <c r="F325" s="77">
        <v>185.84</v>
      </c>
      <c r="G325" s="78">
        <f t="shared" si="21"/>
        <v>0</v>
      </c>
      <c r="H325" s="80">
        <v>0</v>
      </c>
      <c r="I325" s="77">
        <v>186.86</v>
      </c>
      <c r="J325" s="79">
        <f t="shared" si="22"/>
        <v>0</v>
      </c>
      <c r="K325" s="80">
        <v>0</v>
      </c>
      <c r="L325" s="77">
        <v>185.84</v>
      </c>
      <c r="M325" s="79">
        <f t="shared" si="23"/>
        <v>0</v>
      </c>
      <c r="N325" s="81">
        <f t="shared" si="24"/>
        <v>0</v>
      </c>
    </row>
    <row r="326" spans="1:14" x14ac:dyDescent="0.25">
      <c r="A326" s="57" t="s">
        <v>924</v>
      </c>
      <c r="B326" s="80">
        <v>7</v>
      </c>
      <c r="C326" s="76">
        <v>209.14</v>
      </c>
      <c r="D326" s="79">
        <f t="shared" si="20"/>
        <v>1463.98</v>
      </c>
      <c r="E326" s="80">
        <v>8634</v>
      </c>
      <c r="F326" s="77">
        <v>207.87</v>
      </c>
      <c r="G326" s="78">
        <f t="shared" si="21"/>
        <v>1794749.58</v>
      </c>
      <c r="H326" s="80">
        <v>0</v>
      </c>
      <c r="I326" s="77">
        <v>209.14</v>
      </c>
      <c r="J326" s="79">
        <f t="shared" si="22"/>
        <v>0</v>
      </c>
      <c r="K326" s="80">
        <v>41</v>
      </c>
      <c r="L326" s="77">
        <v>207.87</v>
      </c>
      <c r="M326" s="79">
        <f t="shared" si="23"/>
        <v>8522.67</v>
      </c>
      <c r="N326" s="81">
        <f t="shared" si="24"/>
        <v>1804736.23</v>
      </c>
    </row>
    <row r="327" spans="1:14" x14ac:dyDescent="0.25">
      <c r="A327" s="57" t="s">
        <v>925</v>
      </c>
      <c r="B327" s="80">
        <v>2401</v>
      </c>
      <c r="C327" s="76">
        <v>210.37</v>
      </c>
      <c r="D327" s="79">
        <f t="shared" si="20"/>
        <v>505098.37</v>
      </c>
      <c r="E327" s="80">
        <v>93712</v>
      </c>
      <c r="F327" s="77">
        <v>208.71</v>
      </c>
      <c r="G327" s="78">
        <f t="shared" si="21"/>
        <v>19558631.52</v>
      </c>
      <c r="H327" s="80">
        <v>0</v>
      </c>
      <c r="I327" s="77">
        <v>210.37</v>
      </c>
      <c r="J327" s="79">
        <f t="shared" si="22"/>
        <v>0</v>
      </c>
      <c r="K327" s="80">
        <v>0</v>
      </c>
      <c r="L327" s="77">
        <v>208.71</v>
      </c>
      <c r="M327" s="79">
        <f t="shared" si="23"/>
        <v>0</v>
      </c>
      <c r="N327" s="81">
        <f t="shared" si="24"/>
        <v>20063729.890000001</v>
      </c>
    </row>
    <row r="328" spans="1:14" x14ac:dyDescent="0.25">
      <c r="A328" s="57" t="s">
        <v>926</v>
      </c>
      <c r="B328" s="80">
        <v>0</v>
      </c>
      <c r="C328" s="76">
        <v>185.91</v>
      </c>
      <c r="D328" s="79">
        <f t="shared" ref="D328:D391" si="25">C328*B328</f>
        <v>0</v>
      </c>
      <c r="E328" s="80">
        <v>66944</v>
      </c>
      <c r="F328" s="77">
        <v>184.31</v>
      </c>
      <c r="G328" s="78">
        <f t="shared" ref="G328:G391" si="26">F328*E328</f>
        <v>12338448.640000001</v>
      </c>
      <c r="H328" s="80">
        <v>0</v>
      </c>
      <c r="I328" s="77">
        <v>185.91</v>
      </c>
      <c r="J328" s="79">
        <f t="shared" ref="J328:J391" si="27">I328*H328</f>
        <v>0</v>
      </c>
      <c r="K328" s="80">
        <v>2163</v>
      </c>
      <c r="L328" s="77">
        <v>184.31</v>
      </c>
      <c r="M328" s="79">
        <f t="shared" ref="M328:M391" si="28">L328*K328</f>
        <v>398662.53</v>
      </c>
      <c r="N328" s="81">
        <f t="shared" ref="N328:N335" si="29">M328+J328+G328+D328</f>
        <v>12737111.17</v>
      </c>
    </row>
    <row r="329" spans="1:14" x14ac:dyDescent="0.25">
      <c r="A329" s="57" t="s">
        <v>927</v>
      </c>
      <c r="B329" s="80">
        <v>0</v>
      </c>
      <c r="C329" s="76">
        <v>184.85</v>
      </c>
      <c r="D329" s="79">
        <f t="shared" si="25"/>
        <v>0</v>
      </c>
      <c r="E329" s="80">
        <v>18512</v>
      </c>
      <c r="F329" s="77">
        <v>183.28</v>
      </c>
      <c r="G329" s="78">
        <f t="shared" si="26"/>
        <v>3392879.36</v>
      </c>
      <c r="H329" s="80">
        <v>0</v>
      </c>
      <c r="I329" s="77">
        <v>184.85</v>
      </c>
      <c r="J329" s="79">
        <f t="shared" si="27"/>
        <v>0</v>
      </c>
      <c r="K329" s="80">
        <v>49</v>
      </c>
      <c r="L329" s="77">
        <v>183.28</v>
      </c>
      <c r="M329" s="79">
        <f t="shared" si="28"/>
        <v>8980.7199999999993</v>
      </c>
      <c r="N329" s="81">
        <f t="shared" si="29"/>
        <v>3401860.08</v>
      </c>
    </row>
    <row r="330" spans="1:14" x14ac:dyDescent="0.25">
      <c r="A330" s="57" t="s">
        <v>928</v>
      </c>
      <c r="B330" s="80">
        <v>418</v>
      </c>
      <c r="C330" s="76">
        <v>247.44</v>
      </c>
      <c r="D330" s="79">
        <f t="shared" si="25"/>
        <v>103429.92</v>
      </c>
      <c r="E330" s="80">
        <v>17556</v>
      </c>
      <c r="F330" s="77">
        <v>245.7</v>
      </c>
      <c r="G330" s="78">
        <f t="shared" si="26"/>
        <v>4313509.2</v>
      </c>
      <c r="H330" s="80">
        <v>6</v>
      </c>
      <c r="I330" s="77">
        <v>247.44</v>
      </c>
      <c r="J330" s="79">
        <f t="shared" si="27"/>
        <v>1484.6399999999999</v>
      </c>
      <c r="K330" s="80">
        <v>269</v>
      </c>
      <c r="L330" s="77">
        <v>245.7</v>
      </c>
      <c r="M330" s="79">
        <f t="shared" si="28"/>
        <v>66093.3</v>
      </c>
      <c r="N330" s="81">
        <f t="shared" si="29"/>
        <v>4484517.0600000005</v>
      </c>
    </row>
    <row r="331" spans="1:14" x14ac:dyDescent="0.25">
      <c r="A331" s="57" t="s">
        <v>929</v>
      </c>
      <c r="B331" s="80">
        <v>20382</v>
      </c>
      <c r="C331" s="76">
        <v>185.95</v>
      </c>
      <c r="D331" s="79">
        <f t="shared" si="25"/>
        <v>3790032.9</v>
      </c>
      <c r="E331" s="80">
        <v>245</v>
      </c>
      <c r="F331" s="77">
        <v>184.62</v>
      </c>
      <c r="G331" s="78">
        <f t="shared" si="26"/>
        <v>45231.9</v>
      </c>
      <c r="H331" s="80">
        <v>0</v>
      </c>
      <c r="I331" s="77">
        <v>185.95</v>
      </c>
      <c r="J331" s="79">
        <f t="shared" si="27"/>
        <v>0</v>
      </c>
      <c r="K331" s="80">
        <v>0</v>
      </c>
      <c r="L331" s="77">
        <v>184.62</v>
      </c>
      <c r="M331" s="79">
        <f t="shared" si="28"/>
        <v>0</v>
      </c>
      <c r="N331" s="81">
        <f t="shared" si="29"/>
        <v>3835264.8</v>
      </c>
    </row>
    <row r="332" spans="1:14" x14ac:dyDescent="0.25">
      <c r="A332" s="57" t="s">
        <v>930</v>
      </c>
      <c r="B332" s="80">
        <v>1186</v>
      </c>
      <c r="C332" s="76">
        <v>215.07</v>
      </c>
      <c r="D332" s="79">
        <f t="shared" si="25"/>
        <v>255073.02</v>
      </c>
      <c r="E332" s="80">
        <v>55488</v>
      </c>
      <c r="F332" s="77">
        <v>213.49</v>
      </c>
      <c r="G332" s="78">
        <f t="shared" si="26"/>
        <v>11846133.120000001</v>
      </c>
      <c r="H332" s="80">
        <v>3</v>
      </c>
      <c r="I332" s="77">
        <v>215.07</v>
      </c>
      <c r="J332" s="79">
        <f t="shared" si="27"/>
        <v>645.21</v>
      </c>
      <c r="K332" s="80">
        <v>151</v>
      </c>
      <c r="L332" s="77">
        <v>213.49</v>
      </c>
      <c r="M332" s="79">
        <f t="shared" si="28"/>
        <v>32236.99</v>
      </c>
      <c r="N332" s="81">
        <f t="shared" si="29"/>
        <v>12134088.34</v>
      </c>
    </row>
    <row r="333" spans="1:14" x14ac:dyDescent="0.25">
      <c r="A333" s="57" t="s">
        <v>931</v>
      </c>
      <c r="B333" s="80">
        <v>16</v>
      </c>
      <c r="C333" s="76">
        <v>174.1</v>
      </c>
      <c r="D333" s="79">
        <f t="shared" si="25"/>
        <v>2785.6</v>
      </c>
      <c r="E333" s="80">
        <v>63955</v>
      </c>
      <c r="F333" s="77">
        <v>172.73</v>
      </c>
      <c r="G333" s="78">
        <f t="shared" si="26"/>
        <v>11046947.149999999</v>
      </c>
      <c r="H333" s="80">
        <v>0</v>
      </c>
      <c r="I333" s="77">
        <v>174.1</v>
      </c>
      <c r="J333" s="79">
        <f t="shared" si="27"/>
        <v>0</v>
      </c>
      <c r="K333" s="80">
        <v>180</v>
      </c>
      <c r="L333" s="77">
        <v>172.73</v>
      </c>
      <c r="M333" s="79">
        <f t="shared" si="28"/>
        <v>31091.399999999998</v>
      </c>
      <c r="N333" s="81">
        <f t="shared" si="29"/>
        <v>11080824.149999999</v>
      </c>
    </row>
    <row r="334" spans="1:14" x14ac:dyDescent="0.25">
      <c r="A334" s="57" t="s">
        <v>932</v>
      </c>
      <c r="B334" s="80">
        <v>1460</v>
      </c>
      <c r="C334" s="76">
        <v>201.14</v>
      </c>
      <c r="D334" s="79">
        <f t="shared" si="25"/>
        <v>293664.39999999997</v>
      </c>
      <c r="E334" s="80">
        <v>51173</v>
      </c>
      <c r="F334" s="77">
        <v>199.55</v>
      </c>
      <c r="G334" s="78">
        <f t="shared" si="26"/>
        <v>10211572.15</v>
      </c>
      <c r="H334" s="80">
        <v>0</v>
      </c>
      <c r="I334" s="77">
        <v>201.14</v>
      </c>
      <c r="J334" s="79">
        <f t="shared" si="27"/>
        <v>0</v>
      </c>
      <c r="K334" s="80">
        <v>0</v>
      </c>
      <c r="L334" s="77">
        <v>199.55</v>
      </c>
      <c r="M334" s="79">
        <f t="shared" si="28"/>
        <v>0</v>
      </c>
      <c r="N334" s="81">
        <f t="shared" si="29"/>
        <v>10505236.550000001</v>
      </c>
    </row>
    <row r="335" spans="1:14" x14ac:dyDescent="0.25">
      <c r="A335" s="57" t="s">
        <v>933</v>
      </c>
      <c r="B335" s="80">
        <v>4233</v>
      </c>
      <c r="C335" s="76">
        <v>246.3</v>
      </c>
      <c r="D335" s="79">
        <f t="shared" si="25"/>
        <v>1042587.9</v>
      </c>
      <c r="E335" s="80">
        <v>0</v>
      </c>
      <c r="F335" s="77">
        <v>244.35</v>
      </c>
      <c r="G335" s="78">
        <f t="shared" si="26"/>
        <v>0</v>
      </c>
      <c r="H335" s="80">
        <v>0</v>
      </c>
      <c r="I335" s="77">
        <v>246.3</v>
      </c>
      <c r="J335" s="79">
        <f t="shared" si="27"/>
        <v>0</v>
      </c>
      <c r="K335" s="80">
        <v>0</v>
      </c>
      <c r="L335" s="77">
        <v>244.35</v>
      </c>
      <c r="M335" s="79">
        <f t="shared" si="28"/>
        <v>0</v>
      </c>
      <c r="N335" s="81">
        <f t="shared" si="29"/>
        <v>1042587.9</v>
      </c>
    </row>
    <row r="336" spans="1:14" x14ac:dyDescent="0.25">
      <c r="A336" s="57" t="s">
        <v>1250</v>
      </c>
      <c r="B336" s="80">
        <v>0</v>
      </c>
      <c r="C336" s="76">
        <v>0</v>
      </c>
      <c r="D336" s="79">
        <f t="shared" si="25"/>
        <v>0</v>
      </c>
      <c r="E336" s="80">
        <v>0</v>
      </c>
      <c r="F336" s="77">
        <v>0</v>
      </c>
      <c r="G336" s="78">
        <f t="shared" si="26"/>
        <v>0</v>
      </c>
      <c r="H336" s="80">
        <v>0</v>
      </c>
      <c r="I336" s="77">
        <v>0</v>
      </c>
      <c r="J336" s="79">
        <f t="shared" si="27"/>
        <v>0</v>
      </c>
      <c r="K336" s="80">
        <v>0</v>
      </c>
      <c r="L336" s="77">
        <v>0</v>
      </c>
      <c r="M336" s="79">
        <f t="shared" si="28"/>
        <v>0</v>
      </c>
      <c r="N336" s="81">
        <v>0</v>
      </c>
    </row>
    <row r="337" spans="1:14" x14ac:dyDescent="0.25">
      <c r="A337" s="57" t="s">
        <v>934</v>
      </c>
      <c r="B337" s="80">
        <v>0</v>
      </c>
      <c r="C337" s="76">
        <v>176.54</v>
      </c>
      <c r="D337" s="79">
        <f t="shared" si="25"/>
        <v>0</v>
      </c>
      <c r="E337" s="80">
        <v>31630</v>
      </c>
      <c r="F337" s="77">
        <v>175.31</v>
      </c>
      <c r="G337" s="78">
        <f t="shared" si="26"/>
        <v>5545055.2999999998</v>
      </c>
      <c r="H337" s="80">
        <v>0</v>
      </c>
      <c r="I337" s="77">
        <v>176.54</v>
      </c>
      <c r="J337" s="79">
        <f t="shared" si="27"/>
        <v>0</v>
      </c>
      <c r="K337" s="80">
        <v>0</v>
      </c>
      <c r="L337" s="77">
        <v>175.31</v>
      </c>
      <c r="M337" s="79">
        <f t="shared" si="28"/>
        <v>0</v>
      </c>
      <c r="N337" s="81">
        <f t="shared" ref="N337:N400" si="30">M337+J337+G337+D337</f>
        <v>5545055.2999999998</v>
      </c>
    </row>
    <row r="338" spans="1:14" x14ac:dyDescent="0.25">
      <c r="A338" s="57" t="s">
        <v>935</v>
      </c>
      <c r="B338" s="80">
        <v>2673</v>
      </c>
      <c r="C338" s="76">
        <v>153.85</v>
      </c>
      <c r="D338" s="79">
        <f t="shared" si="25"/>
        <v>411241.05</v>
      </c>
      <c r="E338" s="80">
        <v>43663</v>
      </c>
      <c r="F338" s="77">
        <v>152.78</v>
      </c>
      <c r="G338" s="78">
        <f t="shared" si="26"/>
        <v>6670833.1399999997</v>
      </c>
      <c r="H338" s="80">
        <v>9</v>
      </c>
      <c r="I338" s="77">
        <v>153.85</v>
      </c>
      <c r="J338" s="79">
        <f t="shared" si="27"/>
        <v>1384.6499999999999</v>
      </c>
      <c r="K338" s="80">
        <v>140</v>
      </c>
      <c r="L338" s="77">
        <v>152.78</v>
      </c>
      <c r="M338" s="79">
        <f t="shared" si="28"/>
        <v>21389.200000000001</v>
      </c>
      <c r="N338" s="81">
        <f t="shared" si="30"/>
        <v>7104848.0399999991</v>
      </c>
    </row>
    <row r="339" spans="1:14" x14ac:dyDescent="0.25">
      <c r="A339" s="57" t="s">
        <v>936</v>
      </c>
      <c r="B339" s="80">
        <v>393</v>
      </c>
      <c r="C339" s="76">
        <v>172.5</v>
      </c>
      <c r="D339" s="79">
        <f t="shared" si="25"/>
        <v>67792.5</v>
      </c>
      <c r="E339" s="80">
        <v>27724</v>
      </c>
      <c r="F339" s="77">
        <v>171.09</v>
      </c>
      <c r="G339" s="78">
        <f t="shared" si="26"/>
        <v>4743299.16</v>
      </c>
      <c r="H339" s="80">
        <v>0</v>
      </c>
      <c r="I339" s="77">
        <v>172.5</v>
      </c>
      <c r="J339" s="79">
        <f t="shared" si="27"/>
        <v>0</v>
      </c>
      <c r="K339" s="80">
        <v>0</v>
      </c>
      <c r="L339" s="77">
        <v>171.09</v>
      </c>
      <c r="M339" s="79">
        <f t="shared" si="28"/>
        <v>0</v>
      </c>
      <c r="N339" s="81">
        <f t="shared" si="30"/>
        <v>4811091.66</v>
      </c>
    </row>
    <row r="340" spans="1:14" x14ac:dyDescent="0.25">
      <c r="A340" s="57" t="s">
        <v>937</v>
      </c>
      <c r="B340" s="80">
        <v>2069</v>
      </c>
      <c r="C340" s="76">
        <v>206.8</v>
      </c>
      <c r="D340" s="79">
        <f t="shared" si="25"/>
        <v>427869.2</v>
      </c>
      <c r="E340" s="80">
        <v>27678</v>
      </c>
      <c r="F340" s="77">
        <v>204.97</v>
      </c>
      <c r="G340" s="78">
        <f t="shared" si="26"/>
        <v>5673159.6600000001</v>
      </c>
      <c r="H340" s="80">
        <v>39</v>
      </c>
      <c r="I340" s="77">
        <v>206.8</v>
      </c>
      <c r="J340" s="79">
        <f t="shared" si="27"/>
        <v>8065.2000000000007</v>
      </c>
      <c r="K340" s="80">
        <v>527</v>
      </c>
      <c r="L340" s="77">
        <v>204.97</v>
      </c>
      <c r="M340" s="79">
        <f t="shared" si="28"/>
        <v>108019.19</v>
      </c>
      <c r="N340" s="81">
        <f t="shared" si="30"/>
        <v>6217113.25</v>
      </c>
    </row>
    <row r="341" spans="1:14" x14ac:dyDescent="0.25">
      <c r="A341" s="57" t="s">
        <v>938</v>
      </c>
      <c r="B341" s="80">
        <v>457</v>
      </c>
      <c r="C341" s="76">
        <v>163.06</v>
      </c>
      <c r="D341" s="79">
        <f t="shared" si="25"/>
        <v>74518.42</v>
      </c>
      <c r="E341" s="80">
        <v>27277</v>
      </c>
      <c r="F341" s="77">
        <v>161.79</v>
      </c>
      <c r="G341" s="78">
        <f t="shared" si="26"/>
        <v>4413145.83</v>
      </c>
      <c r="H341" s="80">
        <v>0</v>
      </c>
      <c r="I341" s="77">
        <v>163.06</v>
      </c>
      <c r="J341" s="79">
        <f t="shared" si="27"/>
        <v>0</v>
      </c>
      <c r="K341" s="80">
        <v>0</v>
      </c>
      <c r="L341" s="77">
        <v>161.79</v>
      </c>
      <c r="M341" s="79">
        <f t="shared" si="28"/>
        <v>0</v>
      </c>
      <c r="N341" s="81">
        <f t="shared" si="30"/>
        <v>4487664.25</v>
      </c>
    </row>
    <row r="342" spans="1:14" x14ac:dyDescent="0.25">
      <c r="A342" s="57" t="s">
        <v>939</v>
      </c>
      <c r="B342" s="80">
        <v>0</v>
      </c>
      <c r="C342" s="76">
        <v>148.5</v>
      </c>
      <c r="D342" s="79">
        <f t="shared" si="25"/>
        <v>0</v>
      </c>
      <c r="E342" s="80">
        <v>31951</v>
      </c>
      <c r="F342" s="77">
        <v>147.38999999999999</v>
      </c>
      <c r="G342" s="78">
        <f t="shared" si="26"/>
        <v>4709257.8899999997</v>
      </c>
      <c r="H342" s="80">
        <v>0</v>
      </c>
      <c r="I342" s="77">
        <v>148.5</v>
      </c>
      <c r="J342" s="79">
        <f t="shared" si="27"/>
        <v>0</v>
      </c>
      <c r="K342" s="80">
        <v>78</v>
      </c>
      <c r="L342" s="77">
        <v>147.38999999999999</v>
      </c>
      <c r="M342" s="79">
        <f t="shared" si="28"/>
        <v>11496.419999999998</v>
      </c>
      <c r="N342" s="81">
        <f t="shared" si="30"/>
        <v>4720754.3099999996</v>
      </c>
    </row>
    <row r="343" spans="1:14" x14ac:dyDescent="0.25">
      <c r="A343" s="57" t="s">
        <v>940</v>
      </c>
      <c r="B343" s="80">
        <v>76</v>
      </c>
      <c r="C343" s="76">
        <v>232.27</v>
      </c>
      <c r="D343" s="79">
        <f t="shared" si="25"/>
        <v>17652.52</v>
      </c>
      <c r="E343" s="80">
        <v>13791</v>
      </c>
      <c r="F343" s="77">
        <v>230.76</v>
      </c>
      <c r="G343" s="78">
        <f t="shared" si="26"/>
        <v>3182411.1599999997</v>
      </c>
      <c r="H343" s="80">
        <v>0</v>
      </c>
      <c r="I343" s="77">
        <v>232.27</v>
      </c>
      <c r="J343" s="79">
        <f t="shared" si="27"/>
        <v>0</v>
      </c>
      <c r="K343" s="80">
        <v>13</v>
      </c>
      <c r="L343" s="77">
        <v>230.76</v>
      </c>
      <c r="M343" s="79">
        <f t="shared" si="28"/>
        <v>2999.88</v>
      </c>
      <c r="N343" s="81">
        <f t="shared" si="30"/>
        <v>3203063.5599999996</v>
      </c>
    </row>
    <row r="344" spans="1:14" x14ac:dyDescent="0.25">
      <c r="A344" s="57" t="s">
        <v>941</v>
      </c>
      <c r="B344" s="80">
        <v>0</v>
      </c>
      <c r="C344" s="76">
        <v>186.49</v>
      </c>
      <c r="D344" s="79">
        <f t="shared" si="25"/>
        <v>0</v>
      </c>
      <c r="E344" s="80">
        <v>30761</v>
      </c>
      <c r="F344" s="77">
        <v>184.86</v>
      </c>
      <c r="G344" s="78">
        <f t="shared" si="26"/>
        <v>5686478.46</v>
      </c>
      <c r="H344" s="80">
        <v>0</v>
      </c>
      <c r="I344" s="77">
        <v>186.49</v>
      </c>
      <c r="J344" s="79">
        <f t="shared" si="27"/>
        <v>0</v>
      </c>
      <c r="K344" s="80">
        <v>70</v>
      </c>
      <c r="L344" s="77">
        <v>184.86</v>
      </c>
      <c r="M344" s="79">
        <f t="shared" si="28"/>
        <v>12940.2</v>
      </c>
      <c r="N344" s="81">
        <f t="shared" si="30"/>
        <v>5699418.6600000001</v>
      </c>
    </row>
    <row r="345" spans="1:14" x14ac:dyDescent="0.25">
      <c r="A345" s="57" t="s">
        <v>942</v>
      </c>
      <c r="B345" s="80">
        <v>6410</v>
      </c>
      <c r="C345" s="76">
        <v>178.99</v>
      </c>
      <c r="D345" s="79">
        <f t="shared" si="25"/>
        <v>1147325.9000000001</v>
      </c>
      <c r="E345" s="80">
        <v>25650</v>
      </c>
      <c r="F345" s="77">
        <v>177.88</v>
      </c>
      <c r="G345" s="78">
        <f t="shared" si="26"/>
        <v>4562622</v>
      </c>
      <c r="H345" s="80">
        <v>10</v>
      </c>
      <c r="I345" s="77">
        <v>178.99</v>
      </c>
      <c r="J345" s="79">
        <f t="shared" si="27"/>
        <v>1789.9</v>
      </c>
      <c r="K345" s="80">
        <v>39</v>
      </c>
      <c r="L345" s="77">
        <v>177.88</v>
      </c>
      <c r="M345" s="79">
        <f t="shared" si="28"/>
        <v>6937.32</v>
      </c>
      <c r="N345" s="81">
        <f t="shared" si="30"/>
        <v>5718675.1200000001</v>
      </c>
    </row>
    <row r="346" spans="1:14" x14ac:dyDescent="0.25">
      <c r="A346" s="57" t="s">
        <v>943</v>
      </c>
      <c r="B346" s="80">
        <v>93</v>
      </c>
      <c r="C346" s="76">
        <v>220.49</v>
      </c>
      <c r="D346" s="79">
        <f t="shared" si="25"/>
        <v>20505.57</v>
      </c>
      <c r="E346" s="80">
        <v>47912</v>
      </c>
      <c r="F346" s="77">
        <v>218.68</v>
      </c>
      <c r="G346" s="78">
        <f t="shared" si="26"/>
        <v>10477396.16</v>
      </c>
      <c r="H346" s="80">
        <v>0</v>
      </c>
      <c r="I346" s="77">
        <v>220.49</v>
      </c>
      <c r="J346" s="79">
        <f t="shared" si="27"/>
        <v>0</v>
      </c>
      <c r="K346" s="80">
        <v>0</v>
      </c>
      <c r="L346" s="77">
        <v>218.68</v>
      </c>
      <c r="M346" s="79">
        <f t="shared" si="28"/>
        <v>0</v>
      </c>
      <c r="N346" s="81">
        <f t="shared" si="30"/>
        <v>10497901.73</v>
      </c>
    </row>
    <row r="347" spans="1:14" x14ac:dyDescent="0.25">
      <c r="A347" s="57" t="s">
        <v>944</v>
      </c>
      <c r="B347" s="80">
        <v>1669</v>
      </c>
      <c r="C347" s="76">
        <v>260.95999999999998</v>
      </c>
      <c r="D347" s="79">
        <f t="shared" si="25"/>
        <v>435542.24</v>
      </c>
      <c r="E347" s="80">
        <v>82067</v>
      </c>
      <c r="F347" s="77">
        <v>258.98</v>
      </c>
      <c r="G347" s="78">
        <f t="shared" si="26"/>
        <v>21253711.66</v>
      </c>
      <c r="H347" s="80">
        <v>23</v>
      </c>
      <c r="I347" s="77">
        <v>260.95999999999998</v>
      </c>
      <c r="J347" s="79">
        <f t="shared" si="27"/>
        <v>6002.08</v>
      </c>
      <c r="K347" s="80">
        <v>1149</v>
      </c>
      <c r="L347" s="77">
        <v>258.98</v>
      </c>
      <c r="M347" s="79">
        <f t="shared" si="28"/>
        <v>297568.02</v>
      </c>
      <c r="N347" s="81">
        <f t="shared" si="30"/>
        <v>21992824</v>
      </c>
    </row>
    <row r="348" spans="1:14" x14ac:dyDescent="0.25">
      <c r="A348" s="57" t="s">
        <v>945</v>
      </c>
      <c r="B348" s="80">
        <v>0</v>
      </c>
      <c r="C348" s="76">
        <v>276.12</v>
      </c>
      <c r="D348" s="79">
        <f t="shared" si="25"/>
        <v>0</v>
      </c>
      <c r="E348" s="80">
        <v>31192</v>
      </c>
      <c r="F348" s="77">
        <v>273.61</v>
      </c>
      <c r="G348" s="78">
        <f t="shared" si="26"/>
        <v>8534443.120000001</v>
      </c>
      <c r="H348" s="80">
        <v>0</v>
      </c>
      <c r="I348" s="77">
        <v>276.12</v>
      </c>
      <c r="J348" s="79">
        <f t="shared" si="27"/>
        <v>0</v>
      </c>
      <c r="K348" s="80">
        <v>251</v>
      </c>
      <c r="L348" s="77">
        <v>273.61</v>
      </c>
      <c r="M348" s="79">
        <f t="shared" si="28"/>
        <v>68676.11</v>
      </c>
      <c r="N348" s="81">
        <f t="shared" si="30"/>
        <v>8603119.2300000004</v>
      </c>
    </row>
    <row r="349" spans="1:14" x14ac:dyDescent="0.25">
      <c r="A349" s="57" t="s">
        <v>946</v>
      </c>
      <c r="B349" s="80">
        <v>5737</v>
      </c>
      <c r="C349" s="76">
        <v>259.88</v>
      </c>
      <c r="D349" s="79">
        <f t="shared" si="25"/>
        <v>1490931.56</v>
      </c>
      <c r="E349" s="80">
        <v>27800</v>
      </c>
      <c r="F349" s="77">
        <v>257.56</v>
      </c>
      <c r="G349" s="78">
        <f t="shared" si="26"/>
        <v>7160168</v>
      </c>
      <c r="H349" s="80">
        <v>350</v>
      </c>
      <c r="I349" s="77">
        <v>259.88</v>
      </c>
      <c r="J349" s="79">
        <f t="shared" si="27"/>
        <v>90958</v>
      </c>
      <c r="K349" s="80">
        <v>1694</v>
      </c>
      <c r="L349" s="77">
        <v>257.56</v>
      </c>
      <c r="M349" s="79">
        <f t="shared" si="28"/>
        <v>436306.64</v>
      </c>
      <c r="N349" s="81">
        <f t="shared" si="30"/>
        <v>9178364.1999999993</v>
      </c>
    </row>
    <row r="350" spans="1:14" x14ac:dyDescent="0.25">
      <c r="A350" s="57" t="s">
        <v>947</v>
      </c>
      <c r="B350" s="80">
        <v>8752</v>
      </c>
      <c r="C350" s="76">
        <v>299.08999999999997</v>
      </c>
      <c r="D350" s="79">
        <f t="shared" si="25"/>
        <v>2617635.6799999997</v>
      </c>
      <c r="E350" s="80">
        <v>64821</v>
      </c>
      <c r="F350" s="77">
        <v>297.07</v>
      </c>
      <c r="G350" s="78">
        <f t="shared" si="26"/>
        <v>19256374.469999999</v>
      </c>
      <c r="H350" s="80">
        <v>51</v>
      </c>
      <c r="I350" s="77">
        <v>299.08999999999997</v>
      </c>
      <c r="J350" s="79">
        <f t="shared" si="27"/>
        <v>15253.589999999998</v>
      </c>
      <c r="K350" s="80">
        <v>378</v>
      </c>
      <c r="L350" s="77">
        <v>297.07</v>
      </c>
      <c r="M350" s="79">
        <f t="shared" si="28"/>
        <v>112292.45999999999</v>
      </c>
      <c r="N350" s="81">
        <f t="shared" si="30"/>
        <v>22001556.199999999</v>
      </c>
    </row>
    <row r="351" spans="1:14" x14ac:dyDescent="0.25">
      <c r="A351" s="57" t="s">
        <v>948</v>
      </c>
      <c r="B351" s="80">
        <v>0</v>
      </c>
      <c r="C351" s="76">
        <v>319.14999999999998</v>
      </c>
      <c r="D351" s="79">
        <f t="shared" si="25"/>
        <v>0</v>
      </c>
      <c r="E351" s="80">
        <v>1064</v>
      </c>
      <c r="F351" s="77">
        <v>317.67</v>
      </c>
      <c r="G351" s="78">
        <f t="shared" si="26"/>
        <v>338000.88</v>
      </c>
      <c r="H351" s="80">
        <v>0</v>
      </c>
      <c r="I351" s="77">
        <v>319.14999999999998</v>
      </c>
      <c r="J351" s="79">
        <f t="shared" si="27"/>
        <v>0</v>
      </c>
      <c r="K351" s="80">
        <v>0</v>
      </c>
      <c r="L351" s="77">
        <v>317.67</v>
      </c>
      <c r="M351" s="79">
        <f t="shared" si="28"/>
        <v>0</v>
      </c>
      <c r="N351" s="81">
        <f t="shared" si="30"/>
        <v>338000.88</v>
      </c>
    </row>
    <row r="352" spans="1:14" x14ac:dyDescent="0.25">
      <c r="A352" s="57" t="s">
        <v>949</v>
      </c>
      <c r="B352" s="80">
        <v>365</v>
      </c>
      <c r="C352" s="76">
        <v>235.33</v>
      </c>
      <c r="D352" s="79">
        <f t="shared" si="25"/>
        <v>85895.450000000012</v>
      </c>
      <c r="E352" s="80">
        <v>29422</v>
      </c>
      <c r="F352" s="77">
        <v>233.47</v>
      </c>
      <c r="G352" s="78">
        <f t="shared" si="26"/>
        <v>6869154.3399999999</v>
      </c>
      <c r="H352" s="80">
        <v>4</v>
      </c>
      <c r="I352" s="77">
        <v>235.33</v>
      </c>
      <c r="J352" s="79">
        <f t="shared" si="27"/>
        <v>941.32</v>
      </c>
      <c r="K352" s="80">
        <v>348</v>
      </c>
      <c r="L352" s="77">
        <v>233.47</v>
      </c>
      <c r="M352" s="79">
        <f t="shared" si="28"/>
        <v>81247.56</v>
      </c>
      <c r="N352" s="81">
        <f t="shared" si="30"/>
        <v>7037238.6699999999</v>
      </c>
    </row>
    <row r="353" spans="1:14" x14ac:dyDescent="0.25">
      <c r="A353" s="57" t="s">
        <v>950</v>
      </c>
      <c r="B353" s="80">
        <v>0</v>
      </c>
      <c r="C353" s="76">
        <v>277.83</v>
      </c>
      <c r="D353" s="79">
        <f t="shared" si="25"/>
        <v>0</v>
      </c>
      <c r="E353" s="80">
        <v>25197</v>
      </c>
      <c r="F353" s="77">
        <v>275.31</v>
      </c>
      <c r="G353" s="78">
        <f t="shared" si="26"/>
        <v>6936986.0700000003</v>
      </c>
      <c r="H353" s="80">
        <v>0</v>
      </c>
      <c r="I353" s="77">
        <v>277.83</v>
      </c>
      <c r="J353" s="79">
        <f t="shared" si="27"/>
        <v>0</v>
      </c>
      <c r="K353" s="80">
        <v>0</v>
      </c>
      <c r="L353" s="77">
        <v>275.31</v>
      </c>
      <c r="M353" s="79">
        <f t="shared" si="28"/>
        <v>0</v>
      </c>
      <c r="N353" s="81">
        <f t="shared" si="30"/>
        <v>6936986.0700000003</v>
      </c>
    </row>
    <row r="354" spans="1:14" x14ac:dyDescent="0.25">
      <c r="A354" s="57" t="s">
        <v>951</v>
      </c>
      <c r="B354" s="80">
        <v>840</v>
      </c>
      <c r="C354" s="76">
        <v>248.7</v>
      </c>
      <c r="D354" s="79">
        <f t="shared" si="25"/>
        <v>208908</v>
      </c>
      <c r="E354" s="80">
        <v>30422</v>
      </c>
      <c r="F354" s="77">
        <v>246.4</v>
      </c>
      <c r="G354" s="78">
        <f t="shared" si="26"/>
        <v>7495980.7999999998</v>
      </c>
      <c r="H354" s="80">
        <v>2</v>
      </c>
      <c r="I354" s="77">
        <v>248.7</v>
      </c>
      <c r="J354" s="79">
        <f t="shared" si="27"/>
        <v>497.4</v>
      </c>
      <c r="K354" s="80">
        <v>64</v>
      </c>
      <c r="L354" s="77">
        <v>246.4</v>
      </c>
      <c r="M354" s="79">
        <f t="shared" si="28"/>
        <v>15769.6</v>
      </c>
      <c r="N354" s="81">
        <f t="shared" si="30"/>
        <v>7721155.7999999998</v>
      </c>
    </row>
    <row r="355" spans="1:14" x14ac:dyDescent="0.25">
      <c r="A355" s="57" t="s">
        <v>952</v>
      </c>
      <c r="B355" s="80">
        <v>876</v>
      </c>
      <c r="C355" s="76">
        <v>282.51</v>
      </c>
      <c r="D355" s="79">
        <f t="shared" si="25"/>
        <v>247478.75999999998</v>
      </c>
      <c r="E355" s="80">
        <v>66306</v>
      </c>
      <c r="F355" s="77">
        <v>280.06</v>
      </c>
      <c r="G355" s="78">
        <f t="shared" si="26"/>
        <v>18569658.359999999</v>
      </c>
      <c r="H355" s="80">
        <v>20</v>
      </c>
      <c r="I355" s="77">
        <v>282.51</v>
      </c>
      <c r="J355" s="79">
        <f t="shared" si="27"/>
        <v>5650.2</v>
      </c>
      <c r="K355" s="80">
        <v>1507</v>
      </c>
      <c r="L355" s="77">
        <v>280.06</v>
      </c>
      <c r="M355" s="79">
        <f t="shared" si="28"/>
        <v>422050.42</v>
      </c>
      <c r="N355" s="81">
        <f t="shared" si="30"/>
        <v>19244837.740000002</v>
      </c>
    </row>
    <row r="356" spans="1:14" x14ac:dyDescent="0.25">
      <c r="A356" s="57" t="s">
        <v>1245</v>
      </c>
      <c r="B356" s="80">
        <v>0</v>
      </c>
      <c r="C356" s="76">
        <v>0</v>
      </c>
      <c r="D356" s="79">
        <f t="shared" si="25"/>
        <v>0</v>
      </c>
      <c r="E356" s="80">
        <v>0</v>
      </c>
      <c r="F356" s="77">
        <v>0</v>
      </c>
      <c r="G356" s="78">
        <f t="shared" si="26"/>
        <v>0</v>
      </c>
      <c r="H356" s="80">
        <v>0</v>
      </c>
      <c r="I356" s="77">
        <v>0</v>
      </c>
      <c r="J356" s="79">
        <f t="shared" si="27"/>
        <v>0</v>
      </c>
      <c r="K356" s="80">
        <v>0</v>
      </c>
      <c r="L356" s="77">
        <v>0</v>
      </c>
      <c r="M356" s="79">
        <f t="shared" si="28"/>
        <v>0</v>
      </c>
      <c r="N356" s="81">
        <f t="shared" si="30"/>
        <v>0</v>
      </c>
    </row>
    <row r="357" spans="1:14" x14ac:dyDescent="0.25">
      <c r="A357" s="57" t="s">
        <v>953</v>
      </c>
      <c r="B357" s="80">
        <v>719</v>
      </c>
      <c r="C357" s="76">
        <v>273.08</v>
      </c>
      <c r="D357" s="79">
        <f t="shared" si="25"/>
        <v>196344.52</v>
      </c>
      <c r="E357" s="80">
        <v>76994</v>
      </c>
      <c r="F357" s="77">
        <v>271.14999999999998</v>
      </c>
      <c r="G357" s="78">
        <f t="shared" si="26"/>
        <v>20876923.099999998</v>
      </c>
      <c r="H357" s="80">
        <v>0</v>
      </c>
      <c r="I357" s="77">
        <v>273.08</v>
      </c>
      <c r="J357" s="79">
        <f t="shared" si="27"/>
        <v>0</v>
      </c>
      <c r="K357" s="80">
        <v>0</v>
      </c>
      <c r="L357" s="77">
        <v>271.14999999999998</v>
      </c>
      <c r="M357" s="79">
        <f t="shared" si="28"/>
        <v>0</v>
      </c>
      <c r="N357" s="81">
        <f t="shared" si="30"/>
        <v>21073267.619999997</v>
      </c>
    </row>
    <row r="358" spans="1:14" x14ac:dyDescent="0.25">
      <c r="A358" s="57" t="s">
        <v>954</v>
      </c>
      <c r="B358" s="80">
        <v>1948</v>
      </c>
      <c r="C358" s="76">
        <v>221.61</v>
      </c>
      <c r="D358" s="79">
        <f t="shared" si="25"/>
        <v>431696.28</v>
      </c>
      <c r="E358" s="80">
        <v>28541</v>
      </c>
      <c r="F358" s="77">
        <v>219.66</v>
      </c>
      <c r="G358" s="78">
        <f t="shared" si="26"/>
        <v>6269316.0599999996</v>
      </c>
      <c r="H358" s="80">
        <v>11</v>
      </c>
      <c r="I358" s="77">
        <v>221.61</v>
      </c>
      <c r="J358" s="79">
        <f t="shared" si="27"/>
        <v>2437.71</v>
      </c>
      <c r="K358" s="80">
        <v>157</v>
      </c>
      <c r="L358" s="77">
        <v>219.66</v>
      </c>
      <c r="M358" s="79">
        <f t="shared" si="28"/>
        <v>34486.620000000003</v>
      </c>
      <c r="N358" s="81">
        <f t="shared" si="30"/>
        <v>6737936.6699999999</v>
      </c>
    </row>
    <row r="359" spans="1:14" x14ac:dyDescent="0.25">
      <c r="A359" s="57" t="s">
        <v>955</v>
      </c>
      <c r="B359" s="80">
        <v>3307</v>
      </c>
      <c r="C359" s="76">
        <v>205.38</v>
      </c>
      <c r="D359" s="79">
        <f t="shared" si="25"/>
        <v>679191.66</v>
      </c>
      <c r="E359" s="80">
        <v>37729</v>
      </c>
      <c r="F359" s="77">
        <v>203.69</v>
      </c>
      <c r="G359" s="78">
        <f t="shared" si="26"/>
        <v>7685020.0099999998</v>
      </c>
      <c r="H359" s="80">
        <v>23</v>
      </c>
      <c r="I359" s="77">
        <v>205.38</v>
      </c>
      <c r="J359" s="79">
        <f t="shared" si="27"/>
        <v>4723.74</v>
      </c>
      <c r="K359" s="80">
        <v>263</v>
      </c>
      <c r="L359" s="77">
        <v>203.69</v>
      </c>
      <c r="M359" s="79">
        <f t="shared" si="28"/>
        <v>53570.47</v>
      </c>
      <c r="N359" s="81">
        <f t="shared" si="30"/>
        <v>8422505.879999999</v>
      </c>
    </row>
    <row r="360" spans="1:14" x14ac:dyDescent="0.25">
      <c r="A360" s="57" t="s">
        <v>956</v>
      </c>
      <c r="B360" s="80">
        <v>0</v>
      </c>
      <c r="C360" s="76">
        <v>259.49</v>
      </c>
      <c r="D360" s="79">
        <f t="shared" si="25"/>
        <v>0</v>
      </c>
      <c r="E360" s="80">
        <v>1840</v>
      </c>
      <c r="F360" s="77">
        <v>257.82</v>
      </c>
      <c r="G360" s="78">
        <f t="shared" si="26"/>
        <v>474388.8</v>
      </c>
      <c r="H360" s="80">
        <v>0</v>
      </c>
      <c r="I360" s="77">
        <v>259.49</v>
      </c>
      <c r="J360" s="79">
        <f t="shared" si="27"/>
        <v>0</v>
      </c>
      <c r="K360" s="80">
        <v>0</v>
      </c>
      <c r="L360" s="77">
        <v>257.82</v>
      </c>
      <c r="M360" s="79">
        <f t="shared" si="28"/>
        <v>0</v>
      </c>
      <c r="N360" s="81">
        <f t="shared" si="30"/>
        <v>474388.8</v>
      </c>
    </row>
    <row r="361" spans="1:14" x14ac:dyDescent="0.25">
      <c r="A361" s="57" t="s">
        <v>957</v>
      </c>
      <c r="B361" s="80">
        <v>0</v>
      </c>
      <c r="C361" s="76">
        <v>281.64</v>
      </c>
      <c r="D361" s="79">
        <f t="shared" si="25"/>
        <v>0</v>
      </c>
      <c r="E361" s="80">
        <v>26830</v>
      </c>
      <c r="F361" s="77">
        <v>279.74</v>
      </c>
      <c r="G361" s="78">
        <f t="shared" si="26"/>
        <v>7505424.2000000002</v>
      </c>
      <c r="H361" s="80">
        <v>0</v>
      </c>
      <c r="I361" s="77">
        <v>281.64</v>
      </c>
      <c r="J361" s="79">
        <f t="shared" si="27"/>
        <v>0</v>
      </c>
      <c r="K361" s="80">
        <v>277</v>
      </c>
      <c r="L361" s="77">
        <v>279.74</v>
      </c>
      <c r="M361" s="79">
        <f t="shared" si="28"/>
        <v>77487.98</v>
      </c>
      <c r="N361" s="81">
        <f t="shared" si="30"/>
        <v>7582912.1800000006</v>
      </c>
    </row>
    <row r="362" spans="1:14" x14ac:dyDescent="0.25">
      <c r="A362" s="57" t="s">
        <v>958</v>
      </c>
      <c r="B362" s="80">
        <v>7536</v>
      </c>
      <c r="C362" s="76">
        <v>318.57</v>
      </c>
      <c r="D362" s="79">
        <f t="shared" si="25"/>
        <v>2400743.52</v>
      </c>
      <c r="E362" s="80">
        <v>71122</v>
      </c>
      <c r="F362" s="77">
        <v>316.36</v>
      </c>
      <c r="G362" s="78">
        <f t="shared" si="26"/>
        <v>22500155.920000002</v>
      </c>
      <c r="H362" s="80">
        <v>18</v>
      </c>
      <c r="I362" s="77">
        <v>318.57</v>
      </c>
      <c r="J362" s="79">
        <f t="shared" si="27"/>
        <v>5734.26</v>
      </c>
      <c r="K362" s="80">
        <v>169</v>
      </c>
      <c r="L362" s="77">
        <v>316.36</v>
      </c>
      <c r="M362" s="79">
        <f t="shared" si="28"/>
        <v>53464.840000000004</v>
      </c>
      <c r="N362" s="81">
        <f t="shared" si="30"/>
        <v>24960098.540000003</v>
      </c>
    </row>
    <row r="363" spans="1:14" x14ac:dyDescent="0.25">
      <c r="A363" s="57" t="s">
        <v>959</v>
      </c>
      <c r="B363" s="80">
        <v>3939</v>
      </c>
      <c r="C363" s="76">
        <v>219.95</v>
      </c>
      <c r="D363" s="79">
        <f t="shared" si="25"/>
        <v>866383.04999999993</v>
      </c>
      <c r="E363" s="80">
        <v>57880</v>
      </c>
      <c r="F363" s="77">
        <v>217.66</v>
      </c>
      <c r="G363" s="78">
        <f t="shared" si="26"/>
        <v>12598160.799999999</v>
      </c>
      <c r="H363" s="80">
        <v>0</v>
      </c>
      <c r="I363" s="77">
        <v>219.95</v>
      </c>
      <c r="J363" s="79">
        <f t="shared" si="27"/>
        <v>0</v>
      </c>
      <c r="K363" s="80">
        <v>0</v>
      </c>
      <c r="L363" s="77">
        <v>217.66</v>
      </c>
      <c r="M363" s="79">
        <f t="shared" si="28"/>
        <v>0</v>
      </c>
      <c r="N363" s="81">
        <f t="shared" si="30"/>
        <v>13464543.85</v>
      </c>
    </row>
    <row r="364" spans="1:14" x14ac:dyDescent="0.25">
      <c r="A364" s="57" t="s">
        <v>960</v>
      </c>
      <c r="B364" s="80">
        <v>0</v>
      </c>
      <c r="C364" s="76">
        <v>223.59</v>
      </c>
      <c r="D364" s="79">
        <f t="shared" si="25"/>
        <v>0</v>
      </c>
      <c r="E364" s="80">
        <v>16002</v>
      </c>
      <c r="F364" s="77">
        <v>221.68</v>
      </c>
      <c r="G364" s="78">
        <f t="shared" si="26"/>
        <v>3547323.3600000003</v>
      </c>
      <c r="H364" s="80">
        <v>0</v>
      </c>
      <c r="I364" s="77">
        <v>223.59</v>
      </c>
      <c r="J364" s="79">
        <f t="shared" si="27"/>
        <v>0</v>
      </c>
      <c r="K364" s="80">
        <v>64</v>
      </c>
      <c r="L364" s="77">
        <v>221.68</v>
      </c>
      <c r="M364" s="79">
        <f t="shared" si="28"/>
        <v>14187.52</v>
      </c>
      <c r="N364" s="81">
        <f t="shared" si="30"/>
        <v>3561510.8800000004</v>
      </c>
    </row>
    <row r="365" spans="1:14" x14ac:dyDescent="0.25">
      <c r="A365" s="57" t="s">
        <v>961</v>
      </c>
      <c r="B365" s="80">
        <v>1043</v>
      </c>
      <c r="C365" s="76">
        <v>227.69</v>
      </c>
      <c r="D365" s="79">
        <f t="shared" si="25"/>
        <v>237480.66999999998</v>
      </c>
      <c r="E365" s="80">
        <v>27592</v>
      </c>
      <c r="F365" s="77">
        <v>225.6</v>
      </c>
      <c r="G365" s="78">
        <f t="shared" si="26"/>
        <v>6224755.2000000002</v>
      </c>
      <c r="H365" s="80">
        <v>0</v>
      </c>
      <c r="I365" s="77">
        <v>227.69</v>
      </c>
      <c r="J365" s="79">
        <f t="shared" si="27"/>
        <v>0</v>
      </c>
      <c r="K365" s="80">
        <v>0</v>
      </c>
      <c r="L365" s="77">
        <v>225.6</v>
      </c>
      <c r="M365" s="79">
        <f t="shared" si="28"/>
        <v>0</v>
      </c>
      <c r="N365" s="81">
        <f t="shared" si="30"/>
        <v>6462235.8700000001</v>
      </c>
    </row>
    <row r="366" spans="1:14" x14ac:dyDescent="0.25">
      <c r="A366" s="57" t="s">
        <v>962</v>
      </c>
      <c r="B366" s="80">
        <v>2256</v>
      </c>
      <c r="C366" s="76">
        <v>269.92</v>
      </c>
      <c r="D366" s="79">
        <f t="shared" si="25"/>
        <v>608939.52000000002</v>
      </c>
      <c r="E366" s="80">
        <v>63205</v>
      </c>
      <c r="F366" s="77">
        <v>267.52</v>
      </c>
      <c r="G366" s="78">
        <f t="shared" si="26"/>
        <v>16908601.599999998</v>
      </c>
      <c r="H366" s="80">
        <v>3</v>
      </c>
      <c r="I366" s="77">
        <v>269.92</v>
      </c>
      <c r="J366" s="79">
        <f t="shared" si="27"/>
        <v>809.76</v>
      </c>
      <c r="K366" s="80">
        <v>82</v>
      </c>
      <c r="L366" s="77">
        <v>267.52</v>
      </c>
      <c r="M366" s="79">
        <f t="shared" si="28"/>
        <v>21936.639999999999</v>
      </c>
      <c r="N366" s="81">
        <f t="shared" si="30"/>
        <v>17540287.519999996</v>
      </c>
    </row>
    <row r="367" spans="1:14" x14ac:dyDescent="0.25">
      <c r="A367" s="57" t="s">
        <v>963</v>
      </c>
      <c r="B367" s="80">
        <v>3558</v>
      </c>
      <c r="C367" s="76">
        <v>274.57</v>
      </c>
      <c r="D367" s="79">
        <f t="shared" si="25"/>
        <v>976920.05999999994</v>
      </c>
      <c r="E367" s="80">
        <v>97327</v>
      </c>
      <c r="F367" s="77">
        <v>272.52</v>
      </c>
      <c r="G367" s="78">
        <f t="shared" si="26"/>
        <v>26523554.039999999</v>
      </c>
      <c r="H367" s="80">
        <v>73</v>
      </c>
      <c r="I367" s="77">
        <v>274.57</v>
      </c>
      <c r="J367" s="79">
        <f t="shared" si="27"/>
        <v>20043.61</v>
      </c>
      <c r="K367" s="80">
        <v>1992</v>
      </c>
      <c r="L367" s="77">
        <v>272.52</v>
      </c>
      <c r="M367" s="79">
        <f t="shared" si="28"/>
        <v>542859.84</v>
      </c>
      <c r="N367" s="81">
        <f t="shared" si="30"/>
        <v>28063377.549999997</v>
      </c>
    </row>
    <row r="368" spans="1:14" x14ac:dyDescent="0.25">
      <c r="A368" s="57" t="s">
        <v>964</v>
      </c>
      <c r="B368" s="80">
        <v>1695</v>
      </c>
      <c r="C368" s="76">
        <v>271.85000000000002</v>
      </c>
      <c r="D368" s="79">
        <f t="shared" si="25"/>
        <v>460785.75000000006</v>
      </c>
      <c r="E368" s="80">
        <v>67328</v>
      </c>
      <c r="F368" s="77">
        <v>269.72000000000003</v>
      </c>
      <c r="G368" s="78">
        <f t="shared" si="26"/>
        <v>18159708.16</v>
      </c>
      <c r="H368" s="80">
        <v>0</v>
      </c>
      <c r="I368" s="77">
        <v>271.85000000000002</v>
      </c>
      <c r="J368" s="79">
        <f t="shared" si="27"/>
        <v>0</v>
      </c>
      <c r="K368" s="80">
        <v>0</v>
      </c>
      <c r="L368" s="77">
        <v>269.72000000000003</v>
      </c>
      <c r="M368" s="79">
        <f t="shared" si="28"/>
        <v>0</v>
      </c>
      <c r="N368" s="81">
        <f t="shared" si="30"/>
        <v>18620493.91</v>
      </c>
    </row>
    <row r="369" spans="1:14" x14ac:dyDescent="0.25">
      <c r="A369" s="57" t="s">
        <v>965</v>
      </c>
      <c r="B369" s="80">
        <v>0</v>
      </c>
      <c r="C369" s="76">
        <v>246.41</v>
      </c>
      <c r="D369" s="79">
        <f t="shared" si="25"/>
        <v>0</v>
      </c>
      <c r="E369" s="80">
        <v>16106</v>
      </c>
      <c r="F369" s="77">
        <v>244.47</v>
      </c>
      <c r="G369" s="78">
        <f t="shared" si="26"/>
        <v>3937433.82</v>
      </c>
      <c r="H369" s="80">
        <v>0</v>
      </c>
      <c r="I369" s="77">
        <v>246.41</v>
      </c>
      <c r="J369" s="79">
        <f t="shared" si="27"/>
        <v>0</v>
      </c>
      <c r="K369" s="80">
        <v>282</v>
      </c>
      <c r="L369" s="77">
        <v>244.47</v>
      </c>
      <c r="M369" s="79">
        <f t="shared" si="28"/>
        <v>68940.539999999994</v>
      </c>
      <c r="N369" s="81">
        <f t="shared" si="30"/>
        <v>4006374.36</v>
      </c>
    </row>
    <row r="370" spans="1:14" x14ac:dyDescent="0.25">
      <c r="A370" s="57" t="s">
        <v>966</v>
      </c>
      <c r="B370" s="80">
        <v>6157</v>
      </c>
      <c r="C370" s="76">
        <v>271.04000000000002</v>
      </c>
      <c r="D370" s="79">
        <f t="shared" si="25"/>
        <v>1668793.28</v>
      </c>
      <c r="E370" s="80">
        <v>40589</v>
      </c>
      <c r="F370" s="77">
        <v>268.68</v>
      </c>
      <c r="G370" s="78">
        <f t="shared" si="26"/>
        <v>10905452.52</v>
      </c>
      <c r="H370" s="80">
        <v>150</v>
      </c>
      <c r="I370" s="77">
        <v>271.04000000000002</v>
      </c>
      <c r="J370" s="79">
        <f t="shared" si="27"/>
        <v>40656</v>
      </c>
      <c r="K370" s="80">
        <v>992</v>
      </c>
      <c r="L370" s="77">
        <v>268.68</v>
      </c>
      <c r="M370" s="79">
        <f t="shared" si="28"/>
        <v>266530.56</v>
      </c>
      <c r="N370" s="81">
        <f t="shared" si="30"/>
        <v>12881432.359999999</v>
      </c>
    </row>
    <row r="371" spans="1:14" x14ac:dyDescent="0.25">
      <c r="A371" s="57" t="s">
        <v>967</v>
      </c>
      <c r="B371" s="80">
        <v>509</v>
      </c>
      <c r="C371" s="76">
        <v>233.22</v>
      </c>
      <c r="D371" s="79">
        <f t="shared" si="25"/>
        <v>118708.98</v>
      </c>
      <c r="E371" s="80">
        <v>31152</v>
      </c>
      <c r="F371" s="77">
        <v>231.27</v>
      </c>
      <c r="G371" s="78">
        <f t="shared" si="26"/>
        <v>7204523.04</v>
      </c>
      <c r="H371" s="80">
        <v>0</v>
      </c>
      <c r="I371" s="77">
        <v>233.22</v>
      </c>
      <c r="J371" s="79">
        <f t="shared" si="27"/>
        <v>0</v>
      </c>
      <c r="K371" s="80">
        <v>0</v>
      </c>
      <c r="L371" s="77">
        <v>231.27</v>
      </c>
      <c r="M371" s="79">
        <f t="shared" si="28"/>
        <v>0</v>
      </c>
      <c r="N371" s="81">
        <f t="shared" si="30"/>
        <v>7323232.0200000005</v>
      </c>
    </row>
    <row r="372" spans="1:14" x14ac:dyDescent="0.25">
      <c r="A372" s="57" t="s">
        <v>968</v>
      </c>
      <c r="B372" s="80">
        <v>1146</v>
      </c>
      <c r="C372" s="76">
        <v>253.72</v>
      </c>
      <c r="D372" s="79">
        <f t="shared" si="25"/>
        <v>290763.12</v>
      </c>
      <c r="E372" s="80">
        <v>19821</v>
      </c>
      <c r="F372" s="77">
        <v>251.41</v>
      </c>
      <c r="G372" s="78">
        <f t="shared" si="26"/>
        <v>4983197.6100000003</v>
      </c>
      <c r="H372" s="80">
        <v>0</v>
      </c>
      <c r="I372" s="77">
        <v>253.72</v>
      </c>
      <c r="J372" s="79">
        <f t="shared" si="27"/>
        <v>0</v>
      </c>
      <c r="K372" s="80">
        <v>0</v>
      </c>
      <c r="L372" s="77">
        <v>251.41</v>
      </c>
      <c r="M372" s="79">
        <f t="shared" si="28"/>
        <v>0</v>
      </c>
      <c r="N372" s="81">
        <f t="shared" si="30"/>
        <v>5273960.7300000004</v>
      </c>
    </row>
    <row r="373" spans="1:14" x14ac:dyDescent="0.25">
      <c r="A373" s="57" t="s">
        <v>969</v>
      </c>
      <c r="B373" s="80">
        <v>851</v>
      </c>
      <c r="C373" s="76">
        <v>262.27999999999997</v>
      </c>
      <c r="D373" s="79">
        <f t="shared" si="25"/>
        <v>223200.27999999997</v>
      </c>
      <c r="E373" s="80">
        <v>104239</v>
      </c>
      <c r="F373" s="77">
        <v>260.20999999999998</v>
      </c>
      <c r="G373" s="78">
        <f t="shared" si="26"/>
        <v>27124030.189999998</v>
      </c>
      <c r="H373" s="80">
        <v>0</v>
      </c>
      <c r="I373" s="77">
        <v>262.27999999999997</v>
      </c>
      <c r="J373" s="79">
        <f t="shared" si="27"/>
        <v>0</v>
      </c>
      <c r="K373" s="80">
        <v>0</v>
      </c>
      <c r="L373" s="77">
        <v>260.20999999999998</v>
      </c>
      <c r="M373" s="79">
        <f t="shared" si="28"/>
        <v>0</v>
      </c>
      <c r="N373" s="81">
        <f t="shared" si="30"/>
        <v>27347230.469999999</v>
      </c>
    </row>
    <row r="374" spans="1:14" x14ac:dyDescent="0.25">
      <c r="A374" s="57" t="s">
        <v>970</v>
      </c>
      <c r="B374" s="80">
        <v>0</v>
      </c>
      <c r="C374" s="76">
        <v>219.93</v>
      </c>
      <c r="D374" s="79">
        <f t="shared" si="25"/>
        <v>0</v>
      </c>
      <c r="E374" s="80">
        <v>56033</v>
      </c>
      <c r="F374" s="77">
        <v>218.34</v>
      </c>
      <c r="G374" s="78">
        <f t="shared" si="26"/>
        <v>12234245.220000001</v>
      </c>
      <c r="H374" s="80">
        <v>0</v>
      </c>
      <c r="I374" s="77">
        <v>219.93</v>
      </c>
      <c r="J374" s="79">
        <f t="shared" si="27"/>
        <v>0</v>
      </c>
      <c r="K374" s="80">
        <v>1343</v>
      </c>
      <c r="L374" s="77">
        <v>218.34</v>
      </c>
      <c r="M374" s="79">
        <f t="shared" si="28"/>
        <v>293230.62</v>
      </c>
      <c r="N374" s="81">
        <f t="shared" si="30"/>
        <v>12527475.84</v>
      </c>
    </row>
    <row r="375" spans="1:14" x14ac:dyDescent="0.25">
      <c r="A375" s="57" t="s">
        <v>971</v>
      </c>
      <c r="B375" s="80">
        <v>6517</v>
      </c>
      <c r="C375" s="76">
        <v>315.39999999999998</v>
      </c>
      <c r="D375" s="79">
        <f t="shared" si="25"/>
        <v>2055461.7999999998</v>
      </c>
      <c r="E375" s="80">
        <v>63097</v>
      </c>
      <c r="F375" s="77">
        <v>312.69</v>
      </c>
      <c r="G375" s="78">
        <f t="shared" si="26"/>
        <v>19729800.93</v>
      </c>
      <c r="H375" s="80">
        <v>0</v>
      </c>
      <c r="I375" s="77">
        <v>315.39999999999998</v>
      </c>
      <c r="J375" s="79">
        <f t="shared" si="27"/>
        <v>0</v>
      </c>
      <c r="K375" s="80">
        <v>0</v>
      </c>
      <c r="L375" s="77">
        <v>312.69</v>
      </c>
      <c r="M375" s="79">
        <f t="shared" si="28"/>
        <v>0</v>
      </c>
      <c r="N375" s="81">
        <f t="shared" si="30"/>
        <v>21785262.73</v>
      </c>
    </row>
    <row r="376" spans="1:14" x14ac:dyDescent="0.25">
      <c r="A376" s="57" t="s">
        <v>972</v>
      </c>
      <c r="B376" s="80">
        <v>0</v>
      </c>
      <c r="C376" s="76">
        <v>243.82</v>
      </c>
      <c r="D376" s="79">
        <f t="shared" si="25"/>
        <v>0</v>
      </c>
      <c r="E376" s="80">
        <v>22953</v>
      </c>
      <c r="F376" s="77">
        <v>241.62</v>
      </c>
      <c r="G376" s="78">
        <f t="shared" si="26"/>
        <v>5545903.8600000003</v>
      </c>
      <c r="H376" s="80">
        <v>0</v>
      </c>
      <c r="I376" s="77">
        <v>243.82</v>
      </c>
      <c r="J376" s="79">
        <f t="shared" si="27"/>
        <v>0</v>
      </c>
      <c r="K376" s="80">
        <v>182</v>
      </c>
      <c r="L376" s="77">
        <v>241.62</v>
      </c>
      <c r="M376" s="79">
        <f t="shared" si="28"/>
        <v>43974.840000000004</v>
      </c>
      <c r="N376" s="81">
        <f t="shared" si="30"/>
        <v>5589878.7000000002</v>
      </c>
    </row>
    <row r="377" spans="1:14" x14ac:dyDescent="0.25">
      <c r="A377" s="57" t="s">
        <v>973</v>
      </c>
      <c r="B377" s="80">
        <v>52</v>
      </c>
      <c r="C377" s="76">
        <v>271.97000000000003</v>
      </c>
      <c r="D377" s="79">
        <f t="shared" si="25"/>
        <v>14142.440000000002</v>
      </c>
      <c r="E377" s="80">
        <v>41615</v>
      </c>
      <c r="F377" s="77">
        <v>269.33999999999997</v>
      </c>
      <c r="G377" s="78">
        <f t="shared" si="26"/>
        <v>11208584.1</v>
      </c>
      <c r="H377" s="80">
        <v>0</v>
      </c>
      <c r="I377" s="77">
        <v>271.97000000000003</v>
      </c>
      <c r="J377" s="79">
        <f t="shared" si="27"/>
        <v>0</v>
      </c>
      <c r="K377" s="80">
        <v>0</v>
      </c>
      <c r="L377" s="77">
        <v>269.33999999999997</v>
      </c>
      <c r="M377" s="79">
        <f t="shared" si="28"/>
        <v>0</v>
      </c>
      <c r="N377" s="81">
        <f t="shared" si="30"/>
        <v>11222726.539999999</v>
      </c>
    </row>
    <row r="378" spans="1:14" x14ac:dyDescent="0.25">
      <c r="A378" s="57" t="s">
        <v>974</v>
      </c>
      <c r="B378" s="80">
        <v>3444</v>
      </c>
      <c r="C378" s="76">
        <v>239.27</v>
      </c>
      <c r="D378" s="79">
        <f t="shared" si="25"/>
        <v>824045.88</v>
      </c>
      <c r="E378" s="80">
        <v>32393</v>
      </c>
      <c r="F378" s="77">
        <v>237.18</v>
      </c>
      <c r="G378" s="78">
        <f t="shared" si="26"/>
        <v>7682971.7400000002</v>
      </c>
      <c r="H378" s="80">
        <v>0</v>
      </c>
      <c r="I378" s="77">
        <v>239.27</v>
      </c>
      <c r="J378" s="79">
        <f t="shared" si="27"/>
        <v>0</v>
      </c>
      <c r="K378" s="80">
        <v>0</v>
      </c>
      <c r="L378" s="77">
        <v>237.18</v>
      </c>
      <c r="M378" s="79">
        <f t="shared" si="28"/>
        <v>0</v>
      </c>
      <c r="N378" s="81">
        <f t="shared" si="30"/>
        <v>8507017.620000001</v>
      </c>
    </row>
    <row r="379" spans="1:14" x14ac:dyDescent="0.25">
      <c r="A379" s="57" t="s">
        <v>975</v>
      </c>
      <c r="B379" s="80">
        <v>0</v>
      </c>
      <c r="C379" s="76">
        <v>339.07</v>
      </c>
      <c r="D379" s="79">
        <f t="shared" si="25"/>
        <v>0</v>
      </c>
      <c r="E379" s="80">
        <v>3919</v>
      </c>
      <c r="F379" s="77">
        <v>337.06</v>
      </c>
      <c r="G379" s="78">
        <f t="shared" si="26"/>
        <v>1320938.1399999999</v>
      </c>
      <c r="H379" s="80">
        <v>0</v>
      </c>
      <c r="I379" s="77">
        <v>339.07</v>
      </c>
      <c r="J379" s="79">
        <f t="shared" si="27"/>
        <v>0</v>
      </c>
      <c r="K379" s="80">
        <v>0</v>
      </c>
      <c r="L379" s="77">
        <v>337.06</v>
      </c>
      <c r="M379" s="79">
        <f t="shared" si="28"/>
        <v>0</v>
      </c>
      <c r="N379" s="81">
        <f t="shared" si="30"/>
        <v>1320938.1399999999</v>
      </c>
    </row>
    <row r="380" spans="1:14" x14ac:dyDescent="0.25">
      <c r="A380" s="57" t="s">
        <v>976</v>
      </c>
      <c r="B380" s="80">
        <v>365</v>
      </c>
      <c r="C380" s="76">
        <v>239.29</v>
      </c>
      <c r="D380" s="79">
        <f t="shared" si="25"/>
        <v>87340.849999999991</v>
      </c>
      <c r="E380" s="80">
        <v>34822</v>
      </c>
      <c r="F380" s="77">
        <v>237.06</v>
      </c>
      <c r="G380" s="78">
        <f t="shared" si="26"/>
        <v>8254903.3200000003</v>
      </c>
      <c r="H380" s="80">
        <v>0</v>
      </c>
      <c r="I380" s="77">
        <v>239.29</v>
      </c>
      <c r="J380" s="79">
        <f t="shared" si="27"/>
        <v>0</v>
      </c>
      <c r="K380" s="80">
        <v>0</v>
      </c>
      <c r="L380" s="77">
        <v>237.06</v>
      </c>
      <c r="M380" s="79">
        <f t="shared" si="28"/>
        <v>0</v>
      </c>
      <c r="N380" s="81">
        <f t="shared" si="30"/>
        <v>8342244.1699999999</v>
      </c>
    </row>
    <row r="381" spans="1:14" x14ac:dyDescent="0.25">
      <c r="A381" s="57" t="s">
        <v>977</v>
      </c>
      <c r="B381" s="80">
        <v>3497</v>
      </c>
      <c r="C381" s="76">
        <v>252.5</v>
      </c>
      <c r="D381" s="79">
        <f t="shared" si="25"/>
        <v>882992.5</v>
      </c>
      <c r="E381" s="80">
        <v>61744</v>
      </c>
      <c r="F381" s="77">
        <v>250.53</v>
      </c>
      <c r="G381" s="78">
        <f t="shared" si="26"/>
        <v>15468724.32</v>
      </c>
      <c r="H381" s="80">
        <v>47</v>
      </c>
      <c r="I381" s="77">
        <v>252.5</v>
      </c>
      <c r="J381" s="79">
        <f t="shared" si="27"/>
        <v>11867.5</v>
      </c>
      <c r="K381" s="80">
        <v>833</v>
      </c>
      <c r="L381" s="77">
        <v>250.53</v>
      </c>
      <c r="M381" s="79">
        <f t="shared" si="28"/>
        <v>208691.49</v>
      </c>
      <c r="N381" s="81">
        <f t="shared" si="30"/>
        <v>16572275.810000001</v>
      </c>
    </row>
    <row r="382" spans="1:14" x14ac:dyDescent="0.25">
      <c r="A382" s="57" t="s">
        <v>978</v>
      </c>
      <c r="B382" s="80">
        <v>493</v>
      </c>
      <c r="C382" s="76">
        <v>236.96</v>
      </c>
      <c r="D382" s="79">
        <f t="shared" si="25"/>
        <v>116821.28</v>
      </c>
      <c r="E382" s="80">
        <v>38180</v>
      </c>
      <c r="F382" s="77">
        <v>234.9</v>
      </c>
      <c r="G382" s="78">
        <f t="shared" si="26"/>
        <v>8968482</v>
      </c>
      <c r="H382" s="80">
        <v>0</v>
      </c>
      <c r="I382" s="77">
        <v>236.96</v>
      </c>
      <c r="J382" s="79">
        <f t="shared" si="27"/>
        <v>0</v>
      </c>
      <c r="K382" s="80">
        <v>0</v>
      </c>
      <c r="L382" s="77">
        <v>234.9</v>
      </c>
      <c r="M382" s="79">
        <f t="shared" si="28"/>
        <v>0</v>
      </c>
      <c r="N382" s="81">
        <f t="shared" si="30"/>
        <v>9085303.2799999993</v>
      </c>
    </row>
    <row r="383" spans="1:14" x14ac:dyDescent="0.25">
      <c r="A383" s="57" t="s">
        <v>979</v>
      </c>
      <c r="B383" s="80">
        <v>29865</v>
      </c>
      <c r="C383" s="76">
        <v>272.23</v>
      </c>
      <c r="D383" s="79">
        <f t="shared" si="25"/>
        <v>8130148.9500000002</v>
      </c>
      <c r="E383" s="80">
        <v>73062</v>
      </c>
      <c r="F383" s="77">
        <v>269.93</v>
      </c>
      <c r="G383" s="78">
        <f t="shared" si="26"/>
        <v>19721625.66</v>
      </c>
      <c r="H383" s="80">
        <v>0</v>
      </c>
      <c r="I383" s="77">
        <v>272.23</v>
      </c>
      <c r="J383" s="79">
        <f t="shared" si="27"/>
        <v>0</v>
      </c>
      <c r="K383" s="80">
        <v>0</v>
      </c>
      <c r="L383" s="77">
        <v>269.93</v>
      </c>
      <c r="M383" s="79">
        <f t="shared" si="28"/>
        <v>0</v>
      </c>
      <c r="N383" s="81">
        <f t="shared" si="30"/>
        <v>27851774.609999999</v>
      </c>
    </row>
    <row r="384" spans="1:14" x14ac:dyDescent="0.25">
      <c r="A384" s="57" t="s">
        <v>980</v>
      </c>
      <c r="B384" s="80">
        <v>676</v>
      </c>
      <c r="C384" s="76">
        <v>261.98</v>
      </c>
      <c r="D384" s="79">
        <f t="shared" si="25"/>
        <v>177098.48</v>
      </c>
      <c r="E384" s="80">
        <v>31454</v>
      </c>
      <c r="F384" s="77">
        <v>259.94</v>
      </c>
      <c r="G384" s="78">
        <f t="shared" si="26"/>
        <v>8176152.7599999998</v>
      </c>
      <c r="H384" s="80">
        <v>0</v>
      </c>
      <c r="I384" s="77">
        <v>261.98</v>
      </c>
      <c r="J384" s="79">
        <f t="shared" si="27"/>
        <v>0</v>
      </c>
      <c r="K384" s="80">
        <v>0</v>
      </c>
      <c r="L384" s="77">
        <v>259.94</v>
      </c>
      <c r="M384" s="79">
        <f t="shared" si="28"/>
        <v>0</v>
      </c>
      <c r="N384" s="81">
        <f t="shared" si="30"/>
        <v>8353251.2400000002</v>
      </c>
    </row>
    <row r="385" spans="1:14" x14ac:dyDescent="0.25">
      <c r="A385" s="57" t="s">
        <v>981</v>
      </c>
      <c r="B385" s="80">
        <v>0</v>
      </c>
      <c r="C385" s="76">
        <v>269.89999999999998</v>
      </c>
      <c r="D385" s="79">
        <f t="shared" si="25"/>
        <v>0</v>
      </c>
      <c r="E385" s="80">
        <v>61030</v>
      </c>
      <c r="F385" s="77">
        <v>267.69</v>
      </c>
      <c r="G385" s="78">
        <f t="shared" si="26"/>
        <v>16337120.699999999</v>
      </c>
      <c r="H385" s="80">
        <v>0</v>
      </c>
      <c r="I385" s="77">
        <v>269.89999999999998</v>
      </c>
      <c r="J385" s="79">
        <f t="shared" si="27"/>
        <v>0</v>
      </c>
      <c r="K385" s="80">
        <v>1277</v>
      </c>
      <c r="L385" s="77">
        <v>267.69</v>
      </c>
      <c r="M385" s="79">
        <f t="shared" si="28"/>
        <v>341840.13</v>
      </c>
      <c r="N385" s="81">
        <f t="shared" si="30"/>
        <v>16678960.83</v>
      </c>
    </row>
    <row r="386" spans="1:14" x14ac:dyDescent="0.25">
      <c r="A386" s="57" t="s">
        <v>982</v>
      </c>
      <c r="B386" s="80">
        <v>869</v>
      </c>
      <c r="C386" s="76">
        <v>249.26</v>
      </c>
      <c r="D386" s="79">
        <f t="shared" si="25"/>
        <v>216606.94</v>
      </c>
      <c r="E386" s="80">
        <v>58332</v>
      </c>
      <c r="F386" s="77">
        <v>246.77</v>
      </c>
      <c r="G386" s="78">
        <f t="shared" si="26"/>
        <v>14394587.640000001</v>
      </c>
      <c r="H386" s="80">
        <v>17</v>
      </c>
      <c r="I386" s="77">
        <v>249.26</v>
      </c>
      <c r="J386" s="79">
        <f t="shared" si="27"/>
        <v>4237.42</v>
      </c>
      <c r="K386" s="80">
        <v>1170</v>
      </c>
      <c r="L386" s="77">
        <v>246.77</v>
      </c>
      <c r="M386" s="79">
        <f t="shared" si="28"/>
        <v>288720.90000000002</v>
      </c>
      <c r="N386" s="81">
        <f t="shared" si="30"/>
        <v>14904152.9</v>
      </c>
    </row>
    <row r="387" spans="1:14" x14ac:dyDescent="0.25">
      <c r="A387" s="57" t="s">
        <v>983</v>
      </c>
      <c r="B387" s="80">
        <v>498</v>
      </c>
      <c r="C387" s="76">
        <v>256.62</v>
      </c>
      <c r="D387" s="79">
        <f t="shared" si="25"/>
        <v>127796.76000000001</v>
      </c>
      <c r="E387" s="80">
        <v>45112</v>
      </c>
      <c r="F387" s="77">
        <v>254.28</v>
      </c>
      <c r="G387" s="78">
        <f t="shared" si="26"/>
        <v>11471079.359999999</v>
      </c>
      <c r="H387" s="80">
        <v>7</v>
      </c>
      <c r="I387" s="77">
        <v>256.62</v>
      </c>
      <c r="J387" s="79">
        <f t="shared" si="27"/>
        <v>1796.3400000000001</v>
      </c>
      <c r="K387" s="80">
        <v>657</v>
      </c>
      <c r="L387" s="77">
        <v>254.28</v>
      </c>
      <c r="M387" s="79">
        <f t="shared" si="28"/>
        <v>167061.96</v>
      </c>
      <c r="N387" s="81">
        <f t="shared" si="30"/>
        <v>11767734.42</v>
      </c>
    </row>
    <row r="388" spans="1:14" x14ac:dyDescent="0.25">
      <c r="A388" s="57" t="s">
        <v>984</v>
      </c>
      <c r="B388" s="80">
        <v>1026</v>
      </c>
      <c r="C388" s="76">
        <v>231</v>
      </c>
      <c r="D388" s="79">
        <f t="shared" si="25"/>
        <v>237006</v>
      </c>
      <c r="E388" s="80">
        <v>41976</v>
      </c>
      <c r="F388" s="77">
        <v>229.1</v>
      </c>
      <c r="G388" s="78">
        <f t="shared" si="26"/>
        <v>9616701.5999999996</v>
      </c>
      <c r="H388" s="80">
        <v>9</v>
      </c>
      <c r="I388" s="77">
        <v>231</v>
      </c>
      <c r="J388" s="79">
        <f t="shared" si="27"/>
        <v>2079</v>
      </c>
      <c r="K388" s="80">
        <v>365</v>
      </c>
      <c r="L388" s="77">
        <v>229.1</v>
      </c>
      <c r="M388" s="79">
        <f t="shared" si="28"/>
        <v>83621.5</v>
      </c>
      <c r="N388" s="81">
        <f t="shared" si="30"/>
        <v>9939408.0999999996</v>
      </c>
    </row>
    <row r="389" spans="1:14" x14ac:dyDescent="0.25">
      <c r="A389" s="57" t="s">
        <v>985</v>
      </c>
      <c r="B389" s="80">
        <v>1877</v>
      </c>
      <c r="C389" s="76">
        <v>179.67</v>
      </c>
      <c r="D389" s="79">
        <f t="shared" si="25"/>
        <v>337240.58999999997</v>
      </c>
      <c r="E389" s="80">
        <v>31917</v>
      </c>
      <c r="F389" s="77">
        <v>178.09</v>
      </c>
      <c r="G389" s="78">
        <f t="shared" si="26"/>
        <v>5684098.5300000003</v>
      </c>
      <c r="H389" s="80">
        <v>0</v>
      </c>
      <c r="I389" s="77">
        <v>179.67</v>
      </c>
      <c r="J389" s="79">
        <f t="shared" si="27"/>
        <v>0</v>
      </c>
      <c r="K389" s="80">
        <v>0</v>
      </c>
      <c r="L389" s="77">
        <v>178.09</v>
      </c>
      <c r="M389" s="79">
        <f t="shared" si="28"/>
        <v>0</v>
      </c>
      <c r="N389" s="81">
        <f t="shared" si="30"/>
        <v>6021339.1200000001</v>
      </c>
    </row>
    <row r="390" spans="1:14" x14ac:dyDescent="0.25">
      <c r="A390" s="57" t="s">
        <v>986</v>
      </c>
      <c r="B390" s="80">
        <v>2463</v>
      </c>
      <c r="C390" s="76">
        <v>268.19</v>
      </c>
      <c r="D390" s="79">
        <f t="shared" si="25"/>
        <v>660551.97</v>
      </c>
      <c r="E390" s="80">
        <v>29699</v>
      </c>
      <c r="F390" s="77">
        <v>265.95999999999998</v>
      </c>
      <c r="G390" s="78">
        <f t="shared" si="26"/>
        <v>7898746.0399999991</v>
      </c>
      <c r="H390" s="80">
        <v>26</v>
      </c>
      <c r="I390" s="77">
        <v>268.19</v>
      </c>
      <c r="J390" s="79">
        <f t="shared" si="27"/>
        <v>6972.94</v>
      </c>
      <c r="K390" s="80">
        <v>312</v>
      </c>
      <c r="L390" s="77">
        <v>265.95999999999998</v>
      </c>
      <c r="M390" s="79">
        <f t="shared" si="28"/>
        <v>82979.51999999999</v>
      </c>
      <c r="N390" s="81">
        <f t="shared" si="30"/>
        <v>8649250.4699999988</v>
      </c>
    </row>
    <row r="391" spans="1:14" x14ac:dyDescent="0.25">
      <c r="A391" s="57" t="s">
        <v>987</v>
      </c>
      <c r="B391" s="80">
        <v>1783</v>
      </c>
      <c r="C391" s="76">
        <v>183.07</v>
      </c>
      <c r="D391" s="79">
        <f t="shared" si="25"/>
        <v>326413.81</v>
      </c>
      <c r="E391" s="80">
        <v>22441</v>
      </c>
      <c r="F391" s="77">
        <v>181.67</v>
      </c>
      <c r="G391" s="78">
        <f t="shared" si="26"/>
        <v>4076856.4699999997</v>
      </c>
      <c r="H391" s="80">
        <v>0</v>
      </c>
      <c r="I391" s="77">
        <v>183.07</v>
      </c>
      <c r="J391" s="79">
        <f t="shared" si="27"/>
        <v>0</v>
      </c>
      <c r="K391" s="80">
        <v>0</v>
      </c>
      <c r="L391" s="77">
        <v>181.67</v>
      </c>
      <c r="M391" s="79">
        <f t="shared" si="28"/>
        <v>0</v>
      </c>
      <c r="N391" s="81">
        <f t="shared" si="30"/>
        <v>4403270.2799999993</v>
      </c>
    </row>
    <row r="392" spans="1:14" x14ac:dyDescent="0.25">
      <c r="A392" s="57" t="s">
        <v>988</v>
      </c>
      <c r="B392" s="80">
        <v>16</v>
      </c>
      <c r="C392" s="76">
        <v>225.93</v>
      </c>
      <c r="D392" s="79">
        <f t="shared" ref="D392:D455" si="31">C392*B392</f>
        <v>3614.88</v>
      </c>
      <c r="E392" s="80">
        <v>14354</v>
      </c>
      <c r="F392" s="77">
        <v>224.35</v>
      </c>
      <c r="G392" s="78">
        <f t="shared" ref="G392:G455" si="32">F392*E392</f>
        <v>3220319.9</v>
      </c>
      <c r="H392" s="80">
        <v>0</v>
      </c>
      <c r="I392" s="77">
        <v>225.93</v>
      </c>
      <c r="J392" s="79">
        <f t="shared" ref="J392:J455" si="33">I392*H392</f>
        <v>0</v>
      </c>
      <c r="K392" s="80">
        <v>154</v>
      </c>
      <c r="L392" s="77">
        <v>224.35</v>
      </c>
      <c r="M392" s="79">
        <f t="shared" ref="M392:M455" si="34">L392*K392</f>
        <v>34549.9</v>
      </c>
      <c r="N392" s="81">
        <f t="shared" si="30"/>
        <v>3258484.6799999997</v>
      </c>
    </row>
    <row r="393" spans="1:14" x14ac:dyDescent="0.25">
      <c r="A393" s="57" t="s">
        <v>989</v>
      </c>
      <c r="B393" s="80">
        <v>12</v>
      </c>
      <c r="C393" s="76">
        <v>179.58</v>
      </c>
      <c r="D393" s="79">
        <f t="shared" si="31"/>
        <v>2154.96</v>
      </c>
      <c r="E393" s="80">
        <v>48801</v>
      </c>
      <c r="F393" s="77">
        <v>178.13</v>
      </c>
      <c r="G393" s="78">
        <f t="shared" si="32"/>
        <v>8692922.129999999</v>
      </c>
      <c r="H393" s="80">
        <v>0</v>
      </c>
      <c r="I393" s="77">
        <v>179.58</v>
      </c>
      <c r="J393" s="79">
        <f t="shared" si="33"/>
        <v>0</v>
      </c>
      <c r="K393" s="80">
        <v>0</v>
      </c>
      <c r="L393" s="77">
        <v>178.13</v>
      </c>
      <c r="M393" s="79">
        <f t="shared" si="34"/>
        <v>0</v>
      </c>
      <c r="N393" s="81">
        <f t="shared" si="30"/>
        <v>8695077.0899999999</v>
      </c>
    </row>
    <row r="394" spans="1:14" x14ac:dyDescent="0.25">
      <c r="A394" s="57" t="s">
        <v>990</v>
      </c>
      <c r="B394" s="80">
        <v>627</v>
      </c>
      <c r="C394" s="76">
        <v>170.25</v>
      </c>
      <c r="D394" s="79">
        <f t="shared" si="31"/>
        <v>106746.75</v>
      </c>
      <c r="E394" s="80">
        <v>20835</v>
      </c>
      <c r="F394" s="77">
        <v>168.82</v>
      </c>
      <c r="G394" s="78">
        <f t="shared" si="32"/>
        <v>3517364.6999999997</v>
      </c>
      <c r="H394" s="80">
        <v>0</v>
      </c>
      <c r="I394" s="77">
        <v>170.25</v>
      </c>
      <c r="J394" s="79">
        <f t="shared" si="33"/>
        <v>0</v>
      </c>
      <c r="K394" s="80">
        <v>0</v>
      </c>
      <c r="L394" s="77">
        <v>168.82</v>
      </c>
      <c r="M394" s="79">
        <f t="shared" si="34"/>
        <v>0</v>
      </c>
      <c r="N394" s="81">
        <f t="shared" si="30"/>
        <v>3624111.4499999997</v>
      </c>
    </row>
    <row r="395" spans="1:14" x14ac:dyDescent="0.25">
      <c r="A395" s="57" t="s">
        <v>991</v>
      </c>
      <c r="B395" s="80">
        <v>365</v>
      </c>
      <c r="C395" s="76">
        <v>142.08000000000001</v>
      </c>
      <c r="D395" s="79">
        <f t="shared" si="31"/>
        <v>51859.200000000004</v>
      </c>
      <c r="E395" s="80">
        <v>20944</v>
      </c>
      <c r="F395" s="77">
        <v>141.06</v>
      </c>
      <c r="G395" s="78">
        <f t="shared" si="32"/>
        <v>2954360.64</v>
      </c>
      <c r="H395" s="80">
        <v>0</v>
      </c>
      <c r="I395" s="77">
        <v>142.08000000000001</v>
      </c>
      <c r="J395" s="79">
        <f t="shared" si="33"/>
        <v>0</v>
      </c>
      <c r="K395" s="80">
        <v>0</v>
      </c>
      <c r="L395" s="77">
        <v>141.06</v>
      </c>
      <c r="M395" s="79">
        <f t="shared" si="34"/>
        <v>0</v>
      </c>
      <c r="N395" s="81">
        <f t="shared" si="30"/>
        <v>3006219.8400000003</v>
      </c>
    </row>
    <row r="396" spans="1:14" x14ac:dyDescent="0.25">
      <c r="A396" s="57" t="s">
        <v>992</v>
      </c>
      <c r="B396" s="80">
        <v>0</v>
      </c>
      <c r="C396" s="76">
        <v>138.71</v>
      </c>
      <c r="D396" s="79">
        <f t="shared" si="31"/>
        <v>0</v>
      </c>
      <c r="E396" s="80">
        <v>0</v>
      </c>
      <c r="F396" s="77">
        <v>137.62</v>
      </c>
      <c r="G396" s="78">
        <f t="shared" si="32"/>
        <v>0</v>
      </c>
      <c r="H396" s="80">
        <v>0</v>
      </c>
      <c r="I396" s="77">
        <v>138.71</v>
      </c>
      <c r="J396" s="79">
        <f t="shared" si="33"/>
        <v>0</v>
      </c>
      <c r="K396" s="80">
        <v>0</v>
      </c>
      <c r="L396" s="77">
        <v>137.62</v>
      </c>
      <c r="M396" s="79">
        <f t="shared" si="34"/>
        <v>0</v>
      </c>
      <c r="N396" s="81">
        <f t="shared" si="30"/>
        <v>0</v>
      </c>
    </row>
    <row r="397" spans="1:14" x14ac:dyDescent="0.25">
      <c r="A397" s="57" t="s">
        <v>993</v>
      </c>
      <c r="B397" s="80">
        <v>0</v>
      </c>
      <c r="C397" s="76">
        <v>164.06</v>
      </c>
      <c r="D397" s="79">
        <f t="shared" si="31"/>
        <v>0</v>
      </c>
      <c r="E397" s="80">
        <v>6525</v>
      </c>
      <c r="F397" s="77">
        <v>162.99</v>
      </c>
      <c r="G397" s="78">
        <f t="shared" si="32"/>
        <v>1063509.75</v>
      </c>
      <c r="H397" s="80">
        <v>0</v>
      </c>
      <c r="I397" s="77">
        <v>164.06</v>
      </c>
      <c r="J397" s="79">
        <f t="shared" si="33"/>
        <v>0</v>
      </c>
      <c r="K397" s="80">
        <v>0</v>
      </c>
      <c r="L397" s="77">
        <v>162.99</v>
      </c>
      <c r="M397" s="79">
        <f t="shared" si="34"/>
        <v>0</v>
      </c>
      <c r="N397" s="81">
        <f t="shared" si="30"/>
        <v>1063509.75</v>
      </c>
    </row>
    <row r="398" spans="1:14" x14ac:dyDescent="0.25">
      <c r="A398" s="57" t="s">
        <v>994</v>
      </c>
      <c r="B398" s="80">
        <v>3270</v>
      </c>
      <c r="C398" s="76">
        <v>181.81</v>
      </c>
      <c r="D398" s="79">
        <f t="shared" si="31"/>
        <v>594518.69999999995</v>
      </c>
      <c r="E398" s="80">
        <v>42366</v>
      </c>
      <c r="F398" s="77">
        <v>180.32</v>
      </c>
      <c r="G398" s="78">
        <f t="shared" si="32"/>
        <v>7639437.1200000001</v>
      </c>
      <c r="H398" s="80">
        <v>18</v>
      </c>
      <c r="I398" s="77">
        <v>181.81</v>
      </c>
      <c r="J398" s="79">
        <f t="shared" si="33"/>
        <v>3272.58</v>
      </c>
      <c r="K398" s="80">
        <v>240</v>
      </c>
      <c r="L398" s="77">
        <v>180.32</v>
      </c>
      <c r="M398" s="79">
        <f t="shared" si="34"/>
        <v>43276.799999999996</v>
      </c>
      <c r="N398" s="81">
        <f t="shared" si="30"/>
        <v>8280505.2000000002</v>
      </c>
    </row>
    <row r="399" spans="1:14" x14ac:dyDescent="0.25">
      <c r="A399" s="57" t="s">
        <v>995</v>
      </c>
      <c r="B399" s="80">
        <v>888</v>
      </c>
      <c r="C399" s="76">
        <v>161.58000000000001</v>
      </c>
      <c r="D399" s="79">
        <f t="shared" si="31"/>
        <v>143483.04</v>
      </c>
      <c r="E399" s="80">
        <v>25681</v>
      </c>
      <c r="F399" s="77">
        <v>160.43</v>
      </c>
      <c r="G399" s="78">
        <f t="shared" si="32"/>
        <v>4120002.83</v>
      </c>
      <c r="H399" s="80">
        <v>1</v>
      </c>
      <c r="I399" s="77">
        <v>161.58000000000001</v>
      </c>
      <c r="J399" s="79">
        <f t="shared" si="33"/>
        <v>161.58000000000001</v>
      </c>
      <c r="K399" s="80">
        <v>31</v>
      </c>
      <c r="L399" s="77">
        <v>160.43</v>
      </c>
      <c r="M399" s="79">
        <f t="shared" si="34"/>
        <v>4973.33</v>
      </c>
      <c r="N399" s="81">
        <f t="shared" si="30"/>
        <v>4268620.78</v>
      </c>
    </row>
    <row r="400" spans="1:14" x14ac:dyDescent="0.25">
      <c r="A400" s="57" t="s">
        <v>996</v>
      </c>
      <c r="B400" s="80">
        <v>457</v>
      </c>
      <c r="C400" s="76">
        <v>185.58</v>
      </c>
      <c r="D400" s="79">
        <f t="shared" si="31"/>
        <v>84810.060000000012</v>
      </c>
      <c r="E400" s="80">
        <v>67560</v>
      </c>
      <c r="F400" s="77">
        <v>184.16</v>
      </c>
      <c r="G400" s="78">
        <f t="shared" si="32"/>
        <v>12441849.6</v>
      </c>
      <c r="H400" s="80">
        <v>0</v>
      </c>
      <c r="I400" s="77">
        <v>185.58</v>
      </c>
      <c r="J400" s="79">
        <f t="shared" si="33"/>
        <v>0</v>
      </c>
      <c r="K400" s="80">
        <v>61</v>
      </c>
      <c r="L400" s="77">
        <v>184.16</v>
      </c>
      <c r="M400" s="79">
        <f t="shared" si="34"/>
        <v>11233.76</v>
      </c>
      <c r="N400" s="81">
        <f t="shared" si="30"/>
        <v>12537893.42</v>
      </c>
    </row>
    <row r="401" spans="1:14" x14ac:dyDescent="0.25">
      <c r="A401" s="57" t="s">
        <v>997</v>
      </c>
      <c r="B401" s="80">
        <v>715</v>
      </c>
      <c r="C401" s="76">
        <v>212.42</v>
      </c>
      <c r="D401" s="79">
        <f t="shared" si="31"/>
        <v>151880.29999999999</v>
      </c>
      <c r="E401" s="80">
        <v>17254</v>
      </c>
      <c r="F401" s="77">
        <v>210.71</v>
      </c>
      <c r="G401" s="78">
        <f t="shared" si="32"/>
        <v>3635590.3400000003</v>
      </c>
      <c r="H401" s="80">
        <v>17</v>
      </c>
      <c r="I401" s="77">
        <v>212.42</v>
      </c>
      <c r="J401" s="79">
        <f t="shared" si="33"/>
        <v>3611.14</v>
      </c>
      <c r="K401" s="80">
        <v>421</v>
      </c>
      <c r="L401" s="77">
        <v>210.71</v>
      </c>
      <c r="M401" s="79">
        <f t="shared" si="34"/>
        <v>88708.91</v>
      </c>
      <c r="N401" s="81">
        <f t="shared" ref="N401:N464" si="35">M401+J401+G401+D401</f>
        <v>3879790.69</v>
      </c>
    </row>
    <row r="402" spans="1:14" x14ac:dyDescent="0.25">
      <c r="A402" s="57" t="s">
        <v>998</v>
      </c>
      <c r="B402" s="80">
        <v>0</v>
      </c>
      <c r="C402" s="76">
        <v>187.95</v>
      </c>
      <c r="D402" s="79">
        <f t="shared" si="31"/>
        <v>0</v>
      </c>
      <c r="E402" s="80">
        <v>0</v>
      </c>
      <c r="F402" s="77">
        <v>186.95</v>
      </c>
      <c r="G402" s="78">
        <f t="shared" si="32"/>
        <v>0</v>
      </c>
      <c r="H402" s="80">
        <v>0</v>
      </c>
      <c r="I402" s="77">
        <v>187.95</v>
      </c>
      <c r="J402" s="79">
        <f t="shared" si="33"/>
        <v>0</v>
      </c>
      <c r="K402" s="80">
        <v>0</v>
      </c>
      <c r="L402" s="77">
        <v>186.95</v>
      </c>
      <c r="M402" s="79">
        <f t="shared" si="34"/>
        <v>0</v>
      </c>
      <c r="N402" s="81">
        <f t="shared" si="35"/>
        <v>0</v>
      </c>
    </row>
    <row r="403" spans="1:14" x14ac:dyDescent="0.25">
      <c r="A403" s="57" t="s">
        <v>999</v>
      </c>
      <c r="B403" s="80">
        <v>68</v>
      </c>
      <c r="C403" s="76">
        <v>223.77</v>
      </c>
      <c r="D403" s="79">
        <f t="shared" si="31"/>
        <v>15216.36</v>
      </c>
      <c r="E403" s="80">
        <v>24261</v>
      </c>
      <c r="F403" s="77">
        <v>222.21</v>
      </c>
      <c r="G403" s="78">
        <f t="shared" si="32"/>
        <v>5391036.8100000005</v>
      </c>
      <c r="H403" s="80">
        <v>0</v>
      </c>
      <c r="I403" s="77">
        <v>223.77</v>
      </c>
      <c r="J403" s="79">
        <f t="shared" si="33"/>
        <v>0</v>
      </c>
      <c r="K403" s="80">
        <v>0</v>
      </c>
      <c r="L403" s="77">
        <v>222.21</v>
      </c>
      <c r="M403" s="79">
        <f t="shared" si="34"/>
        <v>0</v>
      </c>
      <c r="N403" s="81">
        <f t="shared" si="35"/>
        <v>5406253.1700000009</v>
      </c>
    </row>
    <row r="404" spans="1:14" x14ac:dyDescent="0.25">
      <c r="A404" s="57" t="s">
        <v>1000</v>
      </c>
      <c r="B404" s="80">
        <v>2712</v>
      </c>
      <c r="C404" s="76">
        <v>198.33</v>
      </c>
      <c r="D404" s="79">
        <f t="shared" si="31"/>
        <v>537870.96000000008</v>
      </c>
      <c r="E404" s="80">
        <v>43866</v>
      </c>
      <c r="F404" s="77">
        <v>196.57</v>
      </c>
      <c r="G404" s="78">
        <f t="shared" si="32"/>
        <v>8622739.6199999992</v>
      </c>
      <c r="H404" s="80">
        <v>0</v>
      </c>
      <c r="I404" s="77">
        <v>198.33</v>
      </c>
      <c r="J404" s="79">
        <f t="shared" si="33"/>
        <v>0</v>
      </c>
      <c r="K404" s="80">
        <v>0</v>
      </c>
      <c r="L404" s="77">
        <v>196.57</v>
      </c>
      <c r="M404" s="79">
        <f t="shared" si="34"/>
        <v>0</v>
      </c>
      <c r="N404" s="81">
        <f t="shared" si="35"/>
        <v>9160610.5800000001</v>
      </c>
    </row>
    <row r="405" spans="1:14" x14ac:dyDescent="0.25">
      <c r="A405" s="57" t="s">
        <v>1001</v>
      </c>
      <c r="B405" s="80">
        <v>1532</v>
      </c>
      <c r="C405" s="76">
        <v>204.63</v>
      </c>
      <c r="D405" s="79">
        <f t="shared" si="31"/>
        <v>313493.15999999997</v>
      </c>
      <c r="E405" s="80">
        <v>69918</v>
      </c>
      <c r="F405" s="77">
        <v>202.92</v>
      </c>
      <c r="G405" s="78">
        <f t="shared" si="32"/>
        <v>14187760.559999999</v>
      </c>
      <c r="H405" s="80">
        <v>0</v>
      </c>
      <c r="I405" s="77">
        <v>204.63</v>
      </c>
      <c r="J405" s="79">
        <f t="shared" si="33"/>
        <v>0</v>
      </c>
      <c r="K405" s="80">
        <v>0</v>
      </c>
      <c r="L405" s="77">
        <v>202.92</v>
      </c>
      <c r="M405" s="79">
        <f t="shared" si="34"/>
        <v>0</v>
      </c>
      <c r="N405" s="81">
        <f t="shared" si="35"/>
        <v>14501253.719999999</v>
      </c>
    </row>
    <row r="406" spans="1:14" x14ac:dyDescent="0.25">
      <c r="A406" s="57" t="s">
        <v>1002</v>
      </c>
      <c r="B406" s="80">
        <v>5048</v>
      </c>
      <c r="C406" s="76">
        <v>295.2</v>
      </c>
      <c r="D406" s="79">
        <f t="shared" si="31"/>
        <v>1490169.5999999999</v>
      </c>
      <c r="E406" s="80">
        <v>6012</v>
      </c>
      <c r="F406" s="77">
        <v>293.10000000000002</v>
      </c>
      <c r="G406" s="78">
        <f t="shared" si="32"/>
        <v>1762117.2000000002</v>
      </c>
      <c r="H406" s="80">
        <v>272</v>
      </c>
      <c r="I406" s="77">
        <v>295.2</v>
      </c>
      <c r="J406" s="79">
        <f t="shared" si="33"/>
        <v>80294.399999999994</v>
      </c>
      <c r="K406" s="80">
        <v>323</v>
      </c>
      <c r="L406" s="77">
        <v>293.10000000000002</v>
      </c>
      <c r="M406" s="79">
        <f t="shared" si="34"/>
        <v>94671.3</v>
      </c>
      <c r="N406" s="81">
        <f t="shared" si="35"/>
        <v>3427252.5</v>
      </c>
    </row>
    <row r="407" spans="1:14" x14ac:dyDescent="0.25">
      <c r="A407" s="57" t="s">
        <v>1003</v>
      </c>
      <c r="B407" s="80">
        <v>0</v>
      </c>
      <c r="C407" s="76">
        <v>165.09</v>
      </c>
      <c r="D407" s="79">
        <f t="shared" si="31"/>
        <v>0</v>
      </c>
      <c r="E407" s="80">
        <v>24603</v>
      </c>
      <c r="F407" s="77">
        <v>163.63999999999999</v>
      </c>
      <c r="G407" s="78">
        <f t="shared" si="32"/>
        <v>4026034.9199999995</v>
      </c>
      <c r="H407" s="80">
        <v>0</v>
      </c>
      <c r="I407" s="77">
        <v>165.09</v>
      </c>
      <c r="J407" s="79">
        <f t="shared" si="33"/>
        <v>0</v>
      </c>
      <c r="K407" s="80">
        <v>0</v>
      </c>
      <c r="L407" s="77">
        <v>163.63999999999999</v>
      </c>
      <c r="M407" s="79">
        <f t="shared" si="34"/>
        <v>0</v>
      </c>
      <c r="N407" s="81">
        <f t="shared" si="35"/>
        <v>4026034.9199999995</v>
      </c>
    </row>
    <row r="408" spans="1:14" x14ac:dyDescent="0.25">
      <c r="A408" s="57" t="s">
        <v>1004</v>
      </c>
      <c r="B408" s="80">
        <v>379</v>
      </c>
      <c r="C408" s="76">
        <v>198.12</v>
      </c>
      <c r="D408" s="79">
        <f t="shared" si="31"/>
        <v>75087.48</v>
      </c>
      <c r="E408" s="80">
        <v>24325</v>
      </c>
      <c r="F408" s="77">
        <v>196.49</v>
      </c>
      <c r="G408" s="78">
        <f t="shared" si="32"/>
        <v>4779619.25</v>
      </c>
      <c r="H408" s="80">
        <v>0</v>
      </c>
      <c r="I408" s="77">
        <v>198.12</v>
      </c>
      <c r="J408" s="79">
        <f t="shared" si="33"/>
        <v>0</v>
      </c>
      <c r="K408" s="80">
        <v>0</v>
      </c>
      <c r="L408" s="77">
        <v>196.49</v>
      </c>
      <c r="M408" s="79">
        <f t="shared" si="34"/>
        <v>0</v>
      </c>
      <c r="N408" s="81">
        <f t="shared" si="35"/>
        <v>4854706.7300000004</v>
      </c>
    </row>
    <row r="409" spans="1:14" x14ac:dyDescent="0.25">
      <c r="A409" s="57" t="s">
        <v>1005</v>
      </c>
      <c r="B409" s="80">
        <v>0</v>
      </c>
      <c r="C409" s="76">
        <v>161.44</v>
      </c>
      <c r="D409" s="79">
        <f t="shared" si="31"/>
        <v>0</v>
      </c>
      <c r="E409" s="80">
        <v>22787</v>
      </c>
      <c r="F409" s="77">
        <v>160.33000000000001</v>
      </c>
      <c r="G409" s="78">
        <f t="shared" si="32"/>
        <v>3653439.7100000004</v>
      </c>
      <c r="H409" s="80">
        <v>0</v>
      </c>
      <c r="I409" s="77">
        <v>161.44</v>
      </c>
      <c r="J409" s="79">
        <f t="shared" si="33"/>
        <v>0</v>
      </c>
      <c r="K409" s="80">
        <v>0</v>
      </c>
      <c r="L409" s="77">
        <v>160.33000000000001</v>
      </c>
      <c r="M409" s="79">
        <f t="shared" si="34"/>
        <v>0</v>
      </c>
      <c r="N409" s="81">
        <f t="shared" si="35"/>
        <v>3653439.7100000004</v>
      </c>
    </row>
    <row r="410" spans="1:14" x14ac:dyDescent="0.25">
      <c r="A410" s="57" t="s">
        <v>1006</v>
      </c>
      <c r="B410" s="80">
        <v>2614</v>
      </c>
      <c r="C410" s="76">
        <v>182.5</v>
      </c>
      <c r="D410" s="79">
        <f t="shared" si="31"/>
        <v>477055</v>
      </c>
      <c r="E410" s="80">
        <v>18204</v>
      </c>
      <c r="F410" s="77">
        <v>181.05</v>
      </c>
      <c r="G410" s="78">
        <f t="shared" si="32"/>
        <v>3295834.2</v>
      </c>
      <c r="H410" s="80">
        <v>0</v>
      </c>
      <c r="I410" s="77">
        <v>182.5</v>
      </c>
      <c r="J410" s="79">
        <f t="shared" si="33"/>
        <v>0</v>
      </c>
      <c r="K410" s="80">
        <v>0</v>
      </c>
      <c r="L410" s="77">
        <v>181.05</v>
      </c>
      <c r="M410" s="79">
        <f t="shared" si="34"/>
        <v>0</v>
      </c>
      <c r="N410" s="81">
        <f t="shared" si="35"/>
        <v>3772889.2</v>
      </c>
    </row>
    <row r="411" spans="1:14" x14ac:dyDescent="0.25">
      <c r="A411" s="57" t="s">
        <v>1007</v>
      </c>
      <c r="B411" s="80">
        <v>1257</v>
      </c>
      <c r="C411" s="76">
        <v>154.91</v>
      </c>
      <c r="D411" s="79">
        <f t="shared" si="31"/>
        <v>194721.87</v>
      </c>
      <c r="E411" s="80">
        <v>51130</v>
      </c>
      <c r="F411" s="77">
        <v>153.74</v>
      </c>
      <c r="G411" s="78">
        <f t="shared" si="32"/>
        <v>7860726.2000000002</v>
      </c>
      <c r="H411" s="80">
        <v>0</v>
      </c>
      <c r="I411" s="77">
        <v>154.91</v>
      </c>
      <c r="J411" s="79">
        <f t="shared" si="33"/>
        <v>0</v>
      </c>
      <c r="K411" s="80">
        <v>0</v>
      </c>
      <c r="L411" s="77">
        <v>153.74</v>
      </c>
      <c r="M411" s="79">
        <f t="shared" si="34"/>
        <v>0</v>
      </c>
      <c r="N411" s="81">
        <f t="shared" si="35"/>
        <v>8055448.0700000003</v>
      </c>
    </row>
    <row r="412" spans="1:14" x14ac:dyDescent="0.25">
      <c r="A412" s="57" t="s">
        <v>1008</v>
      </c>
      <c r="B412" s="80">
        <v>19</v>
      </c>
      <c r="C412" s="76">
        <v>179.26</v>
      </c>
      <c r="D412" s="79">
        <f t="shared" si="31"/>
        <v>3405.9399999999996</v>
      </c>
      <c r="E412" s="80">
        <v>21018</v>
      </c>
      <c r="F412" s="77">
        <v>177.77</v>
      </c>
      <c r="G412" s="78">
        <f t="shared" si="32"/>
        <v>3736369.8600000003</v>
      </c>
      <c r="H412" s="80">
        <v>0</v>
      </c>
      <c r="I412" s="77">
        <v>179.26</v>
      </c>
      <c r="J412" s="79">
        <f t="shared" si="33"/>
        <v>0</v>
      </c>
      <c r="K412" s="80">
        <v>114</v>
      </c>
      <c r="L412" s="77">
        <v>177.77</v>
      </c>
      <c r="M412" s="79">
        <f t="shared" si="34"/>
        <v>20265.780000000002</v>
      </c>
      <c r="N412" s="81">
        <f t="shared" si="35"/>
        <v>3760041.58</v>
      </c>
    </row>
    <row r="413" spans="1:14" x14ac:dyDescent="0.25">
      <c r="A413" s="57" t="s">
        <v>1009</v>
      </c>
      <c r="B413" s="80">
        <v>0</v>
      </c>
      <c r="C413" s="76">
        <v>203.78</v>
      </c>
      <c r="D413" s="79">
        <f t="shared" si="31"/>
        <v>0</v>
      </c>
      <c r="E413" s="80">
        <v>27302</v>
      </c>
      <c r="F413" s="77">
        <v>202.03</v>
      </c>
      <c r="G413" s="78">
        <f t="shared" si="32"/>
        <v>5515823.0599999996</v>
      </c>
      <c r="H413" s="80">
        <v>0</v>
      </c>
      <c r="I413" s="77">
        <v>203.78</v>
      </c>
      <c r="J413" s="79">
        <f t="shared" si="33"/>
        <v>0</v>
      </c>
      <c r="K413" s="80">
        <v>0</v>
      </c>
      <c r="L413" s="77">
        <v>202.03</v>
      </c>
      <c r="M413" s="79">
        <f t="shared" si="34"/>
        <v>0</v>
      </c>
      <c r="N413" s="81">
        <f t="shared" si="35"/>
        <v>5515823.0599999996</v>
      </c>
    </row>
    <row r="414" spans="1:14" x14ac:dyDescent="0.25">
      <c r="A414" s="57" t="s">
        <v>1010</v>
      </c>
      <c r="B414" s="80">
        <v>31</v>
      </c>
      <c r="C414" s="76">
        <v>176.95</v>
      </c>
      <c r="D414" s="79">
        <f t="shared" si="31"/>
        <v>5485.45</v>
      </c>
      <c r="E414" s="80">
        <v>2931</v>
      </c>
      <c r="F414" s="77">
        <v>175.56</v>
      </c>
      <c r="G414" s="78">
        <f t="shared" si="32"/>
        <v>514566.36</v>
      </c>
      <c r="H414" s="80">
        <v>0</v>
      </c>
      <c r="I414" s="77">
        <v>176.95</v>
      </c>
      <c r="J414" s="79">
        <f t="shared" si="33"/>
        <v>0</v>
      </c>
      <c r="K414" s="80">
        <v>0</v>
      </c>
      <c r="L414" s="77">
        <v>175.56</v>
      </c>
      <c r="M414" s="79">
        <f t="shared" si="34"/>
        <v>0</v>
      </c>
      <c r="N414" s="81">
        <f t="shared" si="35"/>
        <v>520051.81</v>
      </c>
    </row>
    <row r="415" spans="1:14" x14ac:dyDescent="0.25">
      <c r="A415" s="57" t="s">
        <v>1011</v>
      </c>
      <c r="B415" s="80">
        <v>2513</v>
      </c>
      <c r="C415" s="76">
        <v>222.49</v>
      </c>
      <c r="D415" s="79">
        <f t="shared" si="31"/>
        <v>559117.37</v>
      </c>
      <c r="E415" s="80">
        <v>35335</v>
      </c>
      <c r="F415" s="77">
        <v>221.11</v>
      </c>
      <c r="G415" s="78">
        <f t="shared" si="32"/>
        <v>7812921.8500000006</v>
      </c>
      <c r="H415" s="80">
        <v>0</v>
      </c>
      <c r="I415" s="77">
        <v>222.49</v>
      </c>
      <c r="J415" s="79">
        <f t="shared" si="33"/>
        <v>0</v>
      </c>
      <c r="K415" s="80">
        <v>0</v>
      </c>
      <c r="L415" s="77">
        <v>221.11</v>
      </c>
      <c r="M415" s="79">
        <f t="shared" si="34"/>
        <v>0</v>
      </c>
      <c r="N415" s="81">
        <f t="shared" si="35"/>
        <v>8372039.2200000007</v>
      </c>
    </row>
    <row r="416" spans="1:14" x14ac:dyDescent="0.25">
      <c r="A416" s="57" t="s">
        <v>1012</v>
      </c>
      <c r="B416" s="80">
        <v>54</v>
      </c>
      <c r="C416" s="76">
        <v>185.58</v>
      </c>
      <c r="D416" s="79">
        <f t="shared" si="31"/>
        <v>10021.320000000002</v>
      </c>
      <c r="E416" s="80">
        <v>15260</v>
      </c>
      <c r="F416" s="77">
        <v>184.14</v>
      </c>
      <c r="G416" s="78">
        <f t="shared" si="32"/>
        <v>2809976.4</v>
      </c>
      <c r="H416" s="80">
        <v>0</v>
      </c>
      <c r="I416" s="77">
        <v>185.58</v>
      </c>
      <c r="J416" s="79">
        <f t="shared" si="33"/>
        <v>0</v>
      </c>
      <c r="K416" s="80">
        <v>0</v>
      </c>
      <c r="L416" s="77">
        <v>184.14</v>
      </c>
      <c r="M416" s="79">
        <f t="shared" si="34"/>
        <v>0</v>
      </c>
      <c r="N416" s="81">
        <f t="shared" si="35"/>
        <v>2819997.7199999997</v>
      </c>
    </row>
    <row r="417" spans="1:14" x14ac:dyDescent="0.25">
      <c r="A417" s="57" t="s">
        <v>1013</v>
      </c>
      <c r="B417" s="80">
        <v>1023</v>
      </c>
      <c r="C417" s="76">
        <v>217.74</v>
      </c>
      <c r="D417" s="79">
        <f t="shared" si="31"/>
        <v>222748.02000000002</v>
      </c>
      <c r="E417" s="80">
        <v>48247</v>
      </c>
      <c r="F417" s="77">
        <v>216.28</v>
      </c>
      <c r="G417" s="78">
        <f t="shared" si="32"/>
        <v>10434861.16</v>
      </c>
      <c r="H417" s="80">
        <v>0</v>
      </c>
      <c r="I417" s="77">
        <v>217.74</v>
      </c>
      <c r="J417" s="79">
        <f t="shared" si="33"/>
        <v>0</v>
      </c>
      <c r="K417" s="80">
        <v>5</v>
      </c>
      <c r="L417" s="77">
        <v>216.28</v>
      </c>
      <c r="M417" s="79">
        <f t="shared" si="34"/>
        <v>1081.4000000000001</v>
      </c>
      <c r="N417" s="81">
        <f t="shared" si="35"/>
        <v>10658690.58</v>
      </c>
    </row>
    <row r="418" spans="1:14" x14ac:dyDescent="0.25">
      <c r="A418" s="57" t="s">
        <v>1014</v>
      </c>
      <c r="B418" s="80">
        <v>1644</v>
      </c>
      <c r="C418" s="76">
        <v>169.51</v>
      </c>
      <c r="D418" s="79">
        <f t="shared" si="31"/>
        <v>278674.44</v>
      </c>
      <c r="E418" s="80">
        <v>28868</v>
      </c>
      <c r="F418" s="77">
        <v>168.22</v>
      </c>
      <c r="G418" s="78">
        <f t="shared" si="32"/>
        <v>4856174.96</v>
      </c>
      <c r="H418" s="80">
        <v>0</v>
      </c>
      <c r="I418" s="77">
        <v>169.51</v>
      </c>
      <c r="J418" s="79">
        <f t="shared" si="33"/>
        <v>0</v>
      </c>
      <c r="K418" s="80">
        <v>0</v>
      </c>
      <c r="L418" s="77">
        <v>168.22</v>
      </c>
      <c r="M418" s="79">
        <f t="shared" si="34"/>
        <v>0</v>
      </c>
      <c r="N418" s="81">
        <f t="shared" si="35"/>
        <v>5134849.4000000004</v>
      </c>
    </row>
    <row r="419" spans="1:14" x14ac:dyDescent="0.25">
      <c r="A419" s="57" t="s">
        <v>1015</v>
      </c>
      <c r="B419" s="80">
        <v>2976</v>
      </c>
      <c r="C419" s="76">
        <v>237.96</v>
      </c>
      <c r="D419" s="79">
        <f t="shared" si="31"/>
        <v>708168.96000000008</v>
      </c>
      <c r="E419" s="80">
        <v>22982</v>
      </c>
      <c r="F419" s="77">
        <v>235.99</v>
      </c>
      <c r="G419" s="78">
        <f t="shared" si="32"/>
        <v>5423522.1800000006</v>
      </c>
      <c r="H419" s="80">
        <v>0</v>
      </c>
      <c r="I419" s="77">
        <v>237.96</v>
      </c>
      <c r="J419" s="79">
        <f t="shared" si="33"/>
        <v>0</v>
      </c>
      <c r="K419" s="80">
        <v>0</v>
      </c>
      <c r="L419" s="77">
        <v>235.99</v>
      </c>
      <c r="M419" s="79">
        <f t="shared" si="34"/>
        <v>0</v>
      </c>
      <c r="N419" s="81">
        <f t="shared" si="35"/>
        <v>6131691.1400000006</v>
      </c>
    </row>
    <row r="420" spans="1:14" x14ac:dyDescent="0.25">
      <c r="A420" s="57" t="s">
        <v>1016</v>
      </c>
      <c r="B420" s="80">
        <v>0</v>
      </c>
      <c r="C420" s="76">
        <v>230.72</v>
      </c>
      <c r="D420" s="79">
        <f t="shared" si="31"/>
        <v>0</v>
      </c>
      <c r="E420" s="80">
        <v>20410</v>
      </c>
      <c r="F420" s="77">
        <v>228.6</v>
      </c>
      <c r="G420" s="78">
        <f t="shared" si="32"/>
        <v>4665726</v>
      </c>
      <c r="H420" s="80">
        <v>0</v>
      </c>
      <c r="I420" s="77">
        <v>230.72</v>
      </c>
      <c r="J420" s="79">
        <f t="shared" si="33"/>
        <v>0</v>
      </c>
      <c r="K420" s="80">
        <v>123</v>
      </c>
      <c r="L420" s="77">
        <v>228.6</v>
      </c>
      <c r="M420" s="79">
        <f t="shared" si="34"/>
        <v>28117.8</v>
      </c>
      <c r="N420" s="81">
        <f t="shared" si="35"/>
        <v>4693843.8</v>
      </c>
    </row>
    <row r="421" spans="1:14" x14ac:dyDescent="0.25">
      <c r="A421" s="57" t="s">
        <v>1017</v>
      </c>
      <c r="B421" s="80">
        <v>965</v>
      </c>
      <c r="C421" s="76">
        <v>256.93</v>
      </c>
      <c r="D421" s="79">
        <f t="shared" si="31"/>
        <v>247937.45</v>
      </c>
      <c r="E421" s="80">
        <v>26729</v>
      </c>
      <c r="F421" s="77">
        <v>254.68</v>
      </c>
      <c r="G421" s="78">
        <f t="shared" si="32"/>
        <v>6807341.7199999997</v>
      </c>
      <c r="H421" s="80">
        <v>14</v>
      </c>
      <c r="I421" s="77">
        <v>256.93</v>
      </c>
      <c r="J421" s="79">
        <f t="shared" si="33"/>
        <v>3597.02</v>
      </c>
      <c r="K421" s="80">
        <v>381</v>
      </c>
      <c r="L421" s="77">
        <v>254.68</v>
      </c>
      <c r="M421" s="79">
        <f t="shared" si="34"/>
        <v>97033.08</v>
      </c>
      <c r="N421" s="81">
        <f t="shared" si="35"/>
        <v>7155909.2699999996</v>
      </c>
    </row>
    <row r="422" spans="1:14" x14ac:dyDescent="0.25">
      <c r="A422" s="57" t="s">
        <v>1018</v>
      </c>
      <c r="B422" s="80">
        <v>3316</v>
      </c>
      <c r="C422" s="76">
        <v>243.68</v>
      </c>
      <c r="D422" s="79">
        <f t="shared" si="31"/>
        <v>808042.88</v>
      </c>
      <c r="E422" s="80">
        <v>53251</v>
      </c>
      <c r="F422" s="77">
        <v>241.68</v>
      </c>
      <c r="G422" s="78">
        <f t="shared" si="32"/>
        <v>12869701.68</v>
      </c>
      <c r="H422" s="80">
        <v>225</v>
      </c>
      <c r="I422" s="77">
        <v>243.68</v>
      </c>
      <c r="J422" s="79">
        <f t="shared" si="33"/>
        <v>54828</v>
      </c>
      <c r="K422" s="80">
        <v>3609</v>
      </c>
      <c r="L422" s="77">
        <v>241.68</v>
      </c>
      <c r="M422" s="79">
        <f t="shared" si="34"/>
        <v>872223.12</v>
      </c>
      <c r="N422" s="81">
        <f t="shared" si="35"/>
        <v>14604795.68</v>
      </c>
    </row>
    <row r="423" spans="1:14" x14ac:dyDescent="0.25">
      <c r="A423" s="57" t="s">
        <v>1019</v>
      </c>
      <c r="B423" s="80">
        <v>2713</v>
      </c>
      <c r="C423" s="76">
        <v>255.36</v>
      </c>
      <c r="D423" s="79">
        <f t="shared" si="31"/>
        <v>692791.68</v>
      </c>
      <c r="E423" s="80">
        <v>14588</v>
      </c>
      <c r="F423" s="77">
        <v>253.23</v>
      </c>
      <c r="G423" s="78">
        <f t="shared" si="32"/>
        <v>3694119.2399999998</v>
      </c>
      <c r="H423" s="80">
        <v>118</v>
      </c>
      <c r="I423" s="77">
        <v>255.36</v>
      </c>
      <c r="J423" s="79">
        <f t="shared" si="33"/>
        <v>30132.480000000003</v>
      </c>
      <c r="K423" s="80">
        <v>635</v>
      </c>
      <c r="L423" s="77">
        <v>253.23</v>
      </c>
      <c r="M423" s="79">
        <f t="shared" si="34"/>
        <v>160801.04999999999</v>
      </c>
      <c r="N423" s="81">
        <f t="shared" si="35"/>
        <v>4577844.4499999993</v>
      </c>
    </row>
    <row r="424" spans="1:14" x14ac:dyDescent="0.25">
      <c r="A424" s="57" t="s">
        <v>1020</v>
      </c>
      <c r="B424" s="80">
        <v>365</v>
      </c>
      <c r="C424" s="76">
        <v>249.94</v>
      </c>
      <c r="D424" s="79">
        <f t="shared" si="31"/>
        <v>91228.1</v>
      </c>
      <c r="E424" s="80">
        <v>49854</v>
      </c>
      <c r="F424" s="77">
        <v>247.92</v>
      </c>
      <c r="G424" s="78">
        <f t="shared" si="32"/>
        <v>12359803.68</v>
      </c>
      <c r="H424" s="80">
        <v>3</v>
      </c>
      <c r="I424" s="77">
        <v>249.94</v>
      </c>
      <c r="J424" s="79">
        <f t="shared" si="33"/>
        <v>749.81999999999994</v>
      </c>
      <c r="K424" s="80">
        <v>470</v>
      </c>
      <c r="L424" s="77">
        <v>247.92</v>
      </c>
      <c r="M424" s="79">
        <f t="shared" si="34"/>
        <v>116522.4</v>
      </c>
      <c r="N424" s="81">
        <f t="shared" si="35"/>
        <v>12568304</v>
      </c>
    </row>
    <row r="425" spans="1:14" x14ac:dyDescent="0.25">
      <c r="A425" s="57" t="s">
        <v>1021</v>
      </c>
      <c r="B425" s="80">
        <v>11120</v>
      </c>
      <c r="C425" s="76">
        <v>241.18</v>
      </c>
      <c r="D425" s="79">
        <f t="shared" si="31"/>
        <v>2681921.6</v>
      </c>
      <c r="E425" s="80">
        <v>50035</v>
      </c>
      <c r="F425" s="77">
        <v>238.91</v>
      </c>
      <c r="G425" s="78">
        <f t="shared" si="32"/>
        <v>11953861.85</v>
      </c>
      <c r="H425" s="80">
        <v>93</v>
      </c>
      <c r="I425" s="77">
        <v>241.18</v>
      </c>
      <c r="J425" s="79">
        <f t="shared" si="33"/>
        <v>22429.74</v>
      </c>
      <c r="K425" s="80">
        <v>416</v>
      </c>
      <c r="L425" s="77">
        <v>238.91</v>
      </c>
      <c r="M425" s="79">
        <f t="shared" si="34"/>
        <v>99386.559999999998</v>
      </c>
      <c r="N425" s="81">
        <f t="shared" si="35"/>
        <v>14757599.75</v>
      </c>
    </row>
    <row r="426" spans="1:14" x14ac:dyDescent="0.25">
      <c r="A426" s="57" t="s">
        <v>1022</v>
      </c>
      <c r="B426" s="80">
        <v>1852</v>
      </c>
      <c r="C426" s="76">
        <v>262.5</v>
      </c>
      <c r="D426" s="79">
        <f t="shared" si="31"/>
        <v>486150</v>
      </c>
      <c r="E426" s="80">
        <v>74295</v>
      </c>
      <c r="F426" s="77">
        <v>260.61</v>
      </c>
      <c r="G426" s="78">
        <f t="shared" si="32"/>
        <v>19362019.949999999</v>
      </c>
      <c r="H426" s="80">
        <v>0</v>
      </c>
      <c r="I426" s="77">
        <v>262.5</v>
      </c>
      <c r="J426" s="79">
        <f t="shared" si="33"/>
        <v>0</v>
      </c>
      <c r="K426" s="80">
        <v>0</v>
      </c>
      <c r="L426" s="77">
        <v>260.61</v>
      </c>
      <c r="M426" s="79">
        <f t="shared" si="34"/>
        <v>0</v>
      </c>
      <c r="N426" s="81">
        <f t="shared" si="35"/>
        <v>19848169.949999999</v>
      </c>
    </row>
    <row r="427" spans="1:14" x14ac:dyDescent="0.25">
      <c r="A427" s="57" t="s">
        <v>1023</v>
      </c>
      <c r="B427" s="80">
        <v>0</v>
      </c>
      <c r="C427" s="76">
        <v>197.82</v>
      </c>
      <c r="D427" s="79">
        <f t="shared" si="31"/>
        <v>0</v>
      </c>
      <c r="E427" s="80">
        <v>7362</v>
      </c>
      <c r="F427" s="77">
        <v>196.14</v>
      </c>
      <c r="G427" s="78">
        <f t="shared" si="32"/>
        <v>1443982.68</v>
      </c>
      <c r="H427" s="80">
        <v>0</v>
      </c>
      <c r="I427" s="77">
        <v>197.82</v>
      </c>
      <c r="J427" s="79">
        <f t="shared" si="33"/>
        <v>0</v>
      </c>
      <c r="K427" s="80">
        <v>0</v>
      </c>
      <c r="L427" s="77">
        <v>196.14</v>
      </c>
      <c r="M427" s="79">
        <f t="shared" si="34"/>
        <v>0</v>
      </c>
      <c r="N427" s="81">
        <f t="shared" si="35"/>
        <v>1443982.68</v>
      </c>
    </row>
    <row r="428" spans="1:14" x14ac:dyDescent="0.25">
      <c r="A428" s="57" t="s">
        <v>1024</v>
      </c>
      <c r="B428" s="80">
        <v>7961</v>
      </c>
      <c r="C428" s="76">
        <v>228.11</v>
      </c>
      <c r="D428" s="79">
        <f t="shared" si="31"/>
        <v>1815983.7100000002</v>
      </c>
      <c r="E428" s="80">
        <v>41296</v>
      </c>
      <c r="F428" s="77">
        <v>226.34</v>
      </c>
      <c r="G428" s="78">
        <f t="shared" si="32"/>
        <v>9346936.6400000006</v>
      </c>
      <c r="H428" s="80">
        <v>230</v>
      </c>
      <c r="I428" s="77">
        <v>228.11</v>
      </c>
      <c r="J428" s="79">
        <f t="shared" si="33"/>
        <v>52465.3</v>
      </c>
      <c r="K428" s="80">
        <v>1192</v>
      </c>
      <c r="L428" s="77">
        <v>226.34</v>
      </c>
      <c r="M428" s="79">
        <f t="shared" si="34"/>
        <v>269797.28000000003</v>
      </c>
      <c r="N428" s="81">
        <f t="shared" si="35"/>
        <v>11485182.930000002</v>
      </c>
    </row>
    <row r="429" spans="1:14" x14ac:dyDescent="0.25">
      <c r="A429" s="57" t="s">
        <v>1025</v>
      </c>
      <c r="B429" s="80">
        <v>920</v>
      </c>
      <c r="C429" s="76">
        <v>212.53</v>
      </c>
      <c r="D429" s="79">
        <f t="shared" si="31"/>
        <v>195527.6</v>
      </c>
      <c r="E429" s="80">
        <v>35554</v>
      </c>
      <c r="F429" s="77">
        <v>210.72</v>
      </c>
      <c r="G429" s="78">
        <f t="shared" si="32"/>
        <v>7491938.8799999999</v>
      </c>
      <c r="H429" s="80">
        <v>10</v>
      </c>
      <c r="I429" s="77">
        <v>212.53</v>
      </c>
      <c r="J429" s="79">
        <f t="shared" si="33"/>
        <v>2125.3000000000002</v>
      </c>
      <c r="K429" s="80">
        <v>395</v>
      </c>
      <c r="L429" s="77">
        <v>210.72</v>
      </c>
      <c r="M429" s="79">
        <f t="shared" si="34"/>
        <v>83234.399999999994</v>
      </c>
      <c r="N429" s="81">
        <f t="shared" si="35"/>
        <v>7772826.1799999997</v>
      </c>
    </row>
    <row r="430" spans="1:14" x14ac:dyDescent="0.25">
      <c r="A430" s="57" t="s">
        <v>1026</v>
      </c>
      <c r="B430" s="80">
        <v>9005</v>
      </c>
      <c r="C430" s="76">
        <v>257.54000000000002</v>
      </c>
      <c r="D430" s="79">
        <f t="shared" si="31"/>
        <v>2319147.7000000002</v>
      </c>
      <c r="E430" s="80">
        <v>35842</v>
      </c>
      <c r="F430" s="77">
        <v>255.17</v>
      </c>
      <c r="G430" s="78">
        <f t="shared" si="32"/>
        <v>9145803.1399999987</v>
      </c>
      <c r="H430" s="80">
        <v>595</v>
      </c>
      <c r="I430" s="77">
        <v>257.54000000000002</v>
      </c>
      <c r="J430" s="79">
        <f t="shared" si="33"/>
        <v>153236.30000000002</v>
      </c>
      <c r="K430" s="80">
        <v>2369</v>
      </c>
      <c r="L430" s="77">
        <v>255.17</v>
      </c>
      <c r="M430" s="79">
        <f t="shared" si="34"/>
        <v>604497.73</v>
      </c>
      <c r="N430" s="81">
        <f t="shared" si="35"/>
        <v>12222684.869999997</v>
      </c>
    </row>
    <row r="431" spans="1:14" x14ac:dyDescent="0.25">
      <c r="A431" s="57" t="s">
        <v>1027</v>
      </c>
      <c r="B431" s="80">
        <v>1611</v>
      </c>
      <c r="C431" s="76">
        <v>260.42</v>
      </c>
      <c r="D431" s="79">
        <f t="shared" si="31"/>
        <v>419536.62000000005</v>
      </c>
      <c r="E431" s="80">
        <v>31188</v>
      </c>
      <c r="F431" s="77">
        <v>258.24</v>
      </c>
      <c r="G431" s="78">
        <f t="shared" si="32"/>
        <v>8053989.1200000001</v>
      </c>
      <c r="H431" s="80">
        <v>57</v>
      </c>
      <c r="I431" s="77">
        <v>260.42</v>
      </c>
      <c r="J431" s="79">
        <f t="shared" si="33"/>
        <v>14843.94</v>
      </c>
      <c r="K431" s="80">
        <v>1104</v>
      </c>
      <c r="L431" s="77">
        <v>258.24</v>
      </c>
      <c r="M431" s="79">
        <f t="shared" si="34"/>
        <v>285096.96000000002</v>
      </c>
      <c r="N431" s="81">
        <f t="shared" si="35"/>
        <v>8773466.6400000006</v>
      </c>
    </row>
    <row r="432" spans="1:14" x14ac:dyDescent="0.25">
      <c r="A432" s="57" t="s">
        <v>1028</v>
      </c>
      <c r="B432" s="80">
        <v>103</v>
      </c>
      <c r="C432" s="76">
        <v>243.88</v>
      </c>
      <c r="D432" s="79">
        <f t="shared" si="31"/>
        <v>25119.64</v>
      </c>
      <c r="E432" s="80">
        <v>6615</v>
      </c>
      <c r="F432" s="77">
        <v>241.97</v>
      </c>
      <c r="G432" s="78">
        <f t="shared" si="32"/>
        <v>1600631.55</v>
      </c>
      <c r="H432" s="80">
        <v>3</v>
      </c>
      <c r="I432" s="77">
        <v>243.88</v>
      </c>
      <c r="J432" s="79">
        <f t="shared" si="33"/>
        <v>731.64</v>
      </c>
      <c r="K432" s="80">
        <v>197</v>
      </c>
      <c r="L432" s="77">
        <v>241.97</v>
      </c>
      <c r="M432" s="79">
        <f t="shared" si="34"/>
        <v>47668.09</v>
      </c>
      <c r="N432" s="81">
        <f t="shared" si="35"/>
        <v>1674150.92</v>
      </c>
    </row>
    <row r="433" spans="1:14" x14ac:dyDescent="0.25">
      <c r="A433" s="57" t="s">
        <v>1029</v>
      </c>
      <c r="B433" s="80">
        <v>365</v>
      </c>
      <c r="C433" s="76">
        <v>233.81</v>
      </c>
      <c r="D433" s="79">
        <f t="shared" si="31"/>
        <v>85340.65</v>
      </c>
      <c r="E433" s="80">
        <v>12479</v>
      </c>
      <c r="F433" s="77">
        <v>232.21</v>
      </c>
      <c r="G433" s="78">
        <f t="shared" si="32"/>
        <v>2897748.5900000003</v>
      </c>
      <c r="H433" s="80">
        <v>0</v>
      </c>
      <c r="I433" s="77">
        <v>233.81</v>
      </c>
      <c r="J433" s="79">
        <f t="shared" si="33"/>
        <v>0</v>
      </c>
      <c r="K433" s="80">
        <v>0</v>
      </c>
      <c r="L433" s="77">
        <v>232.21</v>
      </c>
      <c r="M433" s="79">
        <f t="shared" si="34"/>
        <v>0</v>
      </c>
      <c r="N433" s="81">
        <f t="shared" si="35"/>
        <v>2983089.24</v>
      </c>
    </row>
    <row r="434" spans="1:14" x14ac:dyDescent="0.25">
      <c r="A434" s="57" t="s">
        <v>1030</v>
      </c>
      <c r="B434" s="80">
        <v>642</v>
      </c>
      <c r="C434" s="76">
        <v>216.96</v>
      </c>
      <c r="D434" s="79">
        <f t="shared" si="31"/>
        <v>139288.32000000001</v>
      </c>
      <c r="E434" s="80">
        <v>28827</v>
      </c>
      <c r="F434" s="77">
        <v>215.02</v>
      </c>
      <c r="G434" s="78">
        <f t="shared" si="32"/>
        <v>6198381.54</v>
      </c>
      <c r="H434" s="80">
        <v>81</v>
      </c>
      <c r="I434" s="77">
        <v>216.96</v>
      </c>
      <c r="J434" s="79">
        <f t="shared" si="33"/>
        <v>17573.760000000002</v>
      </c>
      <c r="K434" s="80">
        <v>3648</v>
      </c>
      <c r="L434" s="77">
        <v>215.02</v>
      </c>
      <c r="M434" s="79">
        <f t="shared" si="34"/>
        <v>784392.96000000008</v>
      </c>
      <c r="N434" s="81">
        <f t="shared" si="35"/>
        <v>7139636.5800000001</v>
      </c>
    </row>
    <row r="435" spans="1:14" x14ac:dyDescent="0.25">
      <c r="A435" s="57" t="s">
        <v>1031</v>
      </c>
      <c r="B435" s="80">
        <v>0</v>
      </c>
      <c r="C435" s="76">
        <v>189</v>
      </c>
      <c r="D435" s="79">
        <f t="shared" si="31"/>
        <v>0</v>
      </c>
      <c r="E435" s="80">
        <v>1825</v>
      </c>
      <c r="F435" s="77">
        <v>187.54</v>
      </c>
      <c r="G435" s="78">
        <f t="shared" si="32"/>
        <v>342260.5</v>
      </c>
      <c r="H435" s="80">
        <v>0</v>
      </c>
      <c r="I435" s="77">
        <v>189</v>
      </c>
      <c r="J435" s="79">
        <f t="shared" si="33"/>
        <v>0</v>
      </c>
      <c r="K435" s="80">
        <v>0</v>
      </c>
      <c r="L435" s="77">
        <v>187.54</v>
      </c>
      <c r="M435" s="79">
        <f t="shared" si="34"/>
        <v>0</v>
      </c>
      <c r="N435" s="81">
        <f t="shared" si="35"/>
        <v>342260.5</v>
      </c>
    </row>
    <row r="436" spans="1:14" x14ac:dyDescent="0.25">
      <c r="A436" s="57" t="s">
        <v>1032</v>
      </c>
      <c r="B436" s="80">
        <v>692</v>
      </c>
      <c r="C436" s="76">
        <v>211.18</v>
      </c>
      <c r="D436" s="79">
        <f t="shared" si="31"/>
        <v>146136.56</v>
      </c>
      <c r="E436" s="80">
        <v>40040</v>
      </c>
      <c r="F436" s="77">
        <v>209.38</v>
      </c>
      <c r="G436" s="78">
        <f t="shared" si="32"/>
        <v>8383575.2000000002</v>
      </c>
      <c r="H436" s="80">
        <v>27</v>
      </c>
      <c r="I436" s="77">
        <v>211.18</v>
      </c>
      <c r="J436" s="79">
        <f t="shared" si="33"/>
        <v>5701.8600000000006</v>
      </c>
      <c r="K436" s="80">
        <v>1575</v>
      </c>
      <c r="L436" s="77">
        <v>209.38</v>
      </c>
      <c r="M436" s="79">
        <f t="shared" si="34"/>
        <v>329773.5</v>
      </c>
      <c r="N436" s="81">
        <f t="shared" si="35"/>
        <v>8865187.120000001</v>
      </c>
    </row>
    <row r="437" spans="1:14" x14ac:dyDescent="0.25">
      <c r="A437" s="57" t="s">
        <v>1033</v>
      </c>
      <c r="B437" s="80">
        <v>8381</v>
      </c>
      <c r="C437" s="76">
        <v>231</v>
      </c>
      <c r="D437" s="79">
        <f t="shared" si="31"/>
        <v>1936011</v>
      </c>
      <c r="E437" s="80">
        <v>46393</v>
      </c>
      <c r="F437" s="77">
        <v>229.03</v>
      </c>
      <c r="G437" s="78">
        <f t="shared" si="32"/>
        <v>10625388.790000001</v>
      </c>
      <c r="H437" s="80">
        <v>241</v>
      </c>
      <c r="I437" s="77">
        <v>231</v>
      </c>
      <c r="J437" s="79">
        <f t="shared" si="33"/>
        <v>55671</v>
      </c>
      <c r="K437" s="80">
        <v>1332</v>
      </c>
      <c r="L437" s="77">
        <v>229.03</v>
      </c>
      <c r="M437" s="79">
        <f t="shared" si="34"/>
        <v>305067.96000000002</v>
      </c>
      <c r="N437" s="81">
        <f t="shared" si="35"/>
        <v>12922138.750000002</v>
      </c>
    </row>
    <row r="438" spans="1:14" x14ac:dyDescent="0.25">
      <c r="A438" s="57" t="s">
        <v>1034</v>
      </c>
      <c r="B438" s="80">
        <v>28080</v>
      </c>
      <c r="C438" s="76">
        <v>230.94</v>
      </c>
      <c r="D438" s="79">
        <f t="shared" si="31"/>
        <v>6484795.2000000002</v>
      </c>
      <c r="E438" s="80">
        <v>72060</v>
      </c>
      <c r="F438" s="77">
        <v>228.73</v>
      </c>
      <c r="G438" s="78">
        <f t="shared" si="32"/>
        <v>16482283.799999999</v>
      </c>
      <c r="H438" s="80">
        <v>986</v>
      </c>
      <c r="I438" s="77">
        <v>230.94</v>
      </c>
      <c r="J438" s="79">
        <f t="shared" si="33"/>
        <v>227706.84</v>
      </c>
      <c r="K438" s="80">
        <v>2529</v>
      </c>
      <c r="L438" s="77">
        <v>228.73</v>
      </c>
      <c r="M438" s="79">
        <f t="shared" si="34"/>
        <v>578458.16999999993</v>
      </c>
      <c r="N438" s="81">
        <f t="shared" si="35"/>
        <v>23773244.009999998</v>
      </c>
    </row>
    <row r="439" spans="1:14" x14ac:dyDescent="0.25">
      <c r="A439" s="57" t="s">
        <v>1035</v>
      </c>
      <c r="B439" s="80">
        <v>868</v>
      </c>
      <c r="C439" s="76">
        <v>252.35</v>
      </c>
      <c r="D439" s="79">
        <f t="shared" si="31"/>
        <v>219039.8</v>
      </c>
      <c r="E439" s="80">
        <v>23348</v>
      </c>
      <c r="F439" s="77">
        <v>250.01</v>
      </c>
      <c r="G439" s="78">
        <f t="shared" si="32"/>
        <v>5837233.4799999995</v>
      </c>
      <c r="H439" s="80">
        <v>67</v>
      </c>
      <c r="I439" s="77">
        <v>252.35</v>
      </c>
      <c r="J439" s="79">
        <f t="shared" si="33"/>
        <v>16907.45</v>
      </c>
      <c r="K439" s="80">
        <v>1801</v>
      </c>
      <c r="L439" s="77">
        <v>250.01</v>
      </c>
      <c r="M439" s="79">
        <f t="shared" si="34"/>
        <v>450268.01</v>
      </c>
      <c r="N439" s="81">
        <f t="shared" si="35"/>
        <v>6523448.7399999993</v>
      </c>
    </row>
    <row r="440" spans="1:14" x14ac:dyDescent="0.25">
      <c r="A440" s="57" t="s">
        <v>1036</v>
      </c>
      <c r="B440" s="80">
        <v>28</v>
      </c>
      <c r="C440" s="76">
        <v>266.93</v>
      </c>
      <c r="D440" s="79">
        <f t="shared" si="31"/>
        <v>7474.04</v>
      </c>
      <c r="E440" s="80">
        <v>24775</v>
      </c>
      <c r="F440" s="77">
        <v>264.83999999999997</v>
      </c>
      <c r="G440" s="78">
        <f t="shared" si="32"/>
        <v>6561410.9999999991</v>
      </c>
      <c r="H440" s="80">
        <v>0</v>
      </c>
      <c r="I440" s="77">
        <v>266.93</v>
      </c>
      <c r="J440" s="79">
        <f t="shared" si="33"/>
        <v>0</v>
      </c>
      <c r="K440" s="80">
        <v>353</v>
      </c>
      <c r="L440" s="77">
        <v>264.83999999999997</v>
      </c>
      <c r="M440" s="79">
        <f t="shared" si="34"/>
        <v>93488.51999999999</v>
      </c>
      <c r="N440" s="81">
        <f t="shared" si="35"/>
        <v>6662373.5599999987</v>
      </c>
    </row>
    <row r="441" spans="1:14" x14ac:dyDescent="0.25">
      <c r="A441" s="57" t="s">
        <v>1037</v>
      </c>
      <c r="B441" s="80">
        <v>1057</v>
      </c>
      <c r="C441" s="76">
        <v>294.92</v>
      </c>
      <c r="D441" s="79">
        <f t="shared" si="31"/>
        <v>311730.44</v>
      </c>
      <c r="E441" s="80">
        <v>69452</v>
      </c>
      <c r="F441" s="77">
        <v>292.88</v>
      </c>
      <c r="G441" s="78">
        <f t="shared" si="32"/>
        <v>20341101.759999998</v>
      </c>
      <c r="H441" s="80">
        <v>83</v>
      </c>
      <c r="I441" s="77">
        <v>294.92</v>
      </c>
      <c r="J441" s="79">
        <f t="shared" si="33"/>
        <v>24478.36</v>
      </c>
      <c r="K441" s="80">
        <v>5450</v>
      </c>
      <c r="L441" s="77">
        <v>292.88</v>
      </c>
      <c r="M441" s="79">
        <f t="shared" si="34"/>
        <v>1596196</v>
      </c>
      <c r="N441" s="81">
        <f t="shared" si="35"/>
        <v>22273506.559999999</v>
      </c>
    </row>
    <row r="442" spans="1:14" x14ac:dyDescent="0.25">
      <c r="A442" s="57" t="s">
        <v>1038</v>
      </c>
      <c r="B442" s="80">
        <v>1390</v>
      </c>
      <c r="C442" s="76">
        <v>269.8</v>
      </c>
      <c r="D442" s="79">
        <f t="shared" si="31"/>
        <v>375022</v>
      </c>
      <c r="E442" s="80">
        <v>21771</v>
      </c>
      <c r="F442" s="77">
        <v>267.2</v>
      </c>
      <c r="G442" s="78">
        <f t="shared" si="32"/>
        <v>5817211.2000000002</v>
      </c>
      <c r="H442" s="80">
        <v>38</v>
      </c>
      <c r="I442" s="77">
        <v>269.8</v>
      </c>
      <c r="J442" s="79">
        <f t="shared" si="33"/>
        <v>10252.4</v>
      </c>
      <c r="K442" s="80">
        <v>596</v>
      </c>
      <c r="L442" s="77">
        <v>267.2</v>
      </c>
      <c r="M442" s="79">
        <f t="shared" si="34"/>
        <v>159251.19999999998</v>
      </c>
      <c r="N442" s="81">
        <f t="shared" si="35"/>
        <v>6361736.7999999998</v>
      </c>
    </row>
    <row r="443" spans="1:14" x14ac:dyDescent="0.25">
      <c r="A443" s="57" t="s">
        <v>1039</v>
      </c>
      <c r="B443" s="80">
        <v>3882</v>
      </c>
      <c r="C443" s="76">
        <v>267.14</v>
      </c>
      <c r="D443" s="79">
        <f t="shared" si="31"/>
        <v>1037037.48</v>
      </c>
      <c r="E443" s="80">
        <v>26535</v>
      </c>
      <c r="F443" s="77">
        <v>264.86</v>
      </c>
      <c r="G443" s="78">
        <f t="shared" si="32"/>
        <v>7028060.1000000006</v>
      </c>
      <c r="H443" s="80">
        <v>0</v>
      </c>
      <c r="I443" s="77">
        <v>267.14</v>
      </c>
      <c r="J443" s="79">
        <f t="shared" si="33"/>
        <v>0</v>
      </c>
      <c r="K443" s="80">
        <v>0</v>
      </c>
      <c r="L443" s="77">
        <v>264.86</v>
      </c>
      <c r="M443" s="79">
        <f t="shared" si="34"/>
        <v>0</v>
      </c>
      <c r="N443" s="81">
        <f t="shared" si="35"/>
        <v>8065097.5800000001</v>
      </c>
    </row>
    <row r="444" spans="1:14" x14ac:dyDescent="0.25">
      <c r="A444" s="57" t="s">
        <v>1040</v>
      </c>
      <c r="B444" s="80">
        <v>1405</v>
      </c>
      <c r="C444" s="76">
        <v>248.21</v>
      </c>
      <c r="D444" s="79">
        <f t="shared" si="31"/>
        <v>348735.05</v>
      </c>
      <c r="E444" s="80">
        <v>46018</v>
      </c>
      <c r="F444" s="77">
        <v>246.39</v>
      </c>
      <c r="G444" s="78">
        <f t="shared" si="32"/>
        <v>11338375.02</v>
      </c>
      <c r="H444" s="80">
        <v>0</v>
      </c>
      <c r="I444" s="77">
        <v>248.21</v>
      </c>
      <c r="J444" s="79">
        <f t="shared" si="33"/>
        <v>0</v>
      </c>
      <c r="K444" s="80">
        <v>0</v>
      </c>
      <c r="L444" s="77">
        <v>246.39</v>
      </c>
      <c r="M444" s="79">
        <f t="shared" si="34"/>
        <v>0</v>
      </c>
      <c r="N444" s="81">
        <f t="shared" si="35"/>
        <v>11687110.07</v>
      </c>
    </row>
    <row r="445" spans="1:14" x14ac:dyDescent="0.25">
      <c r="A445" s="57" t="s">
        <v>1041</v>
      </c>
      <c r="B445" s="80">
        <v>995</v>
      </c>
      <c r="C445" s="76">
        <v>248</v>
      </c>
      <c r="D445" s="79">
        <f t="shared" si="31"/>
        <v>246760</v>
      </c>
      <c r="E445" s="80">
        <v>48953</v>
      </c>
      <c r="F445" s="77">
        <v>245.88</v>
      </c>
      <c r="G445" s="78">
        <f t="shared" si="32"/>
        <v>12036563.640000001</v>
      </c>
      <c r="H445" s="80">
        <v>8</v>
      </c>
      <c r="I445" s="77">
        <v>248</v>
      </c>
      <c r="J445" s="79">
        <f t="shared" si="33"/>
        <v>1984</v>
      </c>
      <c r="K445" s="80">
        <v>393</v>
      </c>
      <c r="L445" s="77">
        <v>245.88</v>
      </c>
      <c r="M445" s="79">
        <f t="shared" si="34"/>
        <v>96630.84</v>
      </c>
      <c r="N445" s="81">
        <f t="shared" si="35"/>
        <v>12381938.48</v>
      </c>
    </row>
    <row r="446" spans="1:14" x14ac:dyDescent="0.25">
      <c r="A446" s="57" t="s">
        <v>1042</v>
      </c>
      <c r="B446" s="80">
        <v>1192</v>
      </c>
      <c r="C446" s="76">
        <v>299.7</v>
      </c>
      <c r="D446" s="79">
        <f t="shared" si="31"/>
        <v>357242.39999999997</v>
      </c>
      <c r="E446" s="80">
        <v>81801</v>
      </c>
      <c r="F446" s="77">
        <v>297.63</v>
      </c>
      <c r="G446" s="78">
        <f t="shared" si="32"/>
        <v>24346431.629999999</v>
      </c>
      <c r="H446" s="80">
        <v>28</v>
      </c>
      <c r="I446" s="77">
        <v>299.7</v>
      </c>
      <c r="J446" s="79">
        <f t="shared" si="33"/>
        <v>8391.6</v>
      </c>
      <c r="K446" s="80">
        <v>1915</v>
      </c>
      <c r="L446" s="77">
        <v>297.63</v>
      </c>
      <c r="M446" s="79">
        <f t="shared" si="34"/>
        <v>569961.44999999995</v>
      </c>
      <c r="N446" s="81">
        <f t="shared" si="35"/>
        <v>25282027.079999998</v>
      </c>
    </row>
    <row r="447" spans="1:14" x14ac:dyDescent="0.25">
      <c r="A447" s="57" t="s">
        <v>1043</v>
      </c>
      <c r="B447" s="80">
        <v>362</v>
      </c>
      <c r="C447" s="76">
        <v>210.51</v>
      </c>
      <c r="D447" s="79">
        <f t="shared" si="31"/>
        <v>76204.62</v>
      </c>
      <c r="E447" s="80">
        <v>56272</v>
      </c>
      <c r="F447" s="77">
        <v>208.8</v>
      </c>
      <c r="G447" s="78">
        <f t="shared" si="32"/>
        <v>11749593.600000001</v>
      </c>
      <c r="H447" s="80">
        <v>0</v>
      </c>
      <c r="I447" s="77">
        <v>210.51</v>
      </c>
      <c r="J447" s="79">
        <f t="shared" si="33"/>
        <v>0</v>
      </c>
      <c r="K447" s="80">
        <v>0</v>
      </c>
      <c r="L447" s="77">
        <v>208.8</v>
      </c>
      <c r="M447" s="79">
        <f t="shared" si="34"/>
        <v>0</v>
      </c>
      <c r="N447" s="81">
        <f t="shared" si="35"/>
        <v>11825798.220000001</v>
      </c>
    </row>
    <row r="448" spans="1:14" x14ac:dyDescent="0.25">
      <c r="A448" s="57" t="s">
        <v>1044</v>
      </c>
      <c r="B448" s="80">
        <v>8758</v>
      </c>
      <c r="C448" s="76">
        <v>221.73</v>
      </c>
      <c r="D448" s="79">
        <f t="shared" si="31"/>
        <v>1941911.3399999999</v>
      </c>
      <c r="E448" s="80">
        <v>19379</v>
      </c>
      <c r="F448" s="77">
        <v>219.96</v>
      </c>
      <c r="G448" s="78">
        <f t="shared" si="32"/>
        <v>4262604.84</v>
      </c>
      <c r="H448" s="80">
        <v>166</v>
      </c>
      <c r="I448" s="77">
        <v>221.73</v>
      </c>
      <c r="J448" s="79">
        <f t="shared" si="33"/>
        <v>36807.18</v>
      </c>
      <c r="K448" s="80">
        <v>367</v>
      </c>
      <c r="L448" s="77">
        <v>219.96</v>
      </c>
      <c r="M448" s="79">
        <f t="shared" si="34"/>
        <v>80725.320000000007</v>
      </c>
      <c r="N448" s="81">
        <f t="shared" si="35"/>
        <v>6322048.6799999997</v>
      </c>
    </row>
    <row r="449" spans="1:14" x14ac:dyDescent="0.25">
      <c r="A449" s="57" t="s">
        <v>1045</v>
      </c>
      <c r="B449" s="80">
        <v>0</v>
      </c>
      <c r="C449" s="76">
        <v>160.34</v>
      </c>
      <c r="D449" s="79">
        <f t="shared" si="31"/>
        <v>0</v>
      </c>
      <c r="E449" s="80">
        <v>925</v>
      </c>
      <c r="F449" s="77">
        <v>158.81</v>
      </c>
      <c r="G449" s="78">
        <f t="shared" si="32"/>
        <v>146899.25</v>
      </c>
      <c r="H449" s="80">
        <v>0</v>
      </c>
      <c r="I449" s="77">
        <v>160.34</v>
      </c>
      <c r="J449" s="79">
        <f t="shared" si="33"/>
        <v>0</v>
      </c>
      <c r="K449" s="80">
        <v>0</v>
      </c>
      <c r="L449" s="77">
        <v>158.81</v>
      </c>
      <c r="M449" s="79">
        <f t="shared" si="34"/>
        <v>0</v>
      </c>
      <c r="N449" s="81">
        <f t="shared" si="35"/>
        <v>146899.25</v>
      </c>
    </row>
    <row r="450" spans="1:14" x14ac:dyDescent="0.25">
      <c r="A450" s="57" t="s">
        <v>1046</v>
      </c>
      <c r="B450" s="80">
        <v>8500</v>
      </c>
      <c r="C450" s="76">
        <v>259.76</v>
      </c>
      <c r="D450" s="79">
        <f t="shared" si="31"/>
        <v>2207960</v>
      </c>
      <c r="E450" s="80">
        <v>37698</v>
      </c>
      <c r="F450" s="77">
        <v>258.16000000000003</v>
      </c>
      <c r="G450" s="78">
        <f t="shared" si="32"/>
        <v>9732115.6800000016</v>
      </c>
      <c r="H450" s="80">
        <v>0</v>
      </c>
      <c r="I450" s="77">
        <v>259.76</v>
      </c>
      <c r="J450" s="79">
        <f t="shared" si="33"/>
        <v>0</v>
      </c>
      <c r="K450" s="80">
        <v>0</v>
      </c>
      <c r="L450" s="77">
        <v>258.16000000000003</v>
      </c>
      <c r="M450" s="79">
        <f t="shared" si="34"/>
        <v>0</v>
      </c>
      <c r="N450" s="81">
        <f t="shared" si="35"/>
        <v>11940075.680000002</v>
      </c>
    </row>
    <row r="451" spans="1:14" x14ac:dyDescent="0.25">
      <c r="A451" s="57" t="s">
        <v>1047</v>
      </c>
      <c r="B451" s="80">
        <v>2234</v>
      </c>
      <c r="C451" s="76">
        <v>223.14</v>
      </c>
      <c r="D451" s="79">
        <f t="shared" si="31"/>
        <v>498494.75999999995</v>
      </c>
      <c r="E451" s="80">
        <v>34126</v>
      </c>
      <c r="F451" s="77">
        <v>221.42</v>
      </c>
      <c r="G451" s="78">
        <f t="shared" si="32"/>
        <v>7556178.9199999999</v>
      </c>
      <c r="H451" s="80">
        <v>0</v>
      </c>
      <c r="I451" s="77">
        <v>223.14</v>
      </c>
      <c r="J451" s="79">
        <f t="shared" si="33"/>
        <v>0</v>
      </c>
      <c r="K451" s="80">
        <v>0</v>
      </c>
      <c r="L451" s="77">
        <v>221.42</v>
      </c>
      <c r="M451" s="79">
        <f t="shared" si="34"/>
        <v>0</v>
      </c>
      <c r="N451" s="81">
        <f t="shared" si="35"/>
        <v>8054673.6799999997</v>
      </c>
    </row>
    <row r="452" spans="1:14" x14ac:dyDescent="0.25">
      <c r="A452" s="57" t="s">
        <v>1048</v>
      </c>
      <c r="B452" s="80">
        <v>0</v>
      </c>
      <c r="C452" s="76">
        <v>194.52</v>
      </c>
      <c r="D452" s="79">
        <f t="shared" si="31"/>
        <v>0</v>
      </c>
      <c r="E452" s="80">
        <v>333</v>
      </c>
      <c r="F452" s="77">
        <v>192.78</v>
      </c>
      <c r="G452" s="78">
        <f t="shared" si="32"/>
        <v>64195.74</v>
      </c>
      <c r="H452" s="80">
        <v>0</v>
      </c>
      <c r="I452" s="77">
        <v>194.52</v>
      </c>
      <c r="J452" s="79">
        <f t="shared" si="33"/>
        <v>0</v>
      </c>
      <c r="K452" s="80">
        <v>0</v>
      </c>
      <c r="L452" s="77">
        <v>192.78</v>
      </c>
      <c r="M452" s="79">
        <f t="shared" si="34"/>
        <v>0</v>
      </c>
      <c r="N452" s="81">
        <f t="shared" si="35"/>
        <v>64195.74</v>
      </c>
    </row>
    <row r="453" spans="1:14" x14ac:dyDescent="0.25">
      <c r="A453" s="57" t="s">
        <v>1049</v>
      </c>
      <c r="B453" s="80">
        <v>279</v>
      </c>
      <c r="C453" s="76">
        <v>250.05</v>
      </c>
      <c r="D453" s="79">
        <f t="shared" si="31"/>
        <v>69763.95</v>
      </c>
      <c r="E453" s="80">
        <v>30137</v>
      </c>
      <c r="F453" s="77">
        <v>247.82</v>
      </c>
      <c r="G453" s="78">
        <f t="shared" si="32"/>
        <v>7468551.3399999999</v>
      </c>
      <c r="H453" s="80">
        <v>0</v>
      </c>
      <c r="I453" s="77">
        <v>250.05</v>
      </c>
      <c r="J453" s="79">
        <f t="shared" si="33"/>
        <v>0</v>
      </c>
      <c r="K453" s="80">
        <v>47</v>
      </c>
      <c r="L453" s="77">
        <v>247.82</v>
      </c>
      <c r="M453" s="79">
        <f t="shared" si="34"/>
        <v>11647.539999999999</v>
      </c>
      <c r="N453" s="81">
        <f t="shared" si="35"/>
        <v>7549962.8300000001</v>
      </c>
    </row>
    <row r="454" spans="1:14" x14ac:dyDescent="0.25">
      <c r="A454" s="57" t="s">
        <v>1050</v>
      </c>
      <c r="B454" s="80">
        <v>468</v>
      </c>
      <c r="C454" s="76">
        <v>236.32</v>
      </c>
      <c r="D454" s="79">
        <f t="shared" si="31"/>
        <v>110597.75999999999</v>
      </c>
      <c r="E454" s="80">
        <v>38165</v>
      </c>
      <c r="F454" s="77">
        <v>234.28</v>
      </c>
      <c r="G454" s="78">
        <f t="shared" si="32"/>
        <v>8941296.1999999993</v>
      </c>
      <c r="H454" s="80">
        <v>0</v>
      </c>
      <c r="I454" s="77">
        <v>236.32</v>
      </c>
      <c r="J454" s="79">
        <f t="shared" si="33"/>
        <v>0</v>
      </c>
      <c r="K454" s="80">
        <v>23</v>
      </c>
      <c r="L454" s="77">
        <v>234.28</v>
      </c>
      <c r="M454" s="79">
        <f t="shared" si="34"/>
        <v>5388.44</v>
      </c>
      <c r="N454" s="81">
        <f t="shared" si="35"/>
        <v>9057282.3999999985</v>
      </c>
    </row>
    <row r="455" spans="1:14" x14ac:dyDescent="0.25">
      <c r="A455" s="57" t="s">
        <v>1051</v>
      </c>
      <c r="B455" s="80">
        <v>711</v>
      </c>
      <c r="C455" s="76">
        <v>248.2</v>
      </c>
      <c r="D455" s="79">
        <f t="shared" si="31"/>
        <v>176470.19999999998</v>
      </c>
      <c r="E455" s="80">
        <v>68246</v>
      </c>
      <c r="F455" s="77">
        <v>246.41</v>
      </c>
      <c r="G455" s="78">
        <f t="shared" si="32"/>
        <v>16816496.859999999</v>
      </c>
      <c r="H455" s="80">
        <v>16</v>
      </c>
      <c r="I455" s="77">
        <v>248.2</v>
      </c>
      <c r="J455" s="79">
        <f t="shared" si="33"/>
        <v>3971.2</v>
      </c>
      <c r="K455" s="80">
        <v>1522</v>
      </c>
      <c r="L455" s="77">
        <v>246.41</v>
      </c>
      <c r="M455" s="79">
        <f t="shared" si="34"/>
        <v>375036.02</v>
      </c>
      <c r="N455" s="81">
        <f t="shared" si="35"/>
        <v>17371974.279999997</v>
      </c>
    </row>
    <row r="456" spans="1:14" x14ac:dyDescent="0.25">
      <c r="A456" s="57" t="s">
        <v>1052</v>
      </c>
      <c r="B456" s="80">
        <v>320</v>
      </c>
      <c r="C456" s="76">
        <v>231.51</v>
      </c>
      <c r="D456" s="79">
        <f t="shared" ref="D456:D519" si="36">C456*B456</f>
        <v>74083.199999999997</v>
      </c>
      <c r="E456" s="80">
        <v>14691</v>
      </c>
      <c r="F456" s="77">
        <v>229.81</v>
      </c>
      <c r="G456" s="78">
        <f t="shared" ref="G456:G519" si="37">F456*E456</f>
        <v>3376138.71</v>
      </c>
      <c r="H456" s="80">
        <v>0</v>
      </c>
      <c r="I456" s="77">
        <v>231.51</v>
      </c>
      <c r="J456" s="79">
        <f t="shared" ref="J456:J519" si="38">I456*H456</f>
        <v>0</v>
      </c>
      <c r="K456" s="80">
        <v>0</v>
      </c>
      <c r="L456" s="77">
        <v>229.81</v>
      </c>
      <c r="M456" s="79">
        <f t="shared" ref="M456:M519" si="39">L456*K456</f>
        <v>0</v>
      </c>
      <c r="N456" s="81">
        <f t="shared" si="35"/>
        <v>3450221.91</v>
      </c>
    </row>
    <row r="457" spans="1:14" x14ac:dyDescent="0.25">
      <c r="A457" s="57" t="s">
        <v>1053</v>
      </c>
      <c r="B457" s="80">
        <v>6433</v>
      </c>
      <c r="C457" s="76">
        <v>195.13</v>
      </c>
      <c r="D457" s="79">
        <f t="shared" si="36"/>
        <v>1255271.29</v>
      </c>
      <c r="E457" s="80">
        <v>28487</v>
      </c>
      <c r="F457" s="77">
        <v>193.58</v>
      </c>
      <c r="G457" s="78">
        <f t="shared" si="37"/>
        <v>5514513.46</v>
      </c>
      <c r="H457" s="80">
        <v>0</v>
      </c>
      <c r="I457" s="77">
        <v>195.13</v>
      </c>
      <c r="J457" s="79">
        <f t="shared" si="38"/>
        <v>0</v>
      </c>
      <c r="K457" s="80">
        <v>1</v>
      </c>
      <c r="L457" s="77">
        <v>193.58</v>
      </c>
      <c r="M457" s="79">
        <f t="shared" si="39"/>
        <v>193.58</v>
      </c>
      <c r="N457" s="81">
        <f t="shared" si="35"/>
        <v>6769978.3300000001</v>
      </c>
    </row>
    <row r="458" spans="1:14" x14ac:dyDescent="0.25">
      <c r="A458" s="57" t="s">
        <v>1054</v>
      </c>
      <c r="B458" s="80">
        <v>4785</v>
      </c>
      <c r="C458" s="76">
        <v>155</v>
      </c>
      <c r="D458" s="79">
        <f t="shared" si="36"/>
        <v>741675</v>
      </c>
      <c r="E458" s="80">
        <v>13937</v>
      </c>
      <c r="F458" s="77">
        <v>153.81</v>
      </c>
      <c r="G458" s="78">
        <f t="shared" si="37"/>
        <v>2143649.9700000002</v>
      </c>
      <c r="H458" s="80">
        <v>0</v>
      </c>
      <c r="I458" s="77">
        <v>155</v>
      </c>
      <c r="J458" s="79">
        <f t="shared" si="38"/>
        <v>0</v>
      </c>
      <c r="K458" s="80">
        <v>0</v>
      </c>
      <c r="L458" s="77">
        <v>153.81</v>
      </c>
      <c r="M458" s="79">
        <f t="shared" si="39"/>
        <v>0</v>
      </c>
      <c r="N458" s="81">
        <f t="shared" si="35"/>
        <v>2885324.97</v>
      </c>
    </row>
    <row r="459" spans="1:14" x14ac:dyDescent="0.25">
      <c r="A459" s="57" t="s">
        <v>1055</v>
      </c>
      <c r="B459" s="80">
        <v>1054</v>
      </c>
      <c r="C459" s="76">
        <v>163.07</v>
      </c>
      <c r="D459" s="79">
        <f t="shared" si="36"/>
        <v>171875.78</v>
      </c>
      <c r="E459" s="80">
        <v>37903</v>
      </c>
      <c r="F459" s="77">
        <v>162.04</v>
      </c>
      <c r="G459" s="78">
        <f t="shared" si="37"/>
        <v>6141802.1200000001</v>
      </c>
      <c r="H459" s="80">
        <v>0</v>
      </c>
      <c r="I459" s="77">
        <v>163.07</v>
      </c>
      <c r="J459" s="79">
        <f t="shared" si="38"/>
        <v>0</v>
      </c>
      <c r="K459" s="80">
        <v>11</v>
      </c>
      <c r="L459" s="77">
        <v>162.04</v>
      </c>
      <c r="M459" s="79">
        <f t="shared" si="39"/>
        <v>1782.4399999999998</v>
      </c>
      <c r="N459" s="81">
        <f t="shared" si="35"/>
        <v>6315460.3400000008</v>
      </c>
    </row>
    <row r="460" spans="1:14" x14ac:dyDescent="0.25">
      <c r="A460" s="57" t="s">
        <v>1056</v>
      </c>
      <c r="B460" s="80">
        <v>0</v>
      </c>
      <c r="C460" s="76">
        <v>133.44</v>
      </c>
      <c r="D460" s="79">
        <f t="shared" si="36"/>
        <v>0</v>
      </c>
      <c r="E460" s="80">
        <v>10450</v>
      </c>
      <c r="F460" s="77">
        <v>132.51</v>
      </c>
      <c r="G460" s="78">
        <f t="shared" si="37"/>
        <v>1384729.5</v>
      </c>
      <c r="H460" s="80">
        <v>0</v>
      </c>
      <c r="I460" s="77">
        <v>133.44</v>
      </c>
      <c r="J460" s="79">
        <f t="shared" si="38"/>
        <v>0</v>
      </c>
      <c r="K460" s="80">
        <v>0</v>
      </c>
      <c r="L460" s="77">
        <v>132.51</v>
      </c>
      <c r="M460" s="79">
        <f t="shared" si="39"/>
        <v>0</v>
      </c>
      <c r="N460" s="81">
        <f t="shared" si="35"/>
        <v>1384729.5</v>
      </c>
    </row>
    <row r="461" spans="1:14" x14ac:dyDescent="0.25">
      <c r="A461" s="57" t="s">
        <v>1057</v>
      </c>
      <c r="B461" s="80">
        <v>730</v>
      </c>
      <c r="C461" s="76">
        <v>306.69</v>
      </c>
      <c r="D461" s="79">
        <f t="shared" si="36"/>
        <v>223883.7</v>
      </c>
      <c r="E461" s="80">
        <v>171908</v>
      </c>
      <c r="F461" s="77">
        <v>304.64999999999998</v>
      </c>
      <c r="G461" s="78">
        <f t="shared" si="37"/>
        <v>52371772.199999996</v>
      </c>
      <c r="H461" s="80">
        <v>21</v>
      </c>
      <c r="I461" s="77">
        <v>306.69</v>
      </c>
      <c r="J461" s="79">
        <f t="shared" si="38"/>
        <v>6440.49</v>
      </c>
      <c r="K461" s="80">
        <v>4881</v>
      </c>
      <c r="L461" s="77">
        <v>304.64999999999998</v>
      </c>
      <c r="M461" s="79">
        <f t="shared" si="39"/>
        <v>1486996.65</v>
      </c>
      <c r="N461" s="81">
        <f t="shared" si="35"/>
        <v>54089093.039999999</v>
      </c>
    </row>
    <row r="462" spans="1:14" x14ac:dyDescent="0.25">
      <c r="A462" s="57" t="s">
        <v>1058</v>
      </c>
      <c r="B462" s="80">
        <v>327</v>
      </c>
      <c r="C462" s="76">
        <v>335.33</v>
      </c>
      <c r="D462" s="79">
        <f t="shared" si="36"/>
        <v>109652.90999999999</v>
      </c>
      <c r="E462" s="80">
        <v>47236</v>
      </c>
      <c r="F462" s="77">
        <v>333.06</v>
      </c>
      <c r="G462" s="78">
        <f t="shared" si="37"/>
        <v>15732422.16</v>
      </c>
      <c r="H462" s="80">
        <v>10</v>
      </c>
      <c r="I462" s="77">
        <v>335.33</v>
      </c>
      <c r="J462" s="79">
        <f t="shared" si="38"/>
        <v>3353.2999999999997</v>
      </c>
      <c r="K462" s="80">
        <v>1372</v>
      </c>
      <c r="L462" s="77">
        <v>333.06</v>
      </c>
      <c r="M462" s="79">
        <f t="shared" si="39"/>
        <v>456958.32</v>
      </c>
      <c r="N462" s="81">
        <f t="shared" si="35"/>
        <v>16302386.689999999</v>
      </c>
    </row>
    <row r="463" spans="1:14" x14ac:dyDescent="0.25">
      <c r="A463" s="57" t="s">
        <v>1059</v>
      </c>
      <c r="B463" s="80">
        <v>661</v>
      </c>
      <c r="C463" s="76">
        <v>225.87</v>
      </c>
      <c r="D463" s="79">
        <f t="shared" si="36"/>
        <v>149300.07</v>
      </c>
      <c r="E463" s="80">
        <v>64410</v>
      </c>
      <c r="F463" s="77">
        <v>224.02</v>
      </c>
      <c r="G463" s="78">
        <f t="shared" si="37"/>
        <v>14429128.200000001</v>
      </c>
      <c r="H463" s="80">
        <v>75</v>
      </c>
      <c r="I463" s="77">
        <v>225.87</v>
      </c>
      <c r="J463" s="79">
        <f t="shared" si="38"/>
        <v>16940.25</v>
      </c>
      <c r="K463" s="80">
        <v>7348</v>
      </c>
      <c r="L463" s="77">
        <v>224.02</v>
      </c>
      <c r="M463" s="79">
        <f t="shared" si="39"/>
        <v>1646098.96</v>
      </c>
      <c r="N463" s="81">
        <f t="shared" si="35"/>
        <v>16241467.48</v>
      </c>
    </row>
    <row r="464" spans="1:14" x14ac:dyDescent="0.25">
      <c r="A464" s="57" t="s">
        <v>1060</v>
      </c>
      <c r="B464" s="80">
        <v>24155</v>
      </c>
      <c r="C464" s="76">
        <v>311.83999999999997</v>
      </c>
      <c r="D464" s="79">
        <f t="shared" si="36"/>
        <v>7532495.1999999993</v>
      </c>
      <c r="E464" s="80">
        <v>86894</v>
      </c>
      <c r="F464" s="77">
        <v>309.56</v>
      </c>
      <c r="G464" s="78">
        <f t="shared" si="37"/>
        <v>26898906.640000001</v>
      </c>
      <c r="H464" s="80">
        <v>6087</v>
      </c>
      <c r="I464" s="77">
        <v>311.83999999999997</v>
      </c>
      <c r="J464" s="79">
        <f t="shared" si="38"/>
        <v>1898170.0799999998</v>
      </c>
      <c r="K464" s="80">
        <v>21896</v>
      </c>
      <c r="L464" s="77">
        <v>309.56</v>
      </c>
      <c r="M464" s="79">
        <f t="shared" si="39"/>
        <v>6778125.7599999998</v>
      </c>
      <c r="N464" s="81">
        <f t="shared" si="35"/>
        <v>43107697.680000007</v>
      </c>
    </row>
    <row r="465" spans="1:14" x14ac:dyDescent="0.25">
      <c r="A465" s="57" t="s">
        <v>1061</v>
      </c>
      <c r="B465" s="80">
        <v>1581</v>
      </c>
      <c r="C465" s="76">
        <v>231.62</v>
      </c>
      <c r="D465" s="79">
        <f t="shared" si="36"/>
        <v>366191.22000000003</v>
      </c>
      <c r="E465" s="80">
        <v>24177</v>
      </c>
      <c r="F465" s="77">
        <v>229.65</v>
      </c>
      <c r="G465" s="78">
        <f t="shared" si="37"/>
        <v>5552248.0499999998</v>
      </c>
      <c r="H465" s="80">
        <v>39</v>
      </c>
      <c r="I465" s="77">
        <v>231.62</v>
      </c>
      <c r="J465" s="79">
        <f t="shared" si="38"/>
        <v>9033.18</v>
      </c>
      <c r="K465" s="80">
        <v>597</v>
      </c>
      <c r="L465" s="77">
        <v>229.65</v>
      </c>
      <c r="M465" s="79">
        <f t="shared" si="39"/>
        <v>137101.05000000002</v>
      </c>
      <c r="N465" s="81">
        <f t="shared" ref="N465:N528" si="40">M465+J465+G465+D465</f>
        <v>6064573.5</v>
      </c>
    </row>
    <row r="466" spans="1:14" x14ac:dyDescent="0.25">
      <c r="A466" s="57" t="s">
        <v>1062</v>
      </c>
      <c r="B466" s="80">
        <v>0</v>
      </c>
      <c r="C466" s="76">
        <v>306.45</v>
      </c>
      <c r="D466" s="79">
        <f t="shared" si="36"/>
        <v>0</v>
      </c>
      <c r="E466" s="80">
        <v>10142</v>
      </c>
      <c r="F466" s="77">
        <v>304.66000000000003</v>
      </c>
      <c r="G466" s="78">
        <f t="shared" si="37"/>
        <v>3089861.72</v>
      </c>
      <c r="H466" s="80">
        <v>0</v>
      </c>
      <c r="I466" s="77">
        <v>306.45</v>
      </c>
      <c r="J466" s="79">
        <f t="shared" si="38"/>
        <v>0</v>
      </c>
      <c r="K466" s="80">
        <v>0</v>
      </c>
      <c r="L466" s="77">
        <v>304.66000000000003</v>
      </c>
      <c r="M466" s="79">
        <f t="shared" si="39"/>
        <v>0</v>
      </c>
      <c r="N466" s="81">
        <f t="shared" si="40"/>
        <v>3089861.72</v>
      </c>
    </row>
    <row r="467" spans="1:14" x14ac:dyDescent="0.25">
      <c r="A467" s="57" t="s">
        <v>1063</v>
      </c>
      <c r="B467" s="80">
        <v>3068</v>
      </c>
      <c r="C467" s="76">
        <v>297.83999999999997</v>
      </c>
      <c r="D467" s="79">
        <f t="shared" si="36"/>
        <v>913773.11999999988</v>
      </c>
      <c r="E467" s="80">
        <v>61133</v>
      </c>
      <c r="F467" s="77">
        <v>295.74</v>
      </c>
      <c r="G467" s="78">
        <f t="shared" si="37"/>
        <v>18079473.420000002</v>
      </c>
      <c r="H467" s="80">
        <v>190</v>
      </c>
      <c r="I467" s="77">
        <v>297.83999999999997</v>
      </c>
      <c r="J467" s="79">
        <f t="shared" si="38"/>
        <v>56589.599999999999</v>
      </c>
      <c r="K467" s="80">
        <v>3779</v>
      </c>
      <c r="L467" s="77">
        <v>295.74</v>
      </c>
      <c r="M467" s="79">
        <f t="shared" si="39"/>
        <v>1117601.46</v>
      </c>
      <c r="N467" s="81">
        <f t="shared" si="40"/>
        <v>20167437.600000001</v>
      </c>
    </row>
    <row r="468" spans="1:14" x14ac:dyDescent="0.25">
      <c r="A468" s="57" t="s">
        <v>1064</v>
      </c>
      <c r="B468" s="80">
        <v>8187</v>
      </c>
      <c r="C468" s="76">
        <v>289.41000000000003</v>
      </c>
      <c r="D468" s="79">
        <f t="shared" si="36"/>
        <v>2369399.6700000004</v>
      </c>
      <c r="E468" s="80">
        <v>91792</v>
      </c>
      <c r="F468" s="77">
        <v>287.2</v>
      </c>
      <c r="G468" s="78">
        <f t="shared" si="37"/>
        <v>26362662.399999999</v>
      </c>
      <c r="H468" s="80">
        <v>112</v>
      </c>
      <c r="I468" s="77">
        <v>289.41000000000003</v>
      </c>
      <c r="J468" s="79">
        <f t="shared" si="38"/>
        <v>32413.920000000002</v>
      </c>
      <c r="K468" s="80">
        <v>1252</v>
      </c>
      <c r="L468" s="77">
        <v>287.2</v>
      </c>
      <c r="M468" s="79">
        <f t="shared" si="39"/>
        <v>359574.39999999997</v>
      </c>
      <c r="N468" s="81">
        <f t="shared" si="40"/>
        <v>29124050.390000001</v>
      </c>
    </row>
    <row r="469" spans="1:14" x14ac:dyDescent="0.25">
      <c r="A469" s="57" t="s">
        <v>1065</v>
      </c>
      <c r="B469" s="80">
        <v>9832</v>
      </c>
      <c r="C469" s="76">
        <v>236.29</v>
      </c>
      <c r="D469" s="79">
        <f t="shared" si="36"/>
        <v>2323203.2799999998</v>
      </c>
      <c r="E469" s="80">
        <v>51255</v>
      </c>
      <c r="F469" s="77">
        <v>234.07</v>
      </c>
      <c r="G469" s="78">
        <f t="shared" si="37"/>
        <v>11997257.85</v>
      </c>
      <c r="H469" s="80">
        <v>355</v>
      </c>
      <c r="I469" s="77">
        <v>236.29</v>
      </c>
      <c r="J469" s="79">
        <f t="shared" si="38"/>
        <v>83882.95</v>
      </c>
      <c r="K469" s="80">
        <v>1852</v>
      </c>
      <c r="L469" s="77">
        <v>234.07</v>
      </c>
      <c r="M469" s="79">
        <f t="shared" si="39"/>
        <v>433497.64</v>
      </c>
      <c r="N469" s="81">
        <f t="shared" si="40"/>
        <v>14837841.719999999</v>
      </c>
    </row>
    <row r="470" spans="1:14" x14ac:dyDescent="0.25">
      <c r="A470" s="57" t="s">
        <v>1066</v>
      </c>
      <c r="B470" s="80">
        <v>11921</v>
      </c>
      <c r="C470" s="76">
        <v>232.24</v>
      </c>
      <c r="D470" s="79">
        <f t="shared" si="36"/>
        <v>2768533.04</v>
      </c>
      <c r="E470" s="80">
        <v>46046</v>
      </c>
      <c r="F470" s="77">
        <v>230.14</v>
      </c>
      <c r="G470" s="78">
        <f t="shared" si="37"/>
        <v>10597026.439999999</v>
      </c>
      <c r="H470" s="80">
        <v>107</v>
      </c>
      <c r="I470" s="77">
        <v>232.24</v>
      </c>
      <c r="J470" s="79">
        <f t="shared" si="38"/>
        <v>24849.68</v>
      </c>
      <c r="K470" s="80">
        <v>414</v>
      </c>
      <c r="L470" s="77">
        <v>230.14</v>
      </c>
      <c r="M470" s="79">
        <f t="shared" si="39"/>
        <v>95277.959999999992</v>
      </c>
      <c r="N470" s="81">
        <f t="shared" si="40"/>
        <v>13485687.120000001</v>
      </c>
    </row>
    <row r="471" spans="1:14" x14ac:dyDescent="0.25">
      <c r="A471" s="57" t="s">
        <v>1067</v>
      </c>
      <c r="B471" s="80">
        <v>11237</v>
      </c>
      <c r="C471" s="76">
        <v>217.23</v>
      </c>
      <c r="D471" s="79">
        <f t="shared" si="36"/>
        <v>2441013.5099999998</v>
      </c>
      <c r="E471" s="80">
        <v>28115</v>
      </c>
      <c r="F471" s="77">
        <v>215.38</v>
      </c>
      <c r="G471" s="78">
        <f t="shared" si="37"/>
        <v>6055408.7000000002</v>
      </c>
      <c r="H471" s="80">
        <v>150</v>
      </c>
      <c r="I471" s="77">
        <v>217.23</v>
      </c>
      <c r="J471" s="79">
        <f t="shared" si="38"/>
        <v>32584.5</v>
      </c>
      <c r="K471" s="80">
        <v>376</v>
      </c>
      <c r="L471" s="77">
        <v>215.38</v>
      </c>
      <c r="M471" s="79">
        <f t="shared" si="39"/>
        <v>80982.880000000005</v>
      </c>
      <c r="N471" s="81">
        <f t="shared" si="40"/>
        <v>8609989.5899999999</v>
      </c>
    </row>
    <row r="472" spans="1:14" x14ac:dyDescent="0.25">
      <c r="A472" s="57" t="s">
        <v>1068</v>
      </c>
      <c r="B472" s="80">
        <v>1137</v>
      </c>
      <c r="C472" s="76">
        <v>247.01</v>
      </c>
      <c r="D472" s="79">
        <f t="shared" si="36"/>
        <v>280850.37</v>
      </c>
      <c r="E472" s="80">
        <v>13245</v>
      </c>
      <c r="F472" s="77">
        <v>244.71</v>
      </c>
      <c r="G472" s="78">
        <f t="shared" si="37"/>
        <v>3241183.95</v>
      </c>
      <c r="H472" s="80">
        <v>31</v>
      </c>
      <c r="I472" s="77">
        <v>247.01</v>
      </c>
      <c r="J472" s="79">
        <f t="shared" si="38"/>
        <v>7657.3099999999995</v>
      </c>
      <c r="K472" s="80">
        <v>362</v>
      </c>
      <c r="L472" s="77">
        <v>244.71</v>
      </c>
      <c r="M472" s="79">
        <f t="shared" si="39"/>
        <v>88585.02</v>
      </c>
      <c r="N472" s="81">
        <f t="shared" si="40"/>
        <v>3618276.6500000004</v>
      </c>
    </row>
    <row r="473" spans="1:14" x14ac:dyDescent="0.25">
      <c r="A473" s="57" t="s">
        <v>1069</v>
      </c>
      <c r="B473" s="80">
        <v>12303</v>
      </c>
      <c r="C473" s="76">
        <v>220</v>
      </c>
      <c r="D473" s="79">
        <f t="shared" si="36"/>
        <v>2706660</v>
      </c>
      <c r="E473" s="80">
        <v>53144</v>
      </c>
      <c r="F473" s="77">
        <v>218.07</v>
      </c>
      <c r="G473" s="78">
        <f t="shared" si="37"/>
        <v>11589112.08</v>
      </c>
      <c r="H473" s="80">
        <v>0</v>
      </c>
      <c r="I473" s="77">
        <v>220</v>
      </c>
      <c r="J473" s="79">
        <f t="shared" si="38"/>
        <v>0</v>
      </c>
      <c r="K473" s="80">
        <v>0</v>
      </c>
      <c r="L473" s="77">
        <v>218.07</v>
      </c>
      <c r="M473" s="79">
        <f t="shared" si="39"/>
        <v>0</v>
      </c>
      <c r="N473" s="81">
        <f t="shared" si="40"/>
        <v>14295772.08</v>
      </c>
    </row>
    <row r="474" spans="1:14" x14ac:dyDescent="0.25">
      <c r="A474" s="57" t="s">
        <v>1070</v>
      </c>
      <c r="B474" s="80">
        <v>862</v>
      </c>
      <c r="C474" s="76">
        <v>254.03</v>
      </c>
      <c r="D474" s="79">
        <f t="shared" si="36"/>
        <v>218973.86000000002</v>
      </c>
      <c r="E474" s="80">
        <v>64027</v>
      </c>
      <c r="F474" s="77">
        <v>251.94</v>
      </c>
      <c r="G474" s="78">
        <f t="shared" si="37"/>
        <v>16130962.379999999</v>
      </c>
      <c r="H474" s="80">
        <v>30</v>
      </c>
      <c r="I474" s="77">
        <v>254.03</v>
      </c>
      <c r="J474" s="79">
        <f t="shared" si="38"/>
        <v>7620.9</v>
      </c>
      <c r="K474" s="80">
        <v>2252</v>
      </c>
      <c r="L474" s="77">
        <v>251.94</v>
      </c>
      <c r="M474" s="79">
        <f t="shared" si="39"/>
        <v>567368.88</v>
      </c>
      <c r="N474" s="81">
        <f t="shared" si="40"/>
        <v>16924926.02</v>
      </c>
    </row>
    <row r="475" spans="1:14" x14ac:dyDescent="0.25">
      <c r="A475" s="57" t="s">
        <v>1071</v>
      </c>
      <c r="B475" s="80">
        <v>17068</v>
      </c>
      <c r="C475" s="76">
        <v>215.97</v>
      </c>
      <c r="D475" s="79">
        <f t="shared" si="36"/>
        <v>3686175.96</v>
      </c>
      <c r="E475" s="80">
        <v>44827</v>
      </c>
      <c r="F475" s="77">
        <v>214.19</v>
      </c>
      <c r="G475" s="78">
        <f t="shared" si="37"/>
        <v>9601495.1300000008</v>
      </c>
      <c r="H475" s="80">
        <v>413</v>
      </c>
      <c r="I475" s="77">
        <v>215.97</v>
      </c>
      <c r="J475" s="79">
        <f t="shared" si="38"/>
        <v>89195.61</v>
      </c>
      <c r="K475" s="80">
        <v>1086</v>
      </c>
      <c r="L475" s="77">
        <v>214.19</v>
      </c>
      <c r="M475" s="79">
        <f t="shared" si="39"/>
        <v>232610.34</v>
      </c>
      <c r="N475" s="81">
        <f t="shared" si="40"/>
        <v>13609477.039999999</v>
      </c>
    </row>
    <row r="476" spans="1:14" x14ac:dyDescent="0.25">
      <c r="A476" s="57" t="s">
        <v>1072</v>
      </c>
      <c r="B476" s="80">
        <v>8590</v>
      </c>
      <c r="C476" s="76">
        <v>320.60000000000002</v>
      </c>
      <c r="D476" s="79">
        <f t="shared" si="36"/>
        <v>2753954</v>
      </c>
      <c r="E476" s="80">
        <v>55930</v>
      </c>
      <c r="F476" s="77">
        <v>317.63</v>
      </c>
      <c r="G476" s="78">
        <f t="shared" si="37"/>
        <v>17765045.899999999</v>
      </c>
      <c r="H476" s="80">
        <v>0</v>
      </c>
      <c r="I476" s="77">
        <v>320.60000000000002</v>
      </c>
      <c r="J476" s="79">
        <f t="shared" si="38"/>
        <v>0</v>
      </c>
      <c r="K476" s="80">
        <v>0</v>
      </c>
      <c r="L476" s="77">
        <v>317.63</v>
      </c>
      <c r="M476" s="79">
        <f t="shared" si="39"/>
        <v>0</v>
      </c>
      <c r="N476" s="81">
        <f t="shared" si="40"/>
        <v>20518999.899999999</v>
      </c>
    </row>
    <row r="477" spans="1:14" x14ac:dyDescent="0.25">
      <c r="A477" s="57" t="s">
        <v>1073</v>
      </c>
      <c r="B477" s="80">
        <v>10595</v>
      </c>
      <c r="C477" s="76">
        <v>203.77</v>
      </c>
      <c r="D477" s="79">
        <f t="shared" si="36"/>
        <v>2158943.15</v>
      </c>
      <c r="E477" s="80">
        <v>31677</v>
      </c>
      <c r="F477" s="77">
        <v>201.8</v>
      </c>
      <c r="G477" s="78">
        <f t="shared" si="37"/>
        <v>6392418.6000000006</v>
      </c>
      <c r="H477" s="80">
        <v>174</v>
      </c>
      <c r="I477" s="77">
        <v>203.77</v>
      </c>
      <c r="J477" s="79">
        <f t="shared" si="38"/>
        <v>35455.980000000003</v>
      </c>
      <c r="K477" s="80">
        <v>521</v>
      </c>
      <c r="L477" s="77">
        <v>201.8</v>
      </c>
      <c r="M477" s="79">
        <f t="shared" si="39"/>
        <v>105137.8</v>
      </c>
      <c r="N477" s="81">
        <f t="shared" si="40"/>
        <v>8691955.5300000012</v>
      </c>
    </row>
    <row r="478" spans="1:14" x14ac:dyDescent="0.25">
      <c r="A478" s="57" t="s">
        <v>1074</v>
      </c>
      <c r="B478" s="80">
        <v>16649</v>
      </c>
      <c r="C478" s="76">
        <v>226.06</v>
      </c>
      <c r="D478" s="79">
        <f t="shared" si="36"/>
        <v>3763672.94</v>
      </c>
      <c r="E478" s="80">
        <v>43923</v>
      </c>
      <c r="F478" s="77">
        <v>223.87</v>
      </c>
      <c r="G478" s="78">
        <f t="shared" si="37"/>
        <v>9833042.0099999998</v>
      </c>
      <c r="H478" s="80">
        <v>697</v>
      </c>
      <c r="I478" s="77">
        <v>226.06</v>
      </c>
      <c r="J478" s="79">
        <f t="shared" si="38"/>
        <v>157563.82</v>
      </c>
      <c r="K478" s="80">
        <v>1837</v>
      </c>
      <c r="L478" s="77">
        <v>223.87</v>
      </c>
      <c r="M478" s="79">
        <f t="shared" si="39"/>
        <v>411249.19</v>
      </c>
      <c r="N478" s="81">
        <f t="shared" si="40"/>
        <v>14165527.959999999</v>
      </c>
    </row>
    <row r="479" spans="1:14" x14ac:dyDescent="0.25">
      <c r="A479" s="57" t="s">
        <v>1075</v>
      </c>
      <c r="B479" s="80">
        <v>14761</v>
      </c>
      <c r="C479" s="76">
        <v>201.32</v>
      </c>
      <c r="D479" s="79">
        <f t="shared" si="36"/>
        <v>2971684.52</v>
      </c>
      <c r="E479" s="80">
        <v>63451</v>
      </c>
      <c r="F479" s="77">
        <v>199.64</v>
      </c>
      <c r="G479" s="78">
        <f t="shared" si="37"/>
        <v>12667357.639999999</v>
      </c>
      <c r="H479" s="80">
        <v>0</v>
      </c>
      <c r="I479" s="77">
        <v>201.32</v>
      </c>
      <c r="J479" s="79">
        <f t="shared" si="38"/>
        <v>0</v>
      </c>
      <c r="K479" s="80">
        <v>0</v>
      </c>
      <c r="L479" s="77">
        <v>199.64</v>
      </c>
      <c r="M479" s="79">
        <f t="shared" si="39"/>
        <v>0</v>
      </c>
      <c r="N479" s="81">
        <f t="shared" si="40"/>
        <v>15639042.159999998</v>
      </c>
    </row>
    <row r="480" spans="1:14" x14ac:dyDescent="0.25">
      <c r="A480" s="57" t="s">
        <v>1076</v>
      </c>
      <c r="B480" s="80">
        <v>13602</v>
      </c>
      <c r="C480" s="76">
        <v>250</v>
      </c>
      <c r="D480" s="79">
        <f t="shared" si="36"/>
        <v>3400500</v>
      </c>
      <c r="E480" s="80">
        <v>23941</v>
      </c>
      <c r="F480" s="77">
        <v>248.24</v>
      </c>
      <c r="G480" s="78">
        <f t="shared" si="37"/>
        <v>5943113.8399999999</v>
      </c>
      <c r="H480" s="80">
        <v>534</v>
      </c>
      <c r="I480" s="77">
        <v>250</v>
      </c>
      <c r="J480" s="79">
        <f t="shared" si="38"/>
        <v>133500</v>
      </c>
      <c r="K480" s="80">
        <v>939</v>
      </c>
      <c r="L480" s="77">
        <v>248.24</v>
      </c>
      <c r="M480" s="79">
        <f t="shared" si="39"/>
        <v>233097.36000000002</v>
      </c>
      <c r="N480" s="81">
        <f t="shared" si="40"/>
        <v>9710211.1999999993</v>
      </c>
    </row>
    <row r="481" spans="1:14" x14ac:dyDescent="0.25">
      <c r="A481" s="57" t="s">
        <v>1077</v>
      </c>
      <c r="B481" s="80">
        <v>4162</v>
      </c>
      <c r="C481" s="76">
        <v>254.59</v>
      </c>
      <c r="D481" s="79">
        <f t="shared" si="36"/>
        <v>1059603.58</v>
      </c>
      <c r="E481" s="80">
        <v>30514</v>
      </c>
      <c r="F481" s="77">
        <v>252.5</v>
      </c>
      <c r="G481" s="78">
        <f t="shared" si="37"/>
        <v>7704785</v>
      </c>
      <c r="H481" s="80">
        <v>722</v>
      </c>
      <c r="I481" s="77">
        <v>254.59</v>
      </c>
      <c r="J481" s="79">
        <f t="shared" si="38"/>
        <v>183813.98</v>
      </c>
      <c r="K481" s="80">
        <v>5297</v>
      </c>
      <c r="L481" s="77">
        <v>252.5</v>
      </c>
      <c r="M481" s="79">
        <f t="shared" si="39"/>
        <v>1337492.5</v>
      </c>
      <c r="N481" s="81">
        <f t="shared" si="40"/>
        <v>10285695.060000001</v>
      </c>
    </row>
    <row r="482" spans="1:14" x14ac:dyDescent="0.25">
      <c r="A482" s="57" t="s">
        <v>1078</v>
      </c>
      <c r="B482" s="80">
        <v>13303</v>
      </c>
      <c r="C482" s="76">
        <v>251.96</v>
      </c>
      <c r="D482" s="79">
        <f t="shared" si="36"/>
        <v>3351823.88</v>
      </c>
      <c r="E482" s="80">
        <v>61708</v>
      </c>
      <c r="F482" s="77">
        <v>249.49</v>
      </c>
      <c r="G482" s="78">
        <f t="shared" si="37"/>
        <v>15395528.92</v>
      </c>
      <c r="H482" s="80">
        <v>0</v>
      </c>
      <c r="I482" s="77">
        <v>251.96</v>
      </c>
      <c r="J482" s="79">
        <f t="shared" si="38"/>
        <v>0</v>
      </c>
      <c r="K482" s="80">
        <v>0</v>
      </c>
      <c r="L482" s="77">
        <v>249.49</v>
      </c>
      <c r="M482" s="79">
        <f t="shared" si="39"/>
        <v>0</v>
      </c>
      <c r="N482" s="81">
        <f t="shared" si="40"/>
        <v>18747352.800000001</v>
      </c>
    </row>
    <row r="483" spans="1:14" x14ac:dyDescent="0.25">
      <c r="A483" s="57" t="s">
        <v>1079</v>
      </c>
      <c r="B483" s="80">
        <v>16559</v>
      </c>
      <c r="C483" s="76">
        <v>243.28</v>
      </c>
      <c r="D483" s="79">
        <f t="shared" si="36"/>
        <v>4028473.52</v>
      </c>
      <c r="E483" s="80">
        <v>165263</v>
      </c>
      <c r="F483" s="77">
        <v>241.32</v>
      </c>
      <c r="G483" s="78">
        <f t="shared" si="37"/>
        <v>39881267.159999996</v>
      </c>
      <c r="H483" s="80">
        <v>2191</v>
      </c>
      <c r="I483" s="77">
        <v>243.28</v>
      </c>
      <c r="J483" s="79">
        <f t="shared" si="38"/>
        <v>533026.48</v>
      </c>
      <c r="K483" s="80">
        <v>21864</v>
      </c>
      <c r="L483" s="77">
        <v>241.32</v>
      </c>
      <c r="M483" s="79">
        <f t="shared" si="39"/>
        <v>5276220.4799999995</v>
      </c>
      <c r="N483" s="81">
        <f t="shared" si="40"/>
        <v>49718987.640000001</v>
      </c>
    </row>
    <row r="484" spans="1:14" x14ac:dyDescent="0.25">
      <c r="A484" s="57" t="s">
        <v>1080</v>
      </c>
      <c r="B484" s="80">
        <v>6051</v>
      </c>
      <c r="C484" s="76">
        <v>299.23</v>
      </c>
      <c r="D484" s="79">
        <f t="shared" si="36"/>
        <v>1810640.7300000002</v>
      </c>
      <c r="E484" s="80">
        <v>46240</v>
      </c>
      <c r="F484" s="77">
        <v>296.77</v>
      </c>
      <c r="G484" s="78">
        <f t="shared" si="37"/>
        <v>13722644.799999999</v>
      </c>
      <c r="H484" s="80">
        <v>538</v>
      </c>
      <c r="I484" s="77">
        <v>299.23</v>
      </c>
      <c r="J484" s="79">
        <f t="shared" si="38"/>
        <v>160985.74000000002</v>
      </c>
      <c r="K484" s="80">
        <v>4114</v>
      </c>
      <c r="L484" s="77">
        <v>296.77</v>
      </c>
      <c r="M484" s="79">
        <f t="shared" si="39"/>
        <v>1220911.78</v>
      </c>
      <c r="N484" s="81">
        <f t="shared" si="40"/>
        <v>16915183.049999997</v>
      </c>
    </row>
    <row r="485" spans="1:14" x14ac:dyDescent="0.25">
      <c r="A485" s="57" t="s">
        <v>1081</v>
      </c>
      <c r="B485" s="80">
        <v>0</v>
      </c>
      <c r="C485" s="76">
        <v>226.96</v>
      </c>
      <c r="D485" s="79">
        <f t="shared" si="36"/>
        <v>0</v>
      </c>
      <c r="E485" s="80">
        <v>49153</v>
      </c>
      <c r="F485" s="77">
        <v>224.92</v>
      </c>
      <c r="G485" s="78">
        <f t="shared" si="37"/>
        <v>11055492.76</v>
      </c>
      <c r="H485" s="80">
        <v>0</v>
      </c>
      <c r="I485" s="77">
        <v>226.96</v>
      </c>
      <c r="J485" s="79">
        <f t="shared" si="38"/>
        <v>0</v>
      </c>
      <c r="K485" s="80">
        <v>0</v>
      </c>
      <c r="L485" s="77">
        <v>224.92</v>
      </c>
      <c r="M485" s="79">
        <f t="shared" si="39"/>
        <v>0</v>
      </c>
      <c r="N485" s="81">
        <f t="shared" si="40"/>
        <v>11055492.76</v>
      </c>
    </row>
    <row r="486" spans="1:14" x14ac:dyDescent="0.25">
      <c r="A486" s="57" t="s">
        <v>1082</v>
      </c>
      <c r="B486" s="80">
        <v>7177</v>
      </c>
      <c r="C486" s="76">
        <v>254.7</v>
      </c>
      <c r="D486" s="79">
        <f t="shared" si="36"/>
        <v>1827981.9</v>
      </c>
      <c r="E486" s="80">
        <v>15696</v>
      </c>
      <c r="F486" s="77">
        <v>252.27</v>
      </c>
      <c r="G486" s="78">
        <f t="shared" si="37"/>
        <v>3959629.9200000004</v>
      </c>
      <c r="H486" s="80">
        <v>398</v>
      </c>
      <c r="I486" s="77">
        <v>254.7</v>
      </c>
      <c r="J486" s="79">
        <f t="shared" si="38"/>
        <v>101370.59999999999</v>
      </c>
      <c r="K486" s="80">
        <v>869</v>
      </c>
      <c r="L486" s="77">
        <v>252.27</v>
      </c>
      <c r="M486" s="79">
        <f t="shared" si="39"/>
        <v>219222.63</v>
      </c>
      <c r="N486" s="81">
        <f t="shared" si="40"/>
        <v>6108205.0500000007</v>
      </c>
    </row>
    <row r="487" spans="1:14" x14ac:dyDescent="0.25">
      <c r="A487" s="57" t="s">
        <v>1083</v>
      </c>
      <c r="B487" s="80">
        <v>19214</v>
      </c>
      <c r="C487" s="76">
        <v>197.45</v>
      </c>
      <c r="D487" s="79">
        <f t="shared" si="36"/>
        <v>3793804.3</v>
      </c>
      <c r="E487" s="80">
        <v>57287</v>
      </c>
      <c r="F487" s="77">
        <v>195.63</v>
      </c>
      <c r="G487" s="78">
        <f t="shared" si="37"/>
        <v>11207055.810000001</v>
      </c>
      <c r="H487" s="80">
        <v>0</v>
      </c>
      <c r="I487" s="77">
        <v>197.45</v>
      </c>
      <c r="J487" s="79">
        <f t="shared" si="38"/>
        <v>0</v>
      </c>
      <c r="K487" s="80">
        <v>0</v>
      </c>
      <c r="L487" s="77">
        <v>195.63</v>
      </c>
      <c r="M487" s="79">
        <f t="shared" si="39"/>
        <v>0</v>
      </c>
      <c r="N487" s="81">
        <f t="shared" si="40"/>
        <v>15000860.109999999</v>
      </c>
    </row>
    <row r="488" spans="1:14" x14ac:dyDescent="0.25">
      <c r="A488" s="57" t="s">
        <v>1084</v>
      </c>
      <c r="B488" s="80">
        <v>3318</v>
      </c>
      <c r="C488" s="76">
        <v>271.55</v>
      </c>
      <c r="D488" s="79">
        <f t="shared" si="36"/>
        <v>901002.9</v>
      </c>
      <c r="E488" s="80">
        <v>48154</v>
      </c>
      <c r="F488" s="77">
        <v>269.2</v>
      </c>
      <c r="G488" s="78">
        <f t="shared" si="37"/>
        <v>12963056.799999999</v>
      </c>
      <c r="H488" s="80">
        <v>198</v>
      </c>
      <c r="I488" s="77">
        <v>271.55</v>
      </c>
      <c r="J488" s="79">
        <f t="shared" si="38"/>
        <v>53766.9</v>
      </c>
      <c r="K488" s="80">
        <v>2869</v>
      </c>
      <c r="L488" s="77">
        <v>269.2</v>
      </c>
      <c r="M488" s="79">
        <f t="shared" si="39"/>
        <v>772334.79999999993</v>
      </c>
      <c r="N488" s="81">
        <f t="shared" si="40"/>
        <v>14690161.399999999</v>
      </c>
    </row>
    <row r="489" spans="1:14" x14ac:dyDescent="0.25">
      <c r="A489" s="57" t="s">
        <v>1085</v>
      </c>
      <c r="B489" s="80">
        <v>3167</v>
      </c>
      <c r="C489" s="76">
        <v>239.57</v>
      </c>
      <c r="D489" s="79">
        <f t="shared" si="36"/>
        <v>758718.19</v>
      </c>
      <c r="E489" s="80">
        <v>58783</v>
      </c>
      <c r="F489" s="77">
        <v>237.46</v>
      </c>
      <c r="G489" s="78">
        <f t="shared" si="37"/>
        <v>13958611.18</v>
      </c>
      <c r="H489" s="80">
        <v>0</v>
      </c>
      <c r="I489" s="77">
        <v>239.57</v>
      </c>
      <c r="J489" s="79">
        <f t="shared" si="38"/>
        <v>0</v>
      </c>
      <c r="K489" s="80">
        <v>0</v>
      </c>
      <c r="L489" s="77">
        <v>237.46</v>
      </c>
      <c r="M489" s="79">
        <f t="shared" si="39"/>
        <v>0</v>
      </c>
      <c r="N489" s="81">
        <f t="shared" si="40"/>
        <v>14717329.369999999</v>
      </c>
    </row>
    <row r="490" spans="1:14" x14ac:dyDescent="0.25">
      <c r="A490" s="57" t="s">
        <v>1086</v>
      </c>
      <c r="B490" s="80">
        <v>17905</v>
      </c>
      <c r="C490" s="76">
        <v>256.67</v>
      </c>
      <c r="D490" s="79">
        <f t="shared" si="36"/>
        <v>4595676.3500000006</v>
      </c>
      <c r="E490" s="80">
        <v>31574</v>
      </c>
      <c r="F490" s="77">
        <v>254.2</v>
      </c>
      <c r="G490" s="78">
        <f t="shared" si="37"/>
        <v>8026110.7999999998</v>
      </c>
      <c r="H490" s="80">
        <v>0</v>
      </c>
      <c r="I490" s="77">
        <v>256.67</v>
      </c>
      <c r="J490" s="79">
        <f t="shared" si="38"/>
        <v>0</v>
      </c>
      <c r="K490" s="80">
        <v>0</v>
      </c>
      <c r="L490" s="77">
        <v>254.2</v>
      </c>
      <c r="M490" s="79">
        <f t="shared" si="39"/>
        <v>0</v>
      </c>
      <c r="N490" s="81">
        <f t="shared" si="40"/>
        <v>12621787.15</v>
      </c>
    </row>
    <row r="491" spans="1:14" x14ac:dyDescent="0.25">
      <c r="A491" s="57" t="s">
        <v>1087</v>
      </c>
      <c r="B491" s="80">
        <v>33640</v>
      </c>
      <c r="C491" s="76">
        <v>270.54000000000002</v>
      </c>
      <c r="D491" s="79">
        <f t="shared" si="36"/>
        <v>9100965.6000000015</v>
      </c>
      <c r="E491" s="80">
        <v>29243</v>
      </c>
      <c r="F491" s="77">
        <v>268.39</v>
      </c>
      <c r="G491" s="78">
        <f t="shared" si="37"/>
        <v>7848528.7699999996</v>
      </c>
      <c r="H491" s="80">
        <v>2732</v>
      </c>
      <c r="I491" s="77">
        <v>270.54000000000002</v>
      </c>
      <c r="J491" s="79">
        <f t="shared" si="38"/>
        <v>739115.28</v>
      </c>
      <c r="K491" s="80">
        <v>2374</v>
      </c>
      <c r="L491" s="77">
        <v>268.39</v>
      </c>
      <c r="M491" s="79">
        <f t="shared" si="39"/>
        <v>637157.86</v>
      </c>
      <c r="N491" s="81">
        <f t="shared" si="40"/>
        <v>18325767.510000002</v>
      </c>
    </row>
    <row r="492" spans="1:14" x14ac:dyDescent="0.25">
      <c r="A492" s="57" t="s">
        <v>1088</v>
      </c>
      <c r="B492" s="80">
        <v>8267</v>
      </c>
      <c r="C492" s="76">
        <v>247.04</v>
      </c>
      <c r="D492" s="79">
        <f t="shared" si="36"/>
        <v>2042279.68</v>
      </c>
      <c r="E492" s="80">
        <v>45503</v>
      </c>
      <c r="F492" s="77">
        <v>244.71</v>
      </c>
      <c r="G492" s="78">
        <f t="shared" si="37"/>
        <v>11135039.130000001</v>
      </c>
      <c r="H492" s="80">
        <v>0</v>
      </c>
      <c r="I492" s="77">
        <v>247.04</v>
      </c>
      <c r="J492" s="79">
        <f t="shared" si="38"/>
        <v>0</v>
      </c>
      <c r="K492" s="80">
        <v>0</v>
      </c>
      <c r="L492" s="77">
        <v>244.71</v>
      </c>
      <c r="M492" s="79">
        <f t="shared" si="39"/>
        <v>0</v>
      </c>
      <c r="N492" s="81">
        <f t="shared" si="40"/>
        <v>13177318.810000001</v>
      </c>
    </row>
    <row r="493" spans="1:14" x14ac:dyDescent="0.25">
      <c r="A493" s="57" t="s">
        <v>1089</v>
      </c>
      <c r="B493" s="80">
        <v>3398</v>
      </c>
      <c r="C493" s="76">
        <v>251.62</v>
      </c>
      <c r="D493" s="79">
        <f t="shared" si="36"/>
        <v>855004.76</v>
      </c>
      <c r="E493" s="80">
        <v>48842</v>
      </c>
      <c r="F493" s="77">
        <v>249.6</v>
      </c>
      <c r="G493" s="78">
        <f t="shared" si="37"/>
        <v>12190963.199999999</v>
      </c>
      <c r="H493" s="80">
        <v>56</v>
      </c>
      <c r="I493" s="77">
        <v>251.62</v>
      </c>
      <c r="J493" s="79">
        <f t="shared" si="38"/>
        <v>14090.720000000001</v>
      </c>
      <c r="K493" s="80">
        <v>803</v>
      </c>
      <c r="L493" s="77">
        <v>249.6</v>
      </c>
      <c r="M493" s="79">
        <f t="shared" si="39"/>
        <v>200428.79999999999</v>
      </c>
      <c r="N493" s="81">
        <f t="shared" si="40"/>
        <v>13260487.479999999</v>
      </c>
    </row>
    <row r="494" spans="1:14" x14ac:dyDescent="0.25">
      <c r="A494" s="57" t="s">
        <v>1090</v>
      </c>
      <c r="B494" s="80">
        <v>4893</v>
      </c>
      <c r="C494" s="76">
        <v>270.04000000000002</v>
      </c>
      <c r="D494" s="79">
        <f t="shared" si="36"/>
        <v>1321305.7200000002</v>
      </c>
      <c r="E494" s="80">
        <v>53860</v>
      </c>
      <c r="F494" s="77">
        <v>267.72000000000003</v>
      </c>
      <c r="G494" s="78">
        <f t="shared" si="37"/>
        <v>14419399.200000001</v>
      </c>
      <c r="H494" s="80">
        <v>143</v>
      </c>
      <c r="I494" s="77">
        <v>270.04000000000002</v>
      </c>
      <c r="J494" s="79">
        <f t="shared" si="38"/>
        <v>38615.72</v>
      </c>
      <c r="K494" s="80">
        <v>1571</v>
      </c>
      <c r="L494" s="77">
        <v>267.72000000000003</v>
      </c>
      <c r="M494" s="79">
        <f t="shared" si="39"/>
        <v>420588.12000000005</v>
      </c>
      <c r="N494" s="81">
        <f t="shared" si="40"/>
        <v>16199908.760000002</v>
      </c>
    </row>
    <row r="495" spans="1:14" x14ac:dyDescent="0.25">
      <c r="A495" s="57" t="s">
        <v>1091</v>
      </c>
      <c r="B495" s="80">
        <v>56075</v>
      </c>
      <c r="C495" s="76">
        <v>268.11</v>
      </c>
      <c r="D495" s="79">
        <f t="shared" si="36"/>
        <v>15034268.25</v>
      </c>
      <c r="E495" s="80">
        <v>90084</v>
      </c>
      <c r="F495" s="77">
        <v>265.95</v>
      </c>
      <c r="G495" s="78">
        <f t="shared" si="37"/>
        <v>23957839.800000001</v>
      </c>
      <c r="H495" s="80">
        <v>2074</v>
      </c>
      <c r="I495" s="77">
        <v>268.11</v>
      </c>
      <c r="J495" s="79">
        <f t="shared" si="38"/>
        <v>556060.14</v>
      </c>
      <c r="K495" s="80">
        <v>3331</v>
      </c>
      <c r="L495" s="77">
        <v>265.95</v>
      </c>
      <c r="M495" s="79">
        <f t="shared" si="39"/>
        <v>885879.45</v>
      </c>
      <c r="N495" s="81">
        <f t="shared" si="40"/>
        <v>40434047.640000001</v>
      </c>
    </row>
    <row r="496" spans="1:14" x14ac:dyDescent="0.25">
      <c r="A496" s="57" t="s">
        <v>1092</v>
      </c>
      <c r="B496" s="80">
        <v>8467</v>
      </c>
      <c r="C496" s="76">
        <v>315.22000000000003</v>
      </c>
      <c r="D496" s="79">
        <f t="shared" si="36"/>
        <v>2668967.7400000002</v>
      </c>
      <c r="E496" s="80">
        <v>120245</v>
      </c>
      <c r="F496" s="77">
        <v>313.08</v>
      </c>
      <c r="G496" s="78">
        <f t="shared" si="37"/>
        <v>37646304.600000001</v>
      </c>
      <c r="H496" s="80">
        <v>501</v>
      </c>
      <c r="I496" s="77">
        <v>315.22000000000003</v>
      </c>
      <c r="J496" s="79">
        <f t="shared" si="38"/>
        <v>157925.22</v>
      </c>
      <c r="K496" s="80">
        <v>7110</v>
      </c>
      <c r="L496" s="77">
        <v>313.08</v>
      </c>
      <c r="M496" s="79">
        <f t="shared" si="39"/>
        <v>2225998.7999999998</v>
      </c>
      <c r="N496" s="81">
        <f t="shared" si="40"/>
        <v>42699196.360000007</v>
      </c>
    </row>
    <row r="497" spans="1:14" x14ac:dyDescent="0.25">
      <c r="A497" s="57" t="s">
        <v>1093</v>
      </c>
      <c r="B497" s="80">
        <v>5570</v>
      </c>
      <c r="C497" s="76">
        <v>263.45</v>
      </c>
      <c r="D497" s="79">
        <f t="shared" si="36"/>
        <v>1467416.5</v>
      </c>
      <c r="E497" s="80">
        <v>31365</v>
      </c>
      <c r="F497" s="77">
        <v>261.37</v>
      </c>
      <c r="G497" s="78">
        <f t="shared" si="37"/>
        <v>8197870.0499999998</v>
      </c>
      <c r="H497" s="80">
        <v>643</v>
      </c>
      <c r="I497" s="77">
        <v>263.45</v>
      </c>
      <c r="J497" s="79">
        <f t="shared" si="38"/>
        <v>169398.35</v>
      </c>
      <c r="K497" s="80">
        <v>3620</v>
      </c>
      <c r="L497" s="77">
        <v>261.37</v>
      </c>
      <c r="M497" s="79">
        <f t="shared" si="39"/>
        <v>946159.4</v>
      </c>
      <c r="N497" s="81">
        <f t="shared" si="40"/>
        <v>10780844.300000001</v>
      </c>
    </row>
    <row r="498" spans="1:14" x14ac:dyDescent="0.25">
      <c r="A498" s="57" t="s">
        <v>1094</v>
      </c>
      <c r="B498" s="80">
        <v>19547</v>
      </c>
      <c r="C498" s="76">
        <v>253.34</v>
      </c>
      <c r="D498" s="79">
        <f t="shared" si="36"/>
        <v>4952036.9800000004</v>
      </c>
      <c r="E498" s="80">
        <v>106567</v>
      </c>
      <c r="F498" s="77">
        <v>251.43</v>
      </c>
      <c r="G498" s="78">
        <f t="shared" si="37"/>
        <v>26794140.810000002</v>
      </c>
      <c r="H498" s="80">
        <v>0</v>
      </c>
      <c r="I498" s="77">
        <v>253.34</v>
      </c>
      <c r="J498" s="79">
        <f t="shared" si="38"/>
        <v>0</v>
      </c>
      <c r="K498" s="80">
        <v>0</v>
      </c>
      <c r="L498" s="77">
        <v>251.43</v>
      </c>
      <c r="M498" s="79">
        <f t="shared" si="39"/>
        <v>0</v>
      </c>
      <c r="N498" s="81">
        <f t="shared" si="40"/>
        <v>31746177.790000003</v>
      </c>
    </row>
    <row r="499" spans="1:14" x14ac:dyDescent="0.25">
      <c r="A499" s="57" t="s">
        <v>1095</v>
      </c>
      <c r="B499" s="80">
        <v>5169</v>
      </c>
      <c r="C499" s="76">
        <v>255.35</v>
      </c>
      <c r="D499" s="79">
        <f t="shared" si="36"/>
        <v>1319904.1499999999</v>
      </c>
      <c r="E499" s="80">
        <v>39485</v>
      </c>
      <c r="F499" s="77">
        <v>253.43</v>
      </c>
      <c r="G499" s="78">
        <f t="shared" si="37"/>
        <v>10006683.550000001</v>
      </c>
      <c r="H499" s="80">
        <v>0</v>
      </c>
      <c r="I499" s="77">
        <v>255.35</v>
      </c>
      <c r="J499" s="79">
        <f t="shared" si="38"/>
        <v>0</v>
      </c>
      <c r="K499" s="80">
        <v>0</v>
      </c>
      <c r="L499" s="77">
        <v>253.43</v>
      </c>
      <c r="M499" s="79">
        <f t="shared" si="39"/>
        <v>0</v>
      </c>
      <c r="N499" s="81">
        <f t="shared" si="40"/>
        <v>11326587.700000001</v>
      </c>
    </row>
    <row r="500" spans="1:14" x14ac:dyDescent="0.25">
      <c r="A500" s="57" t="s">
        <v>1096</v>
      </c>
      <c r="B500" s="80">
        <v>41974</v>
      </c>
      <c r="C500" s="76">
        <v>200.19</v>
      </c>
      <c r="D500" s="79">
        <f t="shared" si="36"/>
        <v>8402775.0600000005</v>
      </c>
      <c r="E500" s="80">
        <v>39464</v>
      </c>
      <c r="F500" s="77">
        <v>198.52</v>
      </c>
      <c r="G500" s="78">
        <f t="shared" si="37"/>
        <v>7834393.2800000003</v>
      </c>
      <c r="H500" s="80">
        <v>0</v>
      </c>
      <c r="I500" s="77">
        <v>200.19</v>
      </c>
      <c r="J500" s="79">
        <f t="shared" si="38"/>
        <v>0</v>
      </c>
      <c r="K500" s="80">
        <v>0</v>
      </c>
      <c r="L500" s="77">
        <v>198.52</v>
      </c>
      <c r="M500" s="79">
        <f t="shared" si="39"/>
        <v>0</v>
      </c>
      <c r="N500" s="81">
        <f t="shared" si="40"/>
        <v>16237168.34</v>
      </c>
    </row>
    <row r="501" spans="1:14" x14ac:dyDescent="0.25">
      <c r="A501" s="57" t="s">
        <v>1097</v>
      </c>
      <c r="B501" s="80">
        <v>25511</v>
      </c>
      <c r="C501" s="76">
        <v>273.74</v>
      </c>
      <c r="D501" s="79">
        <f t="shared" si="36"/>
        <v>6983381.1400000006</v>
      </c>
      <c r="E501" s="80">
        <v>165979</v>
      </c>
      <c r="F501" s="77">
        <v>271.58999999999997</v>
      </c>
      <c r="G501" s="78">
        <f t="shared" si="37"/>
        <v>45078236.609999999</v>
      </c>
      <c r="H501" s="80">
        <v>6997</v>
      </c>
      <c r="I501" s="77">
        <v>273.74</v>
      </c>
      <c r="J501" s="79">
        <f t="shared" si="38"/>
        <v>1915358.78</v>
      </c>
      <c r="K501" s="80">
        <v>45525</v>
      </c>
      <c r="L501" s="77">
        <v>271.58999999999997</v>
      </c>
      <c r="M501" s="79">
        <f t="shared" si="39"/>
        <v>12364134.749999998</v>
      </c>
      <c r="N501" s="81">
        <f t="shared" si="40"/>
        <v>66341111.280000001</v>
      </c>
    </row>
    <row r="502" spans="1:14" x14ac:dyDescent="0.25">
      <c r="A502" s="57" t="s">
        <v>1098</v>
      </c>
      <c r="B502" s="80">
        <v>8049</v>
      </c>
      <c r="C502" s="76">
        <v>281.7</v>
      </c>
      <c r="D502" s="79">
        <f t="shared" si="36"/>
        <v>2267403.2999999998</v>
      </c>
      <c r="E502" s="80">
        <v>25210</v>
      </c>
      <c r="F502" s="77">
        <v>279.61</v>
      </c>
      <c r="G502" s="78">
        <f t="shared" si="37"/>
        <v>7048968.1000000006</v>
      </c>
      <c r="H502" s="80">
        <v>1836</v>
      </c>
      <c r="I502" s="77">
        <v>281.7</v>
      </c>
      <c r="J502" s="79">
        <f t="shared" si="38"/>
        <v>517201.19999999995</v>
      </c>
      <c r="K502" s="80">
        <v>5749</v>
      </c>
      <c r="L502" s="77">
        <v>279.61</v>
      </c>
      <c r="M502" s="79">
        <f t="shared" si="39"/>
        <v>1607477.8900000001</v>
      </c>
      <c r="N502" s="81">
        <f t="shared" si="40"/>
        <v>11441050.490000002</v>
      </c>
    </row>
    <row r="503" spans="1:14" x14ac:dyDescent="0.25">
      <c r="A503" s="57" t="s">
        <v>1099</v>
      </c>
      <c r="B503" s="80">
        <v>49898</v>
      </c>
      <c r="C503" s="76">
        <v>237.79</v>
      </c>
      <c r="D503" s="79">
        <f t="shared" si="36"/>
        <v>11865245.42</v>
      </c>
      <c r="E503" s="80">
        <v>62973</v>
      </c>
      <c r="F503" s="77">
        <v>235.83</v>
      </c>
      <c r="G503" s="78">
        <f t="shared" si="37"/>
        <v>14850922.590000002</v>
      </c>
      <c r="H503" s="80">
        <v>3371</v>
      </c>
      <c r="I503" s="77">
        <v>237.79</v>
      </c>
      <c r="J503" s="79">
        <f t="shared" si="38"/>
        <v>801590.09</v>
      </c>
      <c r="K503" s="80">
        <v>4255</v>
      </c>
      <c r="L503" s="77">
        <v>235.83</v>
      </c>
      <c r="M503" s="79">
        <f t="shared" si="39"/>
        <v>1003456.65</v>
      </c>
      <c r="N503" s="81">
        <f t="shared" si="40"/>
        <v>28521214.75</v>
      </c>
    </row>
    <row r="504" spans="1:14" x14ac:dyDescent="0.25">
      <c r="A504" s="57" t="s">
        <v>1100</v>
      </c>
      <c r="B504" s="80">
        <v>30695</v>
      </c>
      <c r="C504" s="76">
        <v>343.69</v>
      </c>
      <c r="D504" s="79">
        <f t="shared" si="36"/>
        <v>10549564.550000001</v>
      </c>
      <c r="E504" s="80">
        <v>88213</v>
      </c>
      <c r="F504" s="77">
        <v>341.59</v>
      </c>
      <c r="G504" s="78">
        <f t="shared" si="37"/>
        <v>30132678.669999998</v>
      </c>
      <c r="H504" s="80">
        <v>0</v>
      </c>
      <c r="I504" s="77">
        <v>343.69</v>
      </c>
      <c r="J504" s="79">
        <f t="shared" si="38"/>
        <v>0</v>
      </c>
      <c r="K504" s="80">
        <v>0</v>
      </c>
      <c r="L504" s="77">
        <v>341.59</v>
      </c>
      <c r="M504" s="79">
        <f t="shared" si="39"/>
        <v>0</v>
      </c>
      <c r="N504" s="81">
        <f t="shared" si="40"/>
        <v>40682243.219999999</v>
      </c>
    </row>
    <row r="505" spans="1:14" x14ac:dyDescent="0.25">
      <c r="A505" s="57" t="s">
        <v>1101</v>
      </c>
      <c r="B505" s="80">
        <v>2508</v>
      </c>
      <c r="C505" s="76">
        <v>322.2</v>
      </c>
      <c r="D505" s="79">
        <f t="shared" si="36"/>
        <v>808077.6</v>
      </c>
      <c r="E505" s="80">
        <v>35688</v>
      </c>
      <c r="F505" s="77">
        <v>319.98</v>
      </c>
      <c r="G505" s="78">
        <f t="shared" si="37"/>
        <v>11419446.24</v>
      </c>
      <c r="H505" s="80">
        <v>152</v>
      </c>
      <c r="I505" s="77">
        <v>322.2</v>
      </c>
      <c r="J505" s="79">
        <f t="shared" si="38"/>
        <v>48974.400000000001</v>
      </c>
      <c r="K505" s="80">
        <v>2157</v>
      </c>
      <c r="L505" s="77">
        <v>319.98</v>
      </c>
      <c r="M505" s="79">
        <f t="shared" si="39"/>
        <v>690196.86</v>
      </c>
      <c r="N505" s="81">
        <f t="shared" si="40"/>
        <v>12966695.1</v>
      </c>
    </row>
    <row r="506" spans="1:14" x14ac:dyDescent="0.25">
      <c r="A506" s="57" t="s">
        <v>1102</v>
      </c>
      <c r="B506" s="80">
        <v>17094</v>
      </c>
      <c r="C506" s="76">
        <v>251.07</v>
      </c>
      <c r="D506" s="79">
        <f t="shared" si="36"/>
        <v>4291790.58</v>
      </c>
      <c r="E506" s="80">
        <v>21808</v>
      </c>
      <c r="F506" s="77">
        <v>249.2</v>
      </c>
      <c r="G506" s="78">
        <f t="shared" si="37"/>
        <v>5434553.5999999996</v>
      </c>
      <c r="H506" s="80">
        <v>615</v>
      </c>
      <c r="I506" s="77">
        <v>251.07</v>
      </c>
      <c r="J506" s="79">
        <f t="shared" si="38"/>
        <v>154408.04999999999</v>
      </c>
      <c r="K506" s="80">
        <v>785</v>
      </c>
      <c r="L506" s="77">
        <v>249.2</v>
      </c>
      <c r="M506" s="79">
        <f t="shared" si="39"/>
        <v>195622</v>
      </c>
      <c r="N506" s="81">
        <f t="shared" si="40"/>
        <v>10076374.23</v>
      </c>
    </row>
    <row r="507" spans="1:14" x14ac:dyDescent="0.25">
      <c r="A507" s="57" t="s">
        <v>1103</v>
      </c>
      <c r="B507" s="80">
        <v>7880</v>
      </c>
      <c r="C507" s="76">
        <v>244.61</v>
      </c>
      <c r="D507" s="79">
        <f t="shared" si="36"/>
        <v>1927526.8</v>
      </c>
      <c r="E507" s="80">
        <v>51528</v>
      </c>
      <c r="F507" s="77">
        <v>242.56</v>
      </c>
      <c r="G507" s="78">
        <f t="shared" si="37"/>
        <v>12498631.68</v>
      </c>
      <c r="H507" s="80">
        <v>0</v>
      </c>
      <c r="I507" s="77">
        <v>244.61</v>
      </c>
      <c r="J507" s="79">
        <f t="shared" si="38"/>
        <v>0</v>
      </c>
      <c r="K507" s="80">
        <v>0</v>
      </c>
      <c r="L507" s="77">
        <v>242.56</v>
      </c>
      <c r="M507" s="79">
        <f t="shared" si="39"/>
        <v>0</v>
      </c>
      <c r="N507" s="81">
        <f t="shared" si="40"/>
        <v>14426158.48</v>
      </c>
    </row>
    <row r="508" spans="1:14" x14ac:dyDescent="0.25">
      <c r="A508" s="57" t="s">
        <v>1104</v>
      </c>
      <c r="B508" s="80">
        <v>1650</v>
      </c>
      <c r="C508" s="76">
        <v>245.33</v>
      </c>
      <c r="D508" s="79">
        <f t="shared" si="36"/>
        <v>404794.5</v>
      </c>
      <c r="E508" s="80">
        <v>41555</v>
      </c>
      <c r="F508" s="77">
        <v>243.29</v>
      </c>
      <c r="G508" s="78">
        <f t="shared" si="37"/>
        <v>10109915.949999999</v>
      </c>
      <c r="H508" s="80">
        <v>20</v>
      </c>
      <c r="I508" s="77">
        <v>245.33</v>
      </c>
      <c r="J508" s="79">
        <f t="shared" si="38"/>
        <v>4906.6000000000004</v>
      </c>
      <c r="K508" s="80">
        <v>498</v>
      </c>
      <c r="L508" s="77">
        <v>243.29</v>
      </c>
      <c r="M508" s="79">
        <f t="shared" si="39"/>
        <v>121158.42</v>
      </c>
      <c r="N508" s="81">
        <f t="shared" si="40"/>
        <v>10640775.469999999</v>
      </c>
    </row>
    <row r="509" spans="1:14" x14ac:dyDescent="0.25">
      <c r="A509" s="57" t="s">
        <v>1105</v>
      </c>
      <c r="B509" s="80">
        <v>0</v>
      </c>
      <c r="C509" s="76">
        <v>240.75</v>
      </c>
      <c r="D509" s="79">
        <f t="shared" si="36"/>
        <v>0</v>
      </c>
      <c r="E509" s="80">
        <v>30777</v>
      </c>
      <c r="F509" s="77">
        <v>239.08</v>
      </c>
      <c r="G509" s="78">
        <f t="shared" si="37"/>
        <v>7358165.1600000001</v>
      </c>
      <c r="H509" s="80">
        <v>0</v>
      </c>
      <c r="I509" s="77">
        <v>240.75</v>
      </c>
      <c r="J509" s="79">
        <f t="shared" si="38"/>
        <v>0</v>
      </c>
      <c r="K509" s="80">
        <v>0</v>
      </c>
      <c r="L509" s="77">
        <v>239.08</v>
      </c>
      <c r="M509" s="79">
        <f t="shared" si="39"/>
        <v>0</v>
      </c>
      <c r="N509" s="81">
        <f t="shared" si="40"/>
        <v>7358165.1600000001</v>
      </c>
    </row>
    <row r="510" spans="1:14" x14ac:dyDescent="0.25">
      <c r="A510" s="57" t="s">
        <v>1106</v>
      </c>
      <c r="B510" s="80">
        <v>11552</v>
      </c>
      <c r="C510" s="76">
        <v>280.39999999999998</v>
      </c>
      <c r="D510" s="79">
        <f t="shared" si="36"/>
        <v>3239180.8</v>
      </c>
      <c r="E510" s="80">
        <v>71634</v>
      </c>
      <c r="F510" s="77">
        <v>278.58999999999997</v>
      </c>
      <c r="G510" s="78">
        <f t="shared" si="37"/>
        <v>19956516.059999999</v>
      </c>
      <c r="H510" s="80">
        <v>1108</v>
      </c>
      <c r="I510" s="77">
        <v>280.39999999999998</v>
      </c>
      <c r="J510" s="79">
        <f t="shared" si="38"/>
        <v>310683.19999999995</v>
      </c>
      <c r="K510" s="80">
        <v>6870</v>
      </c>
      <c r="L510" s="77">
        <v>278.58999999999997</v>
      </c>
      <c r="M510" s="79">
        <f t="shared" si="39"/>
        <v>1913913.2999999998</v>
      </c>
      <c r="N510" s="81">
        <f t="shared" si="40"/>
        <v>25420293.359999999</v>
      </c>
    </row>
    <row r="511" spans="1:14" x14ac:dyDescent="0.25">
      <c r="A511" s="57" t="s">
        <v>1107</v>
      </c>
      <c r="B511" s="80">
        <v>15017</v>
      </c>
      <c r="C511" s="76">
        <v>297.27</v>
      </c>
      <c r="D511" s="79">
        <f t="shared" si="36"/>
        <v>4464103.59</v>
      </c>
      <c r="E511" s="80">
        <v>77923</v>
      </c>
      <c r="F511" s="77">
        <v>295.08999999999997</v>
      </c>
      <c r="G511" s="78">
        <f t="shared" si="37"/>
        <v>22994298.069999997</v>
      </c>
      <c r="H511" s="80">
        <v>1784</v>
      </c>
      <c r="I511" s="77">
        <v>297.27</v>
      </c>
      <c r="J511" s="79">
        <f t="shared" si="38"/>
        <v>530329.67999999993</v>
      </c>
      <c r="K511" s="80">
        <v>9255</v>
      </c>
      <c r="L511" s="77">
        <v>295.08999999999997</v>
      </c>
      <c r="M511" s="79">
        <f t="shared" si="39"/>
        <v>2731057.9499999997</v>
      </c>
      <c r="N511" s="81">
        <f t="shared" si="40"/>
        <v>30719789.289999995</v>
      </c>
    </row>
    <row r="512" spans="1:14" x14ac:dyDescent="0.25">
      <c r="A512" s="57" t="s">
        <v>1108</v>
      </c>
      <c r="B512" s="80">
        <v>6713</v>
      </c>
      <c r="C512" s="76">
        <v>250.8</v>
      </c>
      <c r="D512" s="79">
        <f t="shared" si="36"/>
        <v>1683620.4000000001</v>
      </c>
      <c r="E512" s="80">
        <v>27993</v>
      </c>
      <c r="F512" s="77">
        <v>248.95</v>
      </c>
      <c r="G512" s="78">
        <f t="shared" si="37"/>
        <v>6968857.3499999996</v>
      </c>
      <c r="H512" s="80">
        <v>0</v>
      </c>
      <c r="I512" s="77">
        <v>250.8</v>
      </c>
      <c r="J512" s="79">
        <f t="shared" si="38"/>
        <v>0</v>
      </c>
      <c r="K512" s="80">
        <v>0</v>
      </c>
      <c r="L512" s="77">
        <v>248.95</v>
      </c>
      <c r="M512" s="79">
        <f t="shared" si="39"/>
        <v>0</v>
      </c>
      <c r="N512" s="81">
        <f t="shared" si="40"/>
        <v>8652477.75</v>
      </c>
    </row>
    <row r="513" spans="1:14" x14ac:dyDescent="0.25">
      <c r="A513" s="57" t="s">
        <v>1109</v>
      </c>
      <c r="B513" s="80">
        <v>11773</v>
      </c>
      <c r="C513" s="76">
        <v>271.67</v>
      </c>
      <c r="D513" s="79">
        <f t="shared" si="36"/>
        <v>3198370.91</v>
      </c>
      <c r="E513" s="80">
        <v>79224</v>
      </c>
      <c r="F513" s="77">
        <v>269.45</v>
      </c>
      <c r="G513" s="78">
        <f t="shared" si="37"/>
        <v>21346906.800000001</v>
      </c>
      <c r="H513" s="80">
        <v>929</v>
      </c>
      <c r="I513" s="77">
        <v>271.67</v>
      </c>
      <c r="J513" s="79">
        <f t="shared" si="38"/>
        <v>252381.43000000002</v>
      </c>
      <c r="K513" s="80">
        <v>6250</v>
      </c>
      <c r="L513" s="77">
        <v>269.45</v>
      </c>
      <c r="M513" s="79">
        <f t="shared" si="39"/>
        <v>1684062.5</v>
      </c>
      <c r="N513" s="81">
        <f t="shared" si="40"/>
        <v>26481721.640000001</v>
      </c>
    </row>
    <row r="514" spans="1:14" x14ac:dyDescent="0.25">
      <c r="A514" s="57" t="s">
        <v>1110</v>
      </c>
      <c r="B514" s="80">
        <v>1306</v>
      </c>
      <c r="C514" s="76">
        <v>236.46</v>
      </c>
      <c r="D514" s="79">
        <f t="shared" si="36"/>
        <v>308816.76</v>
      </c>
      <c r="E514" s="80">
        <v>32876</v>
      </c>
      <c r="F514" s="77">
        <v>234.27</v>
      </c>
      <c r="G514" s="78">
        <f t="shared" si="37"/>
        <v>7701860.5200000005</v>
      </c>
      <c r="H514" s="80">
        <v>98</v>
      </c>
      <c r="I514" s="77">
        <v>236.46</v>
      </c>
      <c r="J514" s="79">
        <f t="shared" si="38"/>
        <v>23173.08</v>
      </c>
      <c r="K514" s="80">
        <v>2475</v>
      </c>
      <c r="L514" s="77">
        <v>234.27</v>
      </c>
      <c r="M514" s="79">
        <f t="shared" si="39"/>
        <v>579818.25</v>
      </c>
      <c r="N514" s="81">
        <f t="shared" si="40"/>
        <v>8613668.6100000013</v>
      </c>
    </row>
    <row r="515" spans="1:14" x14ac:dyDescent="0.25">
      <c r="A515" s="57" t="s">
        <v>1111</v>
      </c>
      <c r="B515" s="80">
        <v>21564</v>
      </c>
      <c r="C515" s="76">
        <v>270.52999999999997</v>
      </c>
      <c r="D515" s="79">
        <f t="shared" si="36"/>
        <v>5833708.919999999</v>
      </c>
      <c r="E515" s="80">
        <v>41198</v>
      </c>
      <c r="F515" s="77">
        <v>268.27999999999997</v>
      </c>
      <c r="G515" s="78">
        <f t="shared" si="37"/>
        <v>11052599.439999999</v>
      </c>
      <c r="H515" s="80">
        <v>1167</v>
      </c>
      <c r="I515" s="77">
        <v>270.52999999999997</v>
      </c>
      <c r="J515" s="79">
        <f t="shared" si="38"/>
        <v>315708.50999999995</v>
      </c>
      <c r="K515" s="80">
        <v>2229</v>
      </c>
      <c r="L515" s="77">
        <v>268.27999999999997</v>
      </c>
      <c r="M515" s="79">
        <f t="shared" si="39"/>
        <v>597996.12</v>
      </c>
      <c r="N515" s="81">
        <f t="shared" si="40"/>
        <v>17800012.989999998</v>
      </c>
    </row>
    <row r="516" spans="1:14" x14ac:dyDescent="0.25">
      <c r="A516" s="57" t="s">
        <v>1112</v>
      </c>
      <c r="B516" s="80">
        <v>7723</v>
      </c>
      <c r="C516" s="76">
        <v>234.97</v>
      </c>
      <c r="D516" s="79">
        <f t="shared" si="36"/>
        <v>1814673.31</v>
      </c>
      <c r="E516" s="80">
        <v>26411</v>
      </c>
      <c r="F516" s="77">
        <v>232.8</v>
      </c>
      <c r="G516" s="78">
        <f t="shared" si="37"/>
        <v>6148480.8000000007</v>
      </c>
      <c r="H516" s="80">
        <v>402</v>
      </c>
      <c r="I516" s="77">
        <v>234.97</v>
      </c>
      <c r="J516" s="79">
        <f t="shared" si="38"/>
        <v>94457.94</v>
      </c>
      <c r="K516" s="80">
        <v>1375</v>
      </c>
      <c r="L516" s="77">
        <v>232.8</v>
      </c>
      <c r="M516" s="79">
        <f t="shared" si="39"/>
        <v>320100</v>
      </c>
      <c r="N516" s="81">
        <f t="shared" si="40"/>
        <v>8377712.0500000007</v>
      </c>
    </row>
    <row r="517" spans="1:14" x14ac:dyDescent="0.25">
      <c r="A517" s="57" t="s">
        <v>1113</v>
      </c>
      <c r="B517" s="80">
        <v>5587</v>
      </c>
      <c r="C517" s="76">
        <v>225.97</v>
      </c>
      <c r="D517" s="79">
        <f t="shared" si="36"/>
        <v>1262494.3899999999</v>
      </c>
      <c r="E517" s="80">
        <v>37265</v>
      </c>
      <c r="F517" s="77">
        <v>223.93</v>
      </c>
      <c r="G517" s="78">
        <f t="shared" si="37"/>
        <v>8344751.4500000002</v>
      </c>
      <c r="H517" s="80">
        <v>563</v>
      </c>
      <c r="I517" s="77">
        <v>225.97</v>
      </c>
      <c r="J517" s="79">
        <f t="shared" si="38"/>
        <v>127221.11</v>
      </c>
      <c r="K517" s="80">
        <v>3752</v>
      </c>
      <c r="L517" s="77">
        <v>223.93</v>
      </c>
      <c r="M517" s="79">
        <f t="shared" si="39"/>
        <v>840185.36</v>
      </c>
      <c r="N517" s="81">
        <f t="shared" si="40"/>
        <v>10574652.310000001</v>
      </c>
    </row>
    <row r="518" spans="1:14" x14ac:dyDescent="0.25">
      <c r="A518" s="57" t="s">
        <v>1114</v>
      </c>
      <c r="B518" s="80">
        <v>2447</v>
      </c>
      <c r="C518" s="76">
        <v>301.01</v>
      </c>
      <c r="D518" s="79">
        <f t="shared" si="36"/>
        <v>736571.47</v>
      </c>
      <c r="E518" s="80">
        <v>36379</v>
      </c>
      <c r="F518" s="77">
        <v>298.63</v>
      </c>
      <c r="G518" s="78">
        <f t="shared" si="37"/>
        <v>10863860.77</v>
      </c>
      <c r="H518" s="80">
        <v>0</v>
      </c>
      <c r="I518" s="77">
        <v>301.01</v>
      </c>
      <c r="J518" s="79">
        <f t="shared" si="38"/>
        <v>0</v>
      </c>
      <c r="K518" s="80">
        <v>0</v>
      </c>
      <c r="L518" s="77">
        <v>298.63</v>
      </c>
      <c r="M518" s="79">
        <f t="shared" si="39"/>
        <v>0</v>
      </c>
      <c r="N518" s="81">
        <f t="shared" si="40"/>
        <v>11600432.24</v>
      </c>
    </row>
    <row r="519" spans="1:14" x14ac:dyDescent="0.25">
      <c r="A519" s="57" t="s">
        <v>1115</v>
      </c>
      <c r="B519" s="80">
        <v>0</v>
      </c>
      <c r="C519" s="76">
        <v>291.38</v>
      </c>
      <c r="D519" s="79">
        <f t="shared" si="36"/>
        <v>0</v>
      </c>
      <c r="E519" s="80">
        <v>51195</v>
      </c>
      <c r="F519" s="77">
        <v>289.06</v>
      </c>
      <c r="G519" s="78">
        <f t="shared" si="37"/>
        <v>14798426.699999999</v>
      </c>
      <c r="H519" s="80">
        <v>0</v>
      </c>
      <c r="I519" s="77">
        <v>291.38</v>
      </c>
      <c r="J519" s="79">
        <f t="shared" si="38"/>
        <v>0</v>
      </c>
      <c r="K519" s="80">
        <v>0</v>
      </c>
      <c r="L519" s="77">
        <v>289.06</v>
      </c>
      <c r="M519" s="79">
        <f t="shared" si="39"/>
        <v>0</v>
      </c>
      <c r="N519" s="81">
        <f t="shared" si="40"/>
        <v>14798426.699999999</v>
      </c>
    </row>
    <row r="520" spans="1:14" x14ac:dyDescent="0.25">
      <c r="A520" s="57" t="s">
        <v>1116</v>
      </c>
      <c r="B520" s="80">
        <v>2173</v>
      </c>
      <c r="C520" s="76">
        <v>297.67</v>
      </c>
      <c r="D520" s="79">
        <f t="shared" ref="D520:D583" si="41">C520*B520</f>
        <v>646836.91</v>
      </c>
      <c r="E520" s="80">
        <v>70287</v>
      </c>
      <c r="F520" s="77">
        <v>295.58999999999997</v>
      </c>
      <c r="G520" s="78">
        <f t="shared" ref="G520:G583" si="42">F520*E520</f>
        <v>20776134.329999998</v>
      </c>
      <c r="H520" s="80">
        <v>215</v>
      </c>
      <c r="I520" s="77">
        <v>297.67</v>
      </c>
      <c r="J520" s="79">
        <f t="shared" ref="J520:J583" si="43">I520*H520</f>
        <v>63999.05</v>
      </c>
      <c r="K520" s="80">
        <v>6970</v>
      </c>
      <c r="L520" s="77">
        <v>295.58999999999997</v>
      </c>
      <c r="M520" s="79">
        <f t="shared" ref="M520:M583" si="44">L520*K520</f>
        <v>2060262.2999999998</v>
      </c>
      <c r="N520" s="81">
        <f t="shared" si="40"/>
        <v>23547232.59</v>
      </c>
    </row>
    <row r="521" spans="1:14" x14ac:dyDescent="0.25">
      <c r="A521" s="57" t="s">
        <v>1117</v>
      </c>
      <c r="B521" s="80">
        <v>18983</v>
      </c>
      <c r="C521" s="76">
        <v>215.12</v>
      </c>
      <c r="D521" s="79">
        <f t="shared" si="41"/>
        <v>4083622.96</v>
      </c>
      <c r="E521" s="80">
        <v>51773</v>
      </c>
      <c r="F521" s="77">
        <v>213.09</v>
      </c>
      <c r="G521" s="78">
        <f t="shared" si="42"/>
        <v>11032308.57</v>
      </c>
      <c r="H521" s="80">
        <v>22</v>
      </c>
      <c r="I521" s="77">
        <v>215.12</v>
      </c>
      <c r="J521" s="79">
        <f t="shared" si="43"/>
        <v>4732.6400000000003</v>
      </c>
      <c r="K521" s="80">
        <v>61</v>
      </c>
      <c r="L521" s="77">
        <v>213.09</v>
      </c>
      <c r="M521" s="79">
        <f t="shared" si="44"/>
        <v>12998.49</v>
      </c>
      <c r="N521" s="81">
        <f t="shared" si="40"/>
        <v>15133662.66</v>
      </c>
    </row>
    <row r="522" spans="1:14" x14ac:dyDescent="0.25">
      <c r="A522" s="57" t="s">
        <v>1118</v>
      </c>
      <c r="B522" s="80">
        <v>14679</v>
      </c>
      <c r="C522" s="76">
        <v>267.57</v>
      </c>
      <c r="D522" s="79">
        <f t="shared" si="41"/>
        <v>3927660.03</v>
      </c>
      <c r="E522" s="80">
        <v>87334</v>
      </c>
      <c r="F522" s="77">
        <v>265.25</v>
      </c>
      <c r="G522" s="78">
        <f t="shared" si="42"/>
        <v>23165343.5</v>
      </c>
      <c r="H522" s="80">
        <v>226</v>
      </c>
      <c r="I522" s="77">
        <v>267.57</v>
      </c>
      <c r="J522" s="79">
        <f t="shared" si="43"/>
        <v>60470.82</v>
      </c>
      <c r="K522" s="80">
        <v>1345</v>
      </c>
      <c r="L522" s="77">
        <v>265.25</v>
      </c>
      <c r="M522" s="79">
        <f t="shared" si="44"/>
        <v>356761.25</v>
      </c>
      <c r="N522" s="81">
        <f t="shared" si="40"/>
        <v>27510235.600000001</v>
      </c>
    </row>
    <row r="523" spans="1:14" x14ac:dyDescent="0.25">
      <c r="A523" s="57" t="s">
        <v>1119</v>
      </c>
      <c r="B523" s="80">
        <v>17441</v>
      </c>
      <c r="C523" s="76">
        <v>278.89999999999998</v>
      </c>
      <c r="D523" s="79">
        <f t="shared" si="41"/>
        <v>4864294.8999999994</v>
      </c>
      <c r="E523" s="80">
        <v>67290</v>
      </c>
      <c r="F523" s="77">
        <v>277.02</v>
      </c>
      <c r="G523" s="78">
        <f t="shared" si="42"/>
        <v>18640675.799999997</v>
      </c>
      <c r="H523" s="80">
        <v>0</v>
      </c>
      <c r="I523" s="77">
        <v>278.89999999999998</v>
      </c>
      <c r="J523" s="79">
        <f t="shared" si="43"/>
        <v>0</v>
      </c>
      <c r="K523" s="80">
        <v>0</v>
      </c>
      <c r="L523" s="77">
        <v>277.02</v>
      </c>
      <c r="M523" s="79">
        <f t="shared" si="44"/>
        <v>0</v>
      </c>
      <c r="N523" s="81">
        <f t="shared" si="40"/>
        <v>23504970.699999996</v>
      </c>
    </row>
    <row r="524" spans="1:14" x14ac:dyDescent="0.25">
      <c r="A524" s="57" t="s">
        <v>1120</v>
      </c>
      <c r="B524" s="80">
        <v>12464</v>
      </c>
      <c r="C524" s="76">
        <v>203.62</v>
      </c>
      <c r="D524" s="79">
        <f t="shared" si="41"/>
        <v>2537919.6800000002</v>
      </c>
      <c r="E524" s="80">
        <v>28150</v>
      </c>
      <c r="F524" s="77">
        <v>201.55</v>
      </c>
      <c r="G524" s="78">
        <f t="shared" si="42"/>
        <v>5673632.5</v>
      </c>
      <c r="H524" s="80">
        <v>162</v>
      </c>
      <c r="I524" s="77">
        <v>203.62</v>
      </c>
      <c r="J524" s="79">
        <f t="shared" si="43"/>
        <v>32986.44</v>
      </c>
      <c r="K524" s="80">
        <v>365</v>
      </c>
      <c r="L524" s="77">
        <v>201.55</v>
      </c>
      <c r="M524" s="79">
        <f t="shared" si="44"/>
        <v>73565.75</v>
      </c>
      <c r="N524" s="81">
        <f t="shared" si="40"/>
        <v>8318104.370000001</v>
      </c>
    </row>
    <row r="525" spans="1:14" x14ac:dyDescent="0.25">
      <c r="A525" s="57" t="s">
        <v>1121</v>
      </c>
      <c r="B525" s="80">
        <v>7013</v>
      </c>
      <c r="C525" s="76">
        <v>238.21</v>
      </c>
      <c r="D525" s="79">
        <f t="shared" si="41"/>
        <v>1670566.73</v>
      </c>
      <c r="E525" s="80">
        <v>57103</v>
      </c>
      <c r="F525" s="77">
        <v>236.66</v>
      </c>
      <c r="G525" s="78">
        <f t="shared" si="42"/>
        <v>13513995.98</v>
      </c>
      <c r="H525" s="80">
        <v>1121</v>
      </c>
      <c r="I525" s="77">
        <v>238.21</v>
      </c>
      <c r="J525" s="79">
        <f t="shared" si="43"/>
        <v>267033.41000000003</v>
      </c>
      <c r="K525" s="80">
        <v>9130</v>
      </c>
      <c r="L525" s="77">
        <v>236.66</v>
      </c>
      <c r="M525" s="79">
        <f t="shared" si="44"/>
        <v>2160705.7999999998</v>
      </c>
      <c r="N525" s="81">
        <f t="shared" si="40"/>
        <v>17612301.920000002</v>
      </c>
    </row>
    <row r="526" spans="1:14" x14ac:dyDescent="0.25">
      <c r="A526" s="57" t="s">
        <v>1122</v>
      </c>
      <c r="B526" s="80">
        <v>5371</v>
      </c>
      <c r="C526" s="76">
        <v>314.58999999999997</v>
      </c>
      <c r="D526" s="79">
        <f t="shared" si="41"/>
        <v>1689662.89</v>
      </c>
      <c r="E526" s="80">
        <v>41715</v>
      </c>
      <c r="F526" s="77">
        <v>312.3</v>
      </c>
      <c r="G526" s="78">
        <f t="shared" si="42"/>
        <v>13027594.5</v>
      </c>
      <c r="H526" s="80">
        <v>251</v>
      </c>
      <c r="I526" s="77">
        <v>314.58999999999997</v>
      </c>
      <c r="J526" s="79">
        <f t="shared" si="43"/>
        <v>78962.09</v>
      </c>
      <c r="K526" s="80">
        <v>1953</v>
      </c>
      <c r="L526" s="77">
        <v>312.3</v>
      </c>
      <c r="M526" s="79">
        <f t="shared" si="44"/>
        <v>609921.9</v>
      </c>
      <c r="N526" s="81">
        <f t="shared" si="40"/>
        <v>15406141.380000001</v>
      </c>
    </row>
    <row r="527" spans="1:14" x14ac:dyDescent="0.25">
      <c r="A527" s="57" t="s">
        <v>1123</v>
      </c>
      <c r="B527" s="80">
        <v>9423</v>
      </c>
      <c r="C527" s="76">
        <v>257.56</v>
      </c>
      <c r="D527" s="79">
        <f t="shared" si="41"/>
        <v>2426987.88</v>
      </c>
      <c r="E527" s="80">
        <v>44893</v>
      </c>
      <c r="F527" s="77">
        <v>255.24</v>
      </c>
      <c r="G527" s="78">
        <f t="shared" si="42"/>
        <v>11458489.32</v>
      </c>
      <c r="H527" s="80">
        <v>1649</v>
      </c>
      <c r="I527" s="77">
        <v>257.56</v>
      </c>
      <c r="J527" s="79">
        <f t="shared" si="43"/>
        <v>424716.44</v>
      </c>
      <c r="K527" s="80">
        <v>7855</v>
      </c>
      <c r="L527" s="77">
        <v>255.24</v>
      </c>
      <c r="M527" s="79">
        <f t="shared" si="44"/>
        <v>2004910.2000000002</v>
      </c>
      <c r="N527" s="81">
        <f t="shared" si="40"/>
        <v>16315103.84</v>
      </c>
    </row>
    <row r="528" spans="1:14" x14ac:dyDescent="0.25">
      <c r="A528" s="57" t="s">
        <v>1124</v>
      </c>
      <c r="B528" s="80">
        <v>17121</v>
      </c>
      <c r="C528" s="76">
        <v>230.57</v>
      </c>
      <c r="D528" s="79">
        <f t="shared" si="41"/>
        <v>3947588.9699999997</v>
      </c>
      <c r="E528" s="80">
        <v>29015</v>
      </c>
      <c r="F528" s="77">
        <v>228.36</v>
      </c>
      <c r="G528" s="78">
        <f t="shared" si="42"/>
        <v>6625865.4000000004</v>
      </c>
      <c r="H528" s="80">
        <v>0</v>
      </c>
      <c r="I528" s="77">
        <v>230.57</v>
      </c>
      <c r="J528" s="79">
        <f t="shared" si="43"/>
        <v>0</v>
      </c>
      <c r="K528" s="80">
        <v>0</v>
      </c>
      <c r="L528" s="77">
        <v>228.36</v>
      </c>
      <c r="M528" s="79">
        <f t="shared" si="44"/>
        <v>0</v>
      </c>
      <c r="N528" s="81">
        <f t="shared" si="40"/>
        <v>10573454.370000001</v>
      </c>
    </row>
    <row r="529" spans="1:14" x14ac:dyDescent="0.25">
      <c r="A529" s="57" t="s">
        <v>1125</v>
      </c>
      <c r="B529" s="80">
        <v>20116</v>
      </c>
      <c r="C529" s="76">
        <v>240.95</v>
      </c>
      <c r="D529" s="79">
        <f t="shared" si="41"/>
        <v>4846950.2</v>
      </c>
      <c r="E529" s="80">
        <v>39463</v>
      </c>
      <c r="F529" s="77">
        <v>238.66</v>
      </c>
      <c r="G529" s="78">
        <f t="shared" si="42"/>
        <v>9418239.5800000001</v>
      </c>
      <c r="H529" s="80">
        <v>1313</v>
      </c>
      <c r="I529" s="77">
        <v>240.95</v>
      </c>
      <c r="J529" s="79">
        <f t="shared" si="43"/>
        <v>316367.34999999998</v>
      </c>
      <c r="K529" s="80">
        <v>2577</v>
      </c>
      <c r="L529" s="77">
        <v>238.66</v>
      </c>
      <c r="M529" s="79">
        <f t="shared" si="44"/>
        <v>615026.81999999995</v>
      </c>
      <c r="N529" s="81">
        <f t="shared" ref="N529:N592" si="45">M529+J529+G529+D529</f>
        <v>15196583.949999999</v>
      </c>
    </row>
    <row r="530" spans="1:14" x14ac:dyDescent="0.25">
      <c r="A530" s="57" t="s">
        <v>1126</v>
      </c>
      <c r="B530" s="80">
        <v>10666</v>
      </c>
      <c r="C530" s="76">
        <v>273.75</v>
      </c>
      <c r="D530" s="79">
        <f t="shared" si="41"/>
        <v>2919817.5</v>
      </c>
      <c r="E530" s="80">
        <v>37603</v>
      </c>
      <c r="F530" s="77">
        <v>271.49</v>
      </c>
      <c r="G530" s="78">
        <f t="shared" si="42"/>
        <v>10208838.470000001</v>
      </c>
      <c r="H530" s="80">
        <v>0</v>
      </c>
      <c r="I530" s="77">
        <v>273.75</v>
      </c>
      <c r="J530" s="79">
        <f t="shared" si="43"/>
        <v>0</v>
      </c>
      <c r="K530" s="80">
        <v>0</v>
      </c>
      <c r="L530" s="77">
        <v>271.49</v>
      </c>
      <c r="M530" s="79">
        <f t="shared" si="44"/>
        <v>0</v>
      </c>
      <c r="N530" s="81">
        <f t="shared" si="45"/>
        <v>13128655.970000001</v>
      </c>
    </row>
    <row r="531" spans="1:14" x14ac:dyDescent="0.25">
      <c r="A531" s="57" t="s">
        <v>1127</v>
      </c>
      <c r="B531" s="80">
        <v>4194</v>
      </c>
      <c r="C531" s="76">
        <v>258.2</v>
      </c>
      <c r="D531" s="79">
        <f t="shared" si="41"/>
        <v>1082890.8</v>
      </c>
      <c r="E531" s="80">
        <v>15055</v>
      </c>
      <c r="F531" s="77">
        <v>255.82</v>
      </c>
      <c r="G531" s="78">
        <f t="shared" si="42"/>
        <v>3851370.1</v>
      </c>
      <c r="H531" s="80">
        <v>0</v>
      </c>
      <c r="I531" s="77">
        <v>258.2</v>
      </c>
      <c r="J531" s="79">
        <f t="shared" si="43"/>
        <v>0</v>
      </c>
      <c r="K531" s="80">
        <v>0</v>
      </c>
      <c r="L531" s="77">
        <v>255.82</v>
      </c>
      <c r="M531" s="79">
        <f t="shared" si="44"/>
        <v>0</v>
      </c>
      <c r="N531" s="81">
        <f t="shared" si="45"/>
        <v>4934260.9000000004</v>
      </c>
    </row>
    <row r="532" spans="1:14" x14ac:dyDescent="0.25">
      <c r="A532" s="57" t="s">
        <v>1128</v>
      </c>
      <c r="B532" s="80">
        <v>3444</v>
      </c>
      <c r="C532" s="76">
        <v>276.77999999999997</v>
      </c>
      <c r="D532" s="79">
        <f t="shared" si="41"/>
        <v>953230.32</v>
      </c>
      <c r="E532" s="80">
        <v>44751</v>
      </c>
      <c r="F532" s="77">
        <v>274.22000000000003</v>
      </c>
      <c r="G532" s="78">
        <f t="shared" si="42"/>
        <v>12271619.220000001</v>
      </c>
      <c r="H532" s="80">
        <v>195</v>
      </c>
      <c r="I532" s="77">
        <v>276.77999999999997</v>
      </c>
      <c r="J532" s="79">
        <f t="shared" si="43"/>
        <v>53972.099999999991</v>
      </c>
      <c r="K532" s="80">
        <v>2527</v>
      </c>
      <c r="L532" s="77">
        <v>274.22000000000003</v>
      </c>
      <c r="M532" s="79">
        <f t="shared" si="44"/>
        <v>692953.94000000006</v>
      </c>
      <c r="N532" s="81">
        <f t="shared" si="45"/>
        <v>13971775.580000002</v>
      </c>
    </row>
    <row r="533" spans="1:14" x14ac:dyDescent="0.25">
      <c r="A533" s="57" t="s">
        <v>1129</v>
      </c>
      <c r="B533" s="80">
        <v>8287</v>
      </c>
      <c r="C533" s="76">
        <v>365.17</v>
      </c>
      <c r="D533" s="79">
        <f t="shared" si="41"/>
        <v>3026163.79</v>
      </c>
      <c r="E533" s="80">
        <v>88108</v>
      </c>
      <c r="F533" s="77">
        <v>362.18</v>
      </c>
      <c r="G533" s="78">
        <f t="shared" si="42"/>
        <v>31910955.440000001</v>
      </c>
      <c r="H533" s="80">
        <v>1357</v>
      </c>
      <c r="I533" s="77">
        <v>365.17</v>
      </c>
      <c r="J533" s="79">
        <f t="shared" si="43"/>
        <v>495535.69</v>
      </c>
      <c r="K533" s="80">
        <v>14428</v>
      </c>
      <c r="L533" s="77">
        <v>362.18</v>
      </c>
      <c r="M533" s="79">
        <f t="shared" si="44"/>
        <v>5225533.04</v>
      </c>
      <c r="N533" s="81">
        <f t="shared" si="45"/>
        <v>40658187.960000001</v>
      </c>
    </row>
    <row r="534" spans="1:14" x14ac:dyDescent="0.25">
      <c r="A534" s="57" t="s">
        <v>1130</v>
      </c>
      <c r="B534" s="80">
        <v>9129</v>
      </c>
      <c r="C534" s="76">
        <v>260.12</v>
      </c>
      <c r="D534" s="79">
        <f t="shared" si="41"/>
        <v>2374635.48</v>
      </c>
      <c r="E534" s="80">
        <v>69674</v>
      </c>
      <c r="F534" s="77">
        <v>257.88</v>
      </c>
      <c r="G534" s="78">
        <f t="shared" si="42"/>
        <v>17967531.120000001</v>
      </c>
      <c r="H534" s="80">
        <v>213</v>
      </c>
      <c r="I534" s="77">
        <v>260.12</v>
      </c>
      <c r="J534" s="79">
        <f t="shared" si="43"/>
        <v>55405.56</v>
      </c>
      <c r="K534" s="80">
        <v>1622</v>
      </c>
      <c r="L534" s="77">
        <v>257.88</v>
      </c>
      <c r="M534" s="79">
        <f t="shared" si="44"/>
        <v>418281.36</v>
      </c>
      <c r="N534" s="81">
        <f t="shared" si="45"/>
        <v>20815853.520000003</v>
      </c>
    </row>
    <row r="535" spans="1:14" x14ac:dyDescent="0.25">
      <c r="A535" s="57" t="s">
        <v>1131</v>
      </c>
      <c r="B535" s="80">
        <v>6319</v>
      </c>
      <c r="C535" s="76">
        <v>255.42</v>
      </c>
      <c r="D535" s="79">
        <f t="shared" si="41"/>
        <v>1613998.98</v>
      </c>
      <c r="E535" s="80">
        <v>39557</v>
      </c>
      <c r="F535" s="77">
        <v>253.18</v>
      </c>
      <c r="G535" s="78">
        <f t="shared" si="42"/>
        <v>10015041.26</v>
      </c>
      <c r="H535" s="80">
        <v>426</v>
      </c>
      <c r="I535" s="77">
        <v>255.42</v>
      </c>
      <c r="J535" s="79">
        <f t="shared" si="43"/>
        <v>108808.92</v>
      </c>
      <c r="K535" s="80">
        <v>2667</v>
      </c>
      <c r="L535" s="77">
        <v>253.18</v>
      </c>
      <c r="M535" s="79">
        <f t="shared" si="44"/>
        <v>675231.06</v>
      </c>
      <c r="N535" s="81">
        <f t="shared" si="45"/>
        <v>12413080.220000001</v>
      </c>
    </row>
    <row r="536" spans="1:14" x14ac:dyDescent="0.25">
      <c r="A536" s="57" t="s">
        <v>1132</v>
      </c>
      <c r="B536" s="80">
        <v>12051</v>
      </c>
      <c r="C536" s="76">
        <v>244.07</v>
      </c>
      <c r="D536" s="79">
        <f t="shared" si="41"/>
        <v>2941287.57</v>
      </c>
      <c r="E536" s="80">
        <v>58577</v>
      </c>
      <c r="F536" s="77">
        <v>242.13</v>
      </c>
      <c r="G536" s="78">
        <f t="shared" si="42"/>
        <v>14183249.01</v>
      </c>
      <c r="H536" s="80">
        <v>1828</v>
      </c>
      <c r="I536" s="77">
        <v>244.07</v>
      </c>
      <c r="J536" s="79">
        <f t="shared" si="43"/>
        <v>446159.95999999996</v>
      </c>
      <c r="K536" s="80">
        <v>8888</v>
      </c>
      <c r="L536" s="77">
        <v>242.13</v>
      </c>
      <c r="M536" s="79">
        <f t="shared" si="44"/>
        <v>2152051.44</v>
      </c>
      <c r="N536" s="81">
        <f t="shared" si="45"/>
        <v>19722747.98</v>
      </c>
    </row>
    <row r="537" spans="1:14" x14ac:dyDescent="0.25">
      <c r="A537" s="57" t="s">
        <v>1133</v>
      </c>
      <c r="B537" s="80">
        <v>5349</v>
      </c>
      <c r="C537" s="76">
        <v>209.32</v>
      </c>
      <c r="D537" s="79">
        <f t="shared" si="41"/>
        <v>1119652.68</v>
      </c>
      <c r="E537" s="80">
        <v>40807</v>
      </c>
      <c r="F537" s="77">
        <v>207.32</v>
      </c>
      <c r="G537" s="78">
        <f t="shared" si="42"/>
        <v>8460107.2400000002</v>
      </c>
      <c r="H537" s="80">
        <v>15</v>
      </c>
      <c r="I537" s="77">
        <v>209.32</v>
      </c>
      <c r="J537" s="79">
        <f t="shared" si="43"/>
        <v>3139.7999999999997</v>
      </c>
      <c r="K537" s="80">
        <v>114</v>
      </c>
      <c r="L537" s="77">
        <v>207.32</v>
      </c>
      <c r="M537" s="79">
        <f t="shared" si="44"/>
        <v>23634.48</v>
      </c>
      <c r="N537" s="81">
        <f t="shared" si="45"/>
        <v>9606534.1999999993</v>
      </c>
    </row>
    <row r="538" spans="1:14" x14ac:dyDescent="0.25">
      <c r="A538" s="57" t="s">
        <v>1134</v>
      </c>
      <c r="B538" s="80">
        <v>17</v>
      </c>
      <c r="C538" s="76">
        <v>294.43</v>
      </c>
      <c r="D538" s="79">
        <f t="shared" si="41"/>
        <v>5005.3100000000004</v>
      </c>
      <c r="E538" s="80">
        <v>25979</v>
      </c>
      <c r="F538" s="77">
        <v>291.83</v>
      </c>
      <c r="G538" s="78">
        <f t="shared" si="42"/>
        <v>7581451.5699999994</v>
      </c>
      <c r="H538" s="80">
        <v>0</v>
      </c>
      <c r="I538" s="77">
        <v>294.43</v>
      </c>
      <c r="J538" s="79">
        <f t="shared" si="43"/>
        <v>0</v>
      </c>
      <c r="K538" s="80">
        <v>0</v>
      </c>
      <c r="L538" s="77">
        <v>291.83</v>
      </c>
      <c r="M538" s="79">
        <f t="shared" si="44"/>
        <v>0</v>
      </c>
      <c r="N538" s="81">
        <f t="shared" si="45"/>
        <v>7586456.879999999</v>
      </c>
    </row>
    <row r="539" spans="1:14" x14ac:dyDescent="0.25">
      <c r="A539" s="57" t="s">
        <v>1135</v>
      </c>
      <c r="B539" s="80">
        <v>4671</v>
      </c>
      <c r="C539" s="76">
        <v>263.52999999999997</v>
      </c>
      <c r="D539" s="79">
        <f t="shared" si="41"/>
        <v>1230948.6299999999</v>
      </c>
      <c r="E539" s="80">
        <v>31541</v>
      </c>
      <c r="F539" s="77">
        <v>261.35000000000002</v>
      </c>
      <c r="G539" s="78">
        <f t="shared" si="42"/>
        <v>8243240.3500000006</v>
      </c>
      <c r="H539" s="80">
        <v>169</v>
      </c>
      <c r="I539" s="77">
        <v>263.52999999999997</v>
      </c>
      <c r="J539" s="79">
        <f t="shared" si="43"/>
        <v>44536.569999999992</v>
      </c>
      <c r="K539" s="80">
        <v>1143</v>
      </c>
      <c r="L539" s="77">
        <v>261.35000000000002</v>
      </c>
      <c r="M539" s="79">
        <f t="shared" si="44"/>
        <v>298723.05000000005</v>
      </c>
      <c r="N539" s="81">
        <f t="shared" si="45"/>
        <v>9817448.6000000015</v>
      </c>
    </row>
    <row r="540" spans="1:14" x14ac:dyDescent="0.25">
      <c r="A540" s="57" t="s">
        <v>1136</v>
      </c>
      <c r="B540" s="80">
        <v>356</v>
      </c>
      <c r="C540" s="76">
        <v>302.49</v>
      </c>
      <c r="D540" s="79">
        <f t="shared" si="41"/>
        <v>107686.44</v>
      </c>
      <c r="E540" s="80">
        <v>5000</v>
      </c>
      <c r="F540" s="77">
        <v>300.22000000000003</v>
      </c>
      <c r="G540" s="78">
        <f t="shared" si="42"/>
        <v>1501100.0000000002</v>
      </c>
      <c r="H540" s="80">
        <v>31</v>
      </c>
      <c r="I540" s="77">
        <v>302.49</v>
      </c>
      <c r="J540" s="79">
        <f t="shared" si="43"/>
        <v>9377.19</v>
      </c>
      <c r="K540" s="80">
        <v>442</v>
      </c>
      <c r="L540" s="77">
        <v>300.22000000000003</v>
      </c>
      <c r="M540" s="79">
        <f t="shared" si="44"/>
        <v>132697.24000000002</v>
      </c>
      <c r="N540" s="81">
        <f t="shared" si="45"/>
        <v>1750860.87</v>
      </c>
    </row>
    <row r="541" spans="1:14" x14ac:dyDescent="0.25">
      <c r="A541" s="57" t="s">
        <v>1137</v>
      </c>
      <c r="B541" s="80">
        <v>13157</v>
      </c>
      <c r="C541" s="76">
        <v>266</v>
      </c>
      <c r="D541" s="79">
        <f t="shared" si="41"/>
        <v>3499762</v>
      </c>
      <c r="E541" s="80">
        <v>88662</v>
      </c>
      <c r="F541" s="77">
        <v>263.81</v>
      </c>
      <c r="G541" s="78">
        <f t="shared" si="42"/>
        <v>23389922.219999999</v>
      </c>
      <c r="H541" s="80">
        <v>28</v>
      </c>
      <c r="I541" s="77">
        <v>266</v>
      </c>
      <c r="J541" s="79">
        <f t="shared" si="43"/>
        <v>7448</v>
      </c>
      <c r="K541" s="80">
        <v>189</v>
      </c>
      <c r="L541" s="77">
        <v>263.81</v>
      </c>
      <c r="M541" s="79">
        <f t="shared" si="44"/>
        <v>49860.090000000004</v>
      </c>
      <c r="N541" s="81">
        <f t="shared" si="45"/>
        <v>26946992.309999999</v>
      </c>
    </row>
    <row r="542" spans="1:14" x14ac:dyDescent="0.25">
      <c r="A542" s="57" t="s">
        <v>1138</v>
      </c>
      <c r="B542" s="80">
        <v>643</v>
      </c>
      <c r="C542" s="76">
        <v>279.27</v>
      </c>
      <c r="D542" s="79">
        <f t="shared" si="41"/>
        <v>179570.61</v>
      </c>
      <c r="E542" s="80">
        <v>63690</v>
      </c>
      <c r="F542" s="77">
        <v>276.98</v>
      </c>
      <c r="G542" s="78">
        <f t="shared" si="42"/>
        <v>17640856.200000003</v>
      </c>
      <c r="H542" s="80">
        <v>103</v>
      </c>
      <c r="I542" s="77">
        <v>279.27</v>
      </c>
      <c r="J542" s="79">
        <f t="shared" si="43"/>
        <v>28764.809999999998</v>
      </c>
      <c r="K542" s="80">
        <v>10228</v>
      </c>
      <c r="L542" s="77">
        <v>276.98</v>
      </c>
      <c r="M542" s="79">
        <f t="shared" si="44"/>
        <v>2832951.4400000004</v>
      </c>
      <c r="N542" s="81">
        <f t="shared" si="45"/>
        <v>20682143.060000002</v>
      </c>
    </row>
    <row r="543" spans="1:14" x14ac:dyDescent="0.25">
      <c r="A543" s="57" t="s">
        <v>1139</v>
      </c>
      <c r="B543" s="80">
        <v>1038</v>
      </c>
      <c r="C543" s="76">
        <v>184.09</v>
      </c>
      <c r="D543" s="79">
        <f t="shared" si="41"/>
        <v>191085.42</v>
      </c>
      <c r="E543" s="80">
        <v>46625</v>
      </c>
      <c r="F543" s="77">
        <v>182.62</v>
      </c>
      <c r="G543" s="78">
        <f t="shared" si="42"/>
        <v>8514657.5</v>
      </c>
      <c r="H543" s="80">
        <v>12</v>
      </c>
      <c r="I543" s="77">
        <v>184.09</v>
      </c>
      <c r="J543" s="79">
        <f t="shared" si="43"/>
        <v>2209.08</v>
      </c>
      <c r="K543" s="80">
        <v>541</v>
      </c>
      <c r="L543" s="77">
        <v>182.62</v>
      </c>
      <c r="M543" s="79">
        <f t="shared" si="44"/>
        <v>98797.42</v>
      </c>
      <c r="N543" s="81">
        <f t="shared" si="45"/>
        <v>8806749.4199999999</v>
      </c>
    </row>
    <row r="544" spans="1:14" x14ac:dyDescent="0.25">
      <c r="A544" s="57" t="s">
        <v>1140</v>
      </c>
      <c r="B544" s="80">
        <v>10371</v>
      </c>
      <c r="C544" s="76">
        <v>253.57</v>
      </c>
      <c r="D544" s="79">
        <f t="shared" si="41"/>
        <v>2629774.4699999997</v>
      </c>
      <c r="E544" s="80">
        <v>35506</v>
      </c>
      <c r="F544" s="77">
        <v>251.27</v>
      </c>
      <c r="G544" s="78">
        <f t="shared" si="42"/>
        <v>8921592.620000001</v>
      </c>
      <c r="H544" s="80">
        <v>1062</v>
      </c>
      <c r="I544" s="77">
        <v>253.57</v>
      </c>
      <c r="J544" s="79">
        <f t="shared" si="43"/>
        <v>269291.33999999997</v>
      </c>
      <c r="K544" s="80">
        <v>3635</v>
      </c>
      <c r="L544" s="77">
        <v>251.27</v>
      </c>
      <c r="M544" s="79">
        <f t="shared" si="44"/>
        <v>913366.45000000007</v>
      </c>
      <c r="N544" s="81">
        <f t="shared" si="45"/>
        <v>12734024.879999999</v>
      </c>
    </row>
    <row r="545" spans="1:14" x14ac:dyDescent="0.25">
      <c r="A545" s="57" t="s">
        <v>1141</v>
      </c>
      <c r="B545" s="80">
        <v>854</v>
      </c>
      <c r="C545" s="76">
        <v>275.51</v>
      </c>
      <c r="D545" s="79">
        <f t="shared" si="41"/>
        <v>235285.53999999998</v>
      </c>
      <c r="E545" s="80">
        <v>67254</v>
      </c>
      <c r="F545" s="77">
        <v>273.06</v>
      </c>
      <c r="G545" s="78">
        <f t="shared" si="42"/>
        <v>18364377.239999998</v>
      </c>
      <c r="H545" s="80">
        <v>0</v>
      </c>
      <c r="I545" s="77">
        <v>275.51</v>
      </c>
      <c r="J545" s="79">
        <f t="shared" si="43"/>
        <v>0</v>
      </c>
      <c r="K545" s="80">
        <v>0</v>
      </c>
      <c r="L545" s="77">
        <v>273.06</v>
      </c>
      <c r="M545" s="79">
        <f t="shared" si="44"/>
        <v>0</v>
      </c>
      <c r="N545" s="81">
        <f t="shared" si="45"/>
        <v>18599662.779999997</v>
      </c>
    </row>
    <row r="546" spans="1:14" x14ac:dyDescent="0.25">
      <c r="A546" s="57" t="s">
        <v>1142</v>
      </c>
      <c r="B546" s="80">
        <v>69</v>
      </c>
      <c r="C546" s="76">
        <v>275.54000000000002</v>
      </c>
      <c r="D546" s="79">
        <f t="shared" si="41"/>
        <v>19012.260000000002</v>
      </c>
      <c r="E546" s="80">
        <v>72786</v>
      </c>
      <c r="F546" s="77">
        <v>273.49</v>
      </c>
      <c r="G546" s="78">
        <f t="shared" si="42"/>
        <v>19906243.140000001</v>
      </c>
      <c r="H546" s="80">
        <v>1</v>
      </c>
      <c r="I546" s="77">
        <v>275.54000000000002</v>
      </c>
      <c r="J546" s="79">
        <f t="shared" si="43"/>
        <v>275.54000000000002</v>
      </c>
      <c r="K546" s="80">
        <v>1372</v>
      </c>
      <c r="L546" s="77">
        <v>273.49</v>
      </c>
      <c r="M546" s="79">
        <f t="shared" si="44"/>
        <v>375228.28</v>
      </c>
      <c r="N546" s="81">
        <f t="shared" si="45"/>
        <v>20300759.220000003</v>
      </c>
    </row>
    <row r="547" spans="1:14" x14ac:dyDescent="0.25">
      <c r="A547" s="57" t="s">
        <v>1143</v>
      </c>
      <c r="B547" s="80">
        <v>652</v>
      </c>
      <c r="C547" s="76">
        <v>235.51</v>
      </c>
      <c r="D547" s="79">
        <f t="shared" si="41"/>
        <v>153552.51999999999</v>
      </c>
      <c r="E547" s="80">
        <v>1699</v>
      </c>
      <c r="F547" s="77">
        <v>233.61</v>
      </c>
      <c r="G547" s="78">
        <f t="shared" si="42"/>
        <v>396903.39</v>
      </c>
      <c r="H547" s="80">
        <v>0</v>
      </c>
      <c r="I547" s="77">
        <v>235.51</v>
      </c>
      <c r="J547" s="79">
        <f t="shared" si="43"/>
        <v>0</v>
      </c>
      <c r="K547" s="80">
        <v>0</v>
      </c>
      <c r="L547" s="77">
        <v>233.61</v>
      </c>
      <c r="M547" s="79">
        <f t="shared" si="44"/>
        <v>0</v>
      </c>
      <c r="N547" s="81">
        <f t="shared" si="45"/>
        <v>550455.91</v>
      </c>
    </row>
    <row r="548" spans="1:14" x14ac:dyDescent="0.25">
      <c r="A548" s="57" t="s">
        <v>1144</v>
      </c>
      <c r="B548" s="80">
        <v>86679</v>
      </c>
      <c r="C548" s="76">
        <v>283.08</v>
      </c>
      <c r="D548" s="79">
        <f t="shared" si="41"/>
        <v>24537091.32</v>
      </c>
      <c r="E548" s="80">
        <v>88612</v>
      </c>
      <c r="F548" s="77">
        <v>281.10000000000002</v>
      </c>
      <c r="G548" s="78">
        <f t="shared" si="42"/>
        <v>24908833.200000003</v>
      </c>
      <c r="H548" s="80">
        <v>66</v>
      </c>
      <c r="I548" s="77">
        <v>283.08</v>
      </c>
      <c r="J548" s="79">
        <f t="shared" si="43"/>
        <v>18683.28</v>
      </c>
      <c r="K548" s="80">
        <v>68</v>
      </c>
      <c r="L548" s="77">
        <v>281.10000000000002</v>
      </c>
      <c r="M548" s="79">
        <f t="shared" si="44"/>
        <v>19114.800000000003</v>
      </c>
      <c r="N548" s="81">
        <f t="shared" si="45"/>
        <v>49483722.600000001</v>
      </c>
    </row>
    <row r="549" spans="1:14" x14ac:dyDescent="0.25">
      <c r="A549" s="57" t="s">
        <v>1145</v>
      </c>
      <c r="B549" s="80">
        <v>22549</v>
      </c>
      <c r="C549" s="76">
        <v>294.29000000000002</v>
      </c>
      <c r="D549" s="79">
        <f t="shared" si="41"/>
        <v>6635945.2100000009</v>
      </c>
      <c r="E549" s="80">
        <v>23184</v>
      </c>
      <c r="F549" s="77">
        <v>292.35000000000002</v>
      </c>
      <c r="G549" s="78">
        <f t="shared" si="42"/>
        <v>6777842.4000000004</v>
      </c>
      <c r="H549" s="80">
        <v>19</v>
      </c>
      <c r="I549" s="77">
        <v>294.29000000000002</v>
      </c>
      <c r="J549" s="79">
        <f t="shared" si="43"/>
        <v>5591.51</v>
      </c>
      <c r="K549" s="80">
        <v>20</v>
      </c>
      <c r="L549" s="77">
        <v>292.35000000000002</v>
      </c>
      <c r="M549" s="79">
        <f t="shared" si="44"/>
        <v>5847</v>
      </c>
      <c r="N549" s="81">
        <f t="shared" si="45"/>
        <v>13425226.120000001</v>
      </c>
    </row>
    <row r="550" spans="1:14" x14ac:dyDescent="0.25">
      <c r="A550" s="57" t="s">
        <v>1146</v>
      </c>
      <c r="B550" s="80">
        <v>5938</v>
      </c>
      <c r="C550" s="76">
        <v>321.19</v>
      </c>
      <c r="D550" s="79">
        <f t="shared" si="41"/>
        <v>1907226.22</v>
      </c>
      <c r="E550" s="80">
        <v>99573</v>
      </c>
      <c r="F550" s="77">
        <v>318.81</v>
      </c>
      <c r="G550" s="78">
        <f t="shared" si="42"/>
        <v>31744868.129999999</v>
      </c>
      <c r="H550" s="80">
        <v>1331</v>
      </c>
      <c r="I550" s="77">
        <v>321.19</v>
      </c>
      <c r="J550" s="79">
        <f t="shared" si="43"/>
        <v>427503.89</v>
      </c>
      <c r="K550" s="80">
        <v>22311</v>
      </c>
      <c r="L550" s="77">
        <v>318.81</v>
      </c>
      <c r="M550" s="79">
        <f t="shared" si="44"/>
        <v>7112969.9100000001</v>
      </c>
      <c r="N550" s="81">
        <f t="shared" si="45"/>
        <v>41192568.149999999</v>
      </c>
    </row>
    <row r="551" spans="1:14" x14ac:dyDescent="0.25">
      <c r="A551" s="57" t="s">
        <v>1147</v>
      </c>
      <c r="B551" s="80">
        <v>2458</v>
      </c>
      <c r="C551" s="76">
        <v>221.91</v>
      </c>
      <c r="D551" s="79">
        <f t="shared" si="41"/>
        <v>545454.78</v>
      </c>
      <c r="E551" s="80">
        <v>47212</v>
      </c>
      <c r="F551" s="77">
        <v>219.83</v>
      </c>
      <c r="G551" s="78">
        <f t="shared" si="42"/>
        <v>10378613.960000001</v>
      </c>
      <c r="H551" s="80">
        <v>6</v>
      </c>
      <c r="I551" s="77">
        <v>221.91</v>
      </c>
      <c r="J551" s="79">
        <f t="shared" si="43"/>
        <v>1331.46</v>
      </c>
      <c r="K551" s="80">
        <v>120</v>
      </c>
      <c r="L551" s="77">
        <v>219.83</v>
      </c>
      <c r="M551" s="79">
        <f t="shared" si="44"/>
        <v>26379.600000000002</v>
      </c>
      <c r="N551" s="81">
        <f t="shared" si="45"/>
        <v>10951779.800000001</v>
      </c>
    </row>
    <row r="552" spans="1:14" x14ac:dyDescent="0.25">
      <c r="A552" s="57" t="s">
        <v>1148</v>
      </c>
      <c r="B552" s="80">
        <v>5576</v>
      </c>
      <c r="C552" s="76">
        <v>288</v>
      </c>
      <c r="D552" s="79">
        <f t="shared" si="41"/>
        <v>1605888</v>
      </c>
      <c r="E552" s="80">
        <v>24010</v>
      </c>
      <c r="F552" s="77">
        <v>285.82</v>
      </c>
      <c r="G552" s="78">
        <f t="shared" si="42"/>
        <v>6862538.2000000002</v>
      </c>
      <c r="H552" s="80">
        <v>455</v>
      </c>
      <c r="I552" s="77">
        <v>288</v>
      </c>
      <c r="J552" s="79">
        <f t="shared" si="43"/>
        <v>131040</v>
      </c>
      <c r="K552" s="80">
        <v>1957</v>
      </c>
      <c r="L552" s="77">
        <v>285.82</v>
      </c>
      <c r="M552" s="79">
        <f t="shared" si="44"/>
        <v>559349.74</v>
      </c>
      <c r="N552" s="81">
        <f t="shared" si="45"/>
        <v>9158815.9400000013</v>
      </c>
    </row>
    <row r="553" spans="1:14" x14ac:dyDescent="0.25">
      <c r="A553" s="57" t="s">
        <v>1149</v>
      </c>
      <c r="B553" s="80">
        <v>19100</v>
      </c>
      <c r="C553" s="76">
        <v>299.01</v>
      </c>
      <c r="D553" s="79">
        <f t="shared" si="41"/>
        <v>5711091</v>
      </c>
      <c r="E553" s="80">
        <v>69359</v>
      </c>
      <c r="F553" s="77">
        <v>296.73</v>
      </c>
      <c r="G553" s="78">
        <f t="shared" si="42"/>
        <v>20580896.07</v>
      </c>
      <c r="H553" s="80">
        <v>1835</v>
      </c>
      <c r="I553" s="77">
        <v>299.01</v>
      </c>
      <c r="J553" s="79">
        <f t="shared" si="43"/>
        <v>548683.35</v>
      </c>
      <c r="K553" s="80">
        <v>6665</v>
      </c>
      <c r="L553" s="77">
        <v>296.73</v>
      </c>
      <c r="M553" s="79">
        <f t="shared" si="44"/>
        <v>1977705.4500000002</v>
      </c>
      <c r="N553" s="81">
        <f t="shared" si="45"/>
        <v>28818375.870000001</v>
      </c>
    </row>
    <row r="554" spans="1:14" x14ac:dyDescent="0.25">
      <c r="A554" s="57" t="s">
        <v>1150</v>
      </c>
      <c r="B554" s="80">
        <v>1102</v>
      </c>
      <c r="C554" s="76">
        <v>276.39999999999998</v>
      </c>
      <c r="D554" s="79">
        <f t="shared" si="41"/>
        <v>304592.8</v>
      </c>
      <c r="E554" s="80">
        <v>121652</v>
      </c>
      <c r="F554" s="77">
        <v>274.39999999999998</v>
      </c>
      <c r="G554" s="78">
        <f t="shared" si="42"/>
        <v>33381308.799999997</v>
      </c>
      <c r="H554" s="80">
        <v>142</v>
      </c>
      <c r="I554" s="77">
        <v>276.39999999999998</v>
      </c>
      <c r="J554" s="79">
        <f t="shared" si="43"/>
        <v>39248.799999999996</v>
      </c>
      <c r="K554" s="80">
        <v>15673</v>
      </c>
      <c r="L554" s="77">
        <v>274.39999999999998</v>
      </c>
      <c r="M554" s="79">
        <f t="shared" si="44"/>
        <v>4300671.1999999993</v>
      </c>
      <c r="N554" s="81">
        <f t="shared" si="45"/>
        <v>38025821.599999994</v>
      </c>
    </row>
    <row r="555" spans="1:14" x14ac:dyDescent="0.25">
      <c r="A555" s="57" t="s">
        <v>1243</v>
      </c>
      <c r="B555" s="80">
        <v>0</v>
      </c>
      <c r="C555" s="76">
        <v>169.88</v>
      </c>
      <c r="D555" s="79">
        <f t="shared" si="41"/>
        <v>0</v>
      </c>
      <c r="E555" s="80">
        <v>0</v>
      </c>
      <c r="F555" s="77">
        <v>168.48</v>
      </c>
      <c r="G555" s="78">
        <f t="shared" si="42"/>
        <v>0</v>
      </c>
      <c r="H555" s="80">
        <v>0</v>
      </c>
      <c r="I555" s="77">
        <v>169.88</v>
      </c>
      <c r="J555" s="79">
        <f t="shared" si="43"/>
        <v>0</v>
      </c>
      <c r="K555" s="80">
        <v>0</v>
      </c>
      <c r="L555" s="77">
        <v>168.48</v>
      </c>
      <c r="M555" s="79">
        <f t="shared" si="44"/>
        <v>0</v>
      </c>
      <c r="N555" s="81">
        <f t="shared" si="45"/>
        <v>0</v>
      </c>
    </row>
    <row r="556" spans="1:14" x14ac:dyDescent="0.25">
      <c r="A556" s="57" t="s">
        <v>1151</v>
      </c>
      <c r="B556" s="80">
        <v>5368</v>
      </c>
      <c r="C556" s="76">
        <v>282.23</v>
      </c>
      <c r="D556" s="79">
        <f t="shared" si="41"/>
        <v>1515010.6400000001</v>
      </c>
      <c r="E556" s="80">
        <v>157004</v>
      </c>
      <c r="F556" s="77">
        <v>280.05</v>
      </c>
      <c r="G556" s="78">
        <f t="shared" si="42"/>
        <v>43968970.200000003</v>
      </c>
      <c r="H556" s="80">
        <v>892</v>
      </c>
      <c r="I556" s="77">
        <v>282.23</v>
      </c>
      <c r="J556" s="79">
        <f t="shared" si="43"/>
        <v>251749.16</v>
      </c>
      <c r="K556" s="80">
        <v>26102</v>
      </c>
      <c r="L556" s="77">
        <v>280.05</v>
      </c>
      <c r="M556" s="79">
        <f t="shared" si="44"/>
        <v>7309865.1000000006</v>
      </c>
      <c r="N556" s="81">
        <f t="shared" si="45"/>
        <v>53045595.100000001</v>
      </c>
    </row>
    <row r="557" spans="1:14" x14ac:dyDescent="0.25">
      <c r="A557" s="57" t="s">
        <v>1233</v>
      </c>
      <c r="B557" s="80">
        <v>0</v>
      </c>
      <c r="C557" s="76">
        <v>137.06</v>
      </c>
      <c r="D557" s="79">
        <f t="shared" si="41"/>
        <v>0</v>
      </c>
      <c r="E557" s="80">
        <v>0</v>
      </c>
      <c r="F557" s="77">
        <v>136.18</v>
      </c>
      <c r="G557" s="78">
        <f t="shared" si="42"/>
        <v>0</v>
      </c>
      <c r="H557" s="80">
        <v>0</v>
      </c>
      <c r="I557" s="77">
        <v>137.06</v>
      </c>
      <c r="J557" s="79">
        <f t="shared" si="43"/>
        <v>0</v>
      </c>
      <c r="K557" s="80">
        <v>0</v>
      </c>
      <c r="L557" s="77">
        <v>136.18</v>
      </c>
      <c r="M557" s="79">
        <f t="shared" si="44"/>
        <v>0</v>
      </c>
      <c r="N557" s="81">
        <f t="shared" si="45"/>
        <v>0</v>
      </c>
    </row>
    <row r="558" spans="1:14" x14ac:dyDescent="0.25">
      <c r="A558" s="57" t="s">
        <v>1152</v>
      </c>
      <c r="B558" s="80">
        <v>1752</v>
      </c>
      <c r="C558" s="76">
        <v>269.75</v>
      </c>
      <c r="D558" s="79">
        <f t="shared" si="41"/>
        <v>472602</v>
      </c>
      <c r="E558" s="80">
        <v>88406</v>
      </c>
      <c r="F558" s="77">
        <v>267.60000000000002</v>
      </c>
      <c r="G558" s="78">
        <f t="shared" si="42"/>
        <v>23657445.600000001</v>
      </c>
      <c r="H558" s="80">
        <v>228</v>
      </c>
      <c r="I558" s="77">
        <v>269.75</v>
      </c>
      <c r="J558" s="79">
        <f t="shared" si="43"/>
        <v>61503</v>
      </c>
      <c r="K558" s="80">
        <v>11489</v>
      </c>
      <c r="L558" s="77">
        <v>267.60000000000002</v>
      </c>
      <c r="M558" s="79">
        <f t="shared" si="44"/>
        <v>3074456.4000000004</v>
      </c>
      <c r="N558" s="81">
        <f t="shared" si="45"/>
        <v>27266007</v>
      </c>
    </row>
    <row r="559" spans="1:14" x14ac:dyDescent="0.25">
      <c r="A559" s="57" t="s">
        <v>1153</v>
      </c>
      <c r="B559" s="80">
        <v>951</v>
      </c>
      <c r="C559" s="76">
        <v>281.63</v>
      </c>
      <c r="D559" s="79">
        <f t="shared" si="41"/>
        <v>267830.13</v>
      </c>
      <c r="E559" s="80">
        <v>103810</v>
      </c>
      <c r="F559" s="77">
        <v>279.62</v>
      </c>
      <c r="G559" s="78">
        <f t="shared" si="42"/>
        <v>29027352.199999999</v>
      </c>
      <c r="H559" s="80">
        <v>10</v>
      </c>
      <c r="I559" s="77">
        <v>281.63</v>
      </c>
      <c r="J559" s="79">
        <f t="shared" si="43"/>
        <v>2816.3</v>
      </c>
      <c r="K559" s="80">
        <v>1105</v>
      </c>
      <c r="L559" s="77">
        <v>279.62</v>
      </c>
      <c r="M559" s="79">
        <f t="shared" si="44"/>
        <v>308980.09999999998</v>
      </c>
      <c r="N559" s="81">
        <f t="shared" si="45"/>
        <v>29606978.729999997</v>
      </c>
    </row>
    <row r="560" spans="1:14" x14ac:dyDescent="0.25">
      <c r="A560" s="57" t="s">
        <v>1154</v>
      </c>
      <c r="B560" s="80">
        <v>365</v>
      </c>
      <c r="C560" s="76">
        <v>223.67</v>
      </c>
      <c r="D560" s="79">
        <f t="shared" si="41"/>
        <v>81639.549999999988</v>
      </c>
      <c r="E560" s="80">
        <v>16487</v>
      </c>
      <c r="F560" s="77">
        <v>221.98</v>
      </c>
      <c r="G560" s="78">
        <f t="shared" si="42"/>
        <v>3659784.26</v>
      </c>
      <c r="H560" s="80">
        <v>0</v>
      </c>
      <c r="I560" s="77">
        <v>223.67</v>
      </c>
      <c r="J560" s="79">
        <f t="shared" si="43"/>
        <v>0</v>
      </c>
      <c r="K560" s="80">
        <v>0</v>
      </c>
      <c r="L560" s="77">
        <v>221.98</v>
      </c>
      <c r="M560" s="79">
        <f t="shared" si="44"/>
        <v>0</v>
      </c>
      <c r="N560" s="81">
        <f t="shared" si="45"/>
        <v>3741423.8099999996</v>
      </c>
    </row>
    <row r="561" spans="1:14" x14ac:dyDescent="0.25">
      <c r="A561" s="57" t="s">
        <v>1155</v>
      </c>
      <c r="B561" s="80">
        <v>12450</v>
      </c>
      <c r="C561" s="76">
        <v>256.05</v>
      </c>
      <c r="D561" s="79">
        <f t="shared" si="41"/>
        <v>3187822.5</v>
      </c>
      <c r="E561" s="80">
        <v>41939</v>
      </c>
      <c r="F561" s="77">
        <v>253.65</v>
      </c>
      <c r="G561" s="78">
        <f t="shared" si="42"/>
        <v>10637827.35</v>
      </c>
      <c r="H561" s="80">
        <v>1492</v>
      </c>
      <c r="I561" s="77">
        <v>256.05</v>
      </c>
      <c r="J561" s="79">
        <f t="shared" si="43"/>
        <v>382026.60000000003</v>
      </c>
      <c r="K561" s="80">
        <v>5025</v>
      </c>
      <c r="L561" s="77">
        <v>253.65</v>
      </c>
      <c r="M561" s="79">
        <f t="shared" si="44"/>
        <v>1274591.25</v>
      </c>
      <c r="N561" s="81">
        <f t="shared" si="45"/>
        <v>15482267.699999999</v>
      </c>
    </row>
    <row r="562" spans="1:14" x14ac:dyDescent="0.25">
      <c r="A562" s="57" t="s">
        <v>1156</v>
      </c>
      <c r="B562" s="80">
        <v>5897</v>
      </c>
      <c r="C562" s="76">
        <v>276.16000000000003</v>
      </c>
      <c r="D562" s="79">
        <f t="shared" si="41"/>
        <v>1628515.5200000003</v>
      </c>
      <c r="E562" s="80">
        <v>121670</v>
      </c>
      <c r="F562" s="77">
        <v>273.81</v>
      </c>
      <c r="G562" s="78">
        <f t="shared" si="42"/>
        <v>33314462.699999999</v>
      </c>
      <c r="H562" s="80">
        <v>111</v>
      </c>
      <c r="I562" s="77">
        <v>276.16000000000003</v>
      </c>
      <c r="J562" s="79">
        <f t="shared" si="43"/>
        <v>30653.760000000002</v>
      </c>
      <c r="K562" s="80">
        <v>2298</v>
      </c>
      <c r="L562" s="77">
        <v>273.81</v>
      </c>
      <c r="M562" s="79">
        <f t="shared" si="44"/>
        <v>629215.38</v>
      </c>
      <c r="N562" s="81">
        <f t="shared" si="45"/>
        <v>35602847.359999999</v>
      </c>
    </row>
    <row r="563" spans="1:14" x14ac:dyDescent="0.25">
      <c r="A563" s="57" t="s">
        <v>1157</v>
      </c>
      <c r="B563" s="80">
        <v>0</v>
      </c>
      <c r="C563" s="76">
        <v>226.56</v>
      </c>
      <c r="D563" s="79">
        <f t="shared" si="41"/>
        <v>0</v>
      </c>
      <c r="E563" s="80">
        <v>17707</v>
      </c>
      <c r="F563" s="77">
        <v>224.95</v>
      </c>
      <c r="G563" s="78">
        <f t="shared" si="42"/>
        <v>3983189.65</v>
      </c>
      <c r="H563" s="80">
        <v>0</v>
      </c>
      <c r="I563" s="77">
        <v>226.56</v>
      </c>
      <c r="J563" s="79">
        <f t="shared" si="43"/>
        <v>0</v>
      </c>
      <c r="K563" s="80">
        <v>0</v>
      </c>
      <c r="L563" s="77">
        <v>224.95</v>
      </c>
      <c r="M563" s="79">
        <f t="shared" si="44"/>
        <v>0</v>
      </c>
      <c r="N563" s="81">
        <f t="shared" si="45"/>
        <v>3983189.65</v>
      </c>
    </row>
    <row r="564" spans="1:14" x14ac:dyDescent="0.25">
      <c r="A564" s="57" t="s">
        <v>1158</v>
      </c>
      <c r="B564" s="80">
        <v>3015</v>
      </c>
      <c r="C564" s="76">
        <v>303.89999999999998</v>
      </c>
      <c r="D564" s="79">
        <f t="shared" si="41"/>
        <v>916258.49999999988</v>
      </c>
      <c r="E564" s="80">
        <v>39541</v>
      </c>
      <c r="F564" s="77">
        <v>301.67</v>
      </c>
      <c r="G564" s="78">
        <f t="shared" si="42"/>
        <v>11928333.470000001</v>
      </c>
      <c r="H564" s="80">
        <v>236</v>
      </c>
      <c r="I564" s="77">
        <v>303.89999999999998</v>
      </c>
      <c r="J564" s="79">
        <f t="shared" si="43"/>
        <v>71720.399999999994</v>
      </c>
      <c r="K564" s="80">
        <v>3091</v>
      </c>
      <c r="L564" s="77">
        <v>301.67</v>
      </c>
      <c r="M564" s="79">
        <f t="shared" si="44"/>
        <v>932461.97000000009</v>
      </c>
      <c r="N564" s="81">
        <f t="shared" si="45"/>
        <v>13848774.34</v>
      </c>
    </row>
    <row r="565" spans="1:14" x14ac:dyDescent="0.25">
      <c r="A565" s="57" t="s">
        <v>1159</v>
      </c>
      <c r="B565" s="80">
        <v>0</v>
      </c>
      <c r="C565" s="76">
        <v>266.70999999999998</v>
      </c>
      <c r="D565" s="79">
        <f t="shared" si="41"/>
        <v>0</v>
      </c>
      <c r="E565" s="80">
        <v>110932</v>
      </c>
      <c r="F565" s="77">
        <v>264.77999999999997</v>
      </c>
      <c r="G565" s="78">
        <f t="shared" si="42"/>
        <v>29372574.959999997</v>
      </c>
      <c r="H565" s="80">
        <v>0</v>
      </c>
      <c r="I565" s="77">
        <v>266.70999999999998</v>
      </c>
      <c r="J565" s="79">
        <f t="shared" si="43"/>
        <v>0</v>
      </c>
      <c r="K565" s="80">
        <v>347</v>
      </c>
      <c r="L565" s="77">
        <v>264.77999999999997</v>
      </c>
      <c r="M565" s="79">
        <f t="shared" si="44"/>
        <v>91878.659999999989</v>
      </c>
      <c r="N565" s="81">
        <f t="shared" si="45"/>
        <v>29464453.619999997</v>
      </c>
    </row>
    <row r="566" spans="1:14" x14ac:dyDescent="0.25">
      <c r="A566" s="57" t="s">
        <v>1160</v>
      </c>
      <c r="B566" s="80">
        <v>10377</v>
      </c>
      <c r="C566" s="76">
        <v>326.20999999999998</v>
      </c>
      <c r="D566" s="79">
        <f t="shared" si="41"/>
        <v>3385081.17</v>
      </c>
      <c r="E566" s="80">
        <v>111918</v>
      </c>
      <c r="F566" s="77">
        <v>324.08999999999997</v>
      </c>
      <c r="G566" s="78">
        <f t="shared" si="42"/>
        <v>36271504.619999997</v>
      </c>
      <c r="H566" s="80">
        <v>3</v>
      </c>
      <c r="I566" s="77">
        <v>326.20999999999998</v>
      </c>
      <c r="J566" s="79">
        <f t="shared" si="43"/>
        <v>978.62999999999988</v>
      </c>
      <c r="K566" s="80">
        <v>38</v>
      </c>
      <c r="L566" s="77">
        <v>324.08999999999997</v>
      </c>
      <c r="M566" s="79">
        <f t="shared" si="44"/>
        <v>12315.419999999998</v>
      </c>
      <c r="N566" s="81">
        <f t="shared" si="45"/>
        <v>39669879.839999996</v>
      </c>
    </row>
    <row r="567" spans="1:14" x14ac:dyDescent="0.25">
      <c r="A567" s="57" t="s">
        <v>1161</v>
      </c>
      <c r="B567" s="80">
        <v>520</v>
      </c>
      <c r="C567" s="76">
        <v>199.4</v>
      </c>
      <c r="D567" s="79">
        <f t="shared" si="41"/>
        <v>103688</v>
      </c>
      <c r="E567" s="80">
        <v>62175</v>
      </c>
      <c r="F567" s="77">
        <v>197.59</v>
      </c>
      <c r="G567" s="78">
        <f t="shared" si="42"/>
        <v>12285158.25</v>
      </c>
      <c r="H567" s="80">
        <v>0</v>
      </c>
      <c r="I567" s="77">
        <v>199.4</v>
      </c>
      <c r="J567" s="79">
        <f t="shared" si="43"/>
        <v>0</v>
      </c>
      <c r="K567" s="80">
        <v>0</v>
      </c>
      <c r="L567" s="77">
        <v>197.59</v>
      </c>
      <c r="M567" s="79">
        <f t="shared" si="44"/>
        <v>0</v>
      </c>
      <c r="N567" s="81">
        <f t="shared" si="45"/>
        <v>12388846.25</v>
      </c>
    </row>
    <row r="568" spans="1:14" x14ac:dyDescent="0.25">
      <c r="A568" s="57" t="s">
        <v>1162</v>
      </c>
      <c r="B568" s="80">
        <v>6722</v>
      </c>
      <c r="C568" s="76">
        <v>177.11</v>
      </c>
      <c r="D568" s="79">
        <f t="shared" si="41"/>
        <v>1190533.4200000002</v>
      </c>
      <c r="E568" s="80">
        <v>25593</v>
      </c>
      <c r="F568" s="77">
        <v>175.79</v>
      </c>
      <c r="G568" s="78">
        <f t="shared" si="42"/>
        <v>4498993.47</v>
      </c>
      <c r="H568" s="80">
        <v>0</v>
      </c>
      <c r="I568" s="77">
        <v>177.11</v>
      </c>
      <c r="J568" s="79">
        <f t="shared" si="43"/>
        <v>0</v>
      </c>
      <c r="K568" s="80">
        <v>0</v>
      </c>
      <c r="L568" s="77">
        <v>175.79</v>
      </c>
      <c r="M568" s="79">
        <f t="shared" si="44"/>
        <v>0</v>
      </c>
      <c r="N568" s="81">
        <f t="shared" si="45"/>
        <v>5689526.8899999997</v>
      </c>
    </row>
    <row r="569" spans="1:14" x14ac:dyDescent="0.25">
      <c r="A569" s="57" t="s">
        <v>1163</v>
      </c>
      <c r="B569" s="80">
        <v>19675</v>
      </c>
      <c r="C569" s="76">
        <v>234.78</v>
      </c>
      <c r="D569" s="79">
        <f t="shared" si="41"/>
        <v>4619296.5</v>
      </c>
      <c r="E569" s="80">
        <v>29759</v>
      </c>
      <c r="F569" s="77">
        <v>232.64</v>
      </c>
      <c r="G569" s="78">
        <f t="shared" si="42"/>
        <v>6923133.7599999998</v>
      </c>
      <c r="H569" s="80">
        <v>683</v>
      </c>
      <c r="I569" s="77">
        <v>234.78</v>
      </c>
      <c r="J569" s="79">
        <f t="shared" si="43"/>
        <v>160354.74</v>
      </c>
      <c r="K569" s="80">
        <v>1033</v>
      </c>
      <c r="L569" s="77">
        <v>232.64</v>
      </c>
      <c r="M569" s="79">
        <f t="shared" si="44"/>
        <v>240317.12</v>
      </c>
      <c r="N569" s="81">
        <f t="shared" si="45"/>
        <v>11943102.120000001</v>
      </c>
    </row>
    <row r="570" spans="1:14" x14ac:dyDescent="0.25">
      <c r="A570" s="57" t="s">
        <v>1164</v>
      </c>
      <c r="B570" s="80">
        <v>10936</v>
      </c>
      <c r="C570" s="76">
        <v>223.49</v>
      </c>
      <c r="D570" s="79">
        <f t="shared" si="41"/>
        <v>2444086.64</v>
      </c>
      <c r="E570" s="80">
        <v>41793</v>
      </c>
      <c r="F570" s="77">
        <v>221.58</v>
      </c>
      <c r="G570" s="78">
        <f t="shared" si="42"/>
        <v>9260492.9400000013</v>
      </c>
      <c r="H570" s="80">
        <v>933</v>
      </c>
      <c r="I570" s="77">
        <v>223.49</v>
      </c>
      <c r="J570" s="79">
        <f t="shared" si="43"/>
        <v>208516.17</v>
      </c>
      <c r="K570" s="80">
        <v>3566</v>
      </c>
      <c r="L570" s="77">
        <v>221.58</v>
      </c>
      <c r="M570" s="79">
        <f t="shared" si="44"/>
        <v>790154.28</v>
      </c>
      <c r="N570" s="81">
        <f t="shared" si="45"/>
        <v>12703250.030000001</v>
      </c>
    </row>
    <row r="571" spans="1:14" x14ac:dyDescent="0.25">
      <c r="A571" s="57" t="s">
        <v>1165</v>
      </c>
      <c r="B571" s="80">
        <v>819</v>
      </c>
      <c r="C571" s="76">
        <v>196.48</v>
      </c>
      <c r="D571" s="79">
        <f t="shared" si="41"/>
        <v>160917.12</v>
      </c>
      <c r="E571" s="80">
        <v>56796</v>
      </c>
      <c r="F571" s="77">
        <v>194.75</v>
      </c>
      <c r="G571" s="78">
        <f t="shared" si="42"/>
        <v>11061021</v>
      </c>
      <c r="H571" s="80">
        <v>0</v>
      </c>
      <c r="I571" s="77">
        <v>196.48</v>
      </c>
      <c r="J571" s="79">
        <f t="shared" si="43"/>
        <v>0</v>
      </c>
      <c r="K571" s="80">
        <v>0</v>
      </c>
      <c r="L571" s="77">
        <v>194.75</v>
      </c>
      <c r="M571" s="79">
        <f t="shared" si="44"/>
        <v>0</v>
      </c>
      <c r="N571" s="81">
        <f t="shared" si="45"/>
        <v>11221938.119999999</v>
      </c>
    </row>
    <row r="572" spans="1:14" x14ac:dyDescent="0.25">
      <c r="A572" s="57" t="s">
        <v>1166</v>
      </c>
      <c r="B572" s="80">
        <v>9612</v>
      </c>
      <c r="C572" s="76">
        <v>328.06</v>
      </c>
      <c r="D572" s="79">
        <f t="shared" si="41"/>
        <v>3153312.72</v>
      </c>
      <c r="E572" s="80">
        <v>43790</v>
      </c>
      <c r="F572" s="77">
        <v>326.11</v>
      </c>
      <c r="G572" s="78">
        <f t="shared" si="42"/>
        <v>14280356.9</v>
      </c>
      <c r="H572" s="80">
        <v>647</v>
      </c>
      <c r="I572" s="77">
        <v>328.06</v>
      </c>
      <c r="J572" s="79">
        <f t="shared" si="43"/>
        <v>212254.82</v>
      </c>
      <c r="K572" s="80">
        <v>2948</v>
      </c>
      <c r="L572" s="77">
        <v>326.11</v>
      </c>
      <c r="M572" s="79">
        <f t="shared" si="44"/>
        <v>961372.28</v>
      </c>
      <c r="N572" s="81">
        <f t="shared" si="45"/>
        <v>18607296.719999999</v>
      </c>
    </row>
    <row r="573" spans="1:14" x14ac:dyDescent="0.25">
      <c r="A573" s="57" t="s">
        <v>1167</v>
      </c>
      <c r="B573" s="80">
        <v>9450</v>
      </c>
      <c r="C573" s="76">
        <v>251.9</v>
      </c>
      <c r="D573" s="79">
        <f t="shared" si="41"/>
        <v>2380455</v>
      </c>
      <c r="E573" s="80">
        <v>103114</v>
      </c>
      <c r="F573" s="77">
        <v>249.78</v>
      </c>
      <c r="G573" s="78">
        <f t="shared" si="42"/>
        <v>25755814.920000002</v>
      </c>
      <c r="H573" s="80">
        <v>352</v>
      </c>
      <c r="I573" s="77">
        <v>251.9</v>
      </c>
      <c r="J573" s="79">
        <f t="shared" si="43"/>
        <v>88668.800000000003</v>
      </c>
      <c r="K573" s="80">
        <v>3840</v>
      </c>
      <c r="L573" s="77">
        <v>249.78</v>
      </c>
      <c r="M573" s="79">
        <f t="shared" si="44"/>
        <v>959155.19999999995</v>
      </c>
      <c r="N573" s="81">
        <f t="shared" si="45"/>
        <v>29184093.920000002</v>
      </c>
    </row>
    <row r="574" spans="1:14" x14ac:dyDescent="0.25">
      <c r="A574" s="57" t="s">
        <v>1168</v>
      </c>
      <c r="B574" s="80">
        <v>2841</v>
      </c>
      <c r="C574" s="76">
        <v>213.7</v>
      </c>
      <c r="D574" s="79">
        <f t="shared" si="41"/>
        <v>607121.69999999995</v>
      </c>
      <c r="E574" s="80">
        <v>59694</v>
      </c>
      <c r="F574" s="77">
        <v>211.8</v>
      </c>
      <c r="G574" s="78">
        <f t="shared" si="42"/>
        <v>12643189.200000001</v>
      </c>
      <c r="H574" s="80">
        <v>15</v>
      </c>
      <c r="I574" s="77">
        <v>213.7</v>
      </c>
      <c r="J574" s="79">
        <f t="shared" si="43"/>
        <v>3205.5</v>
      </c>
      <c r="K574" s="80">
        <v>316</v>
      </c>
      <c r="L574" s="77">
        <v>211.8</v>
      </c>
      <c r="M574" s="79">
        <f t="shared" si="44"/>
        <v>66928.800000000003</v>
      </c>
      <c r="N574" s="81">
        <f t="shared" si="45"/>
        <v>13320445.200000001</v>
      </c>
    </row>
    <row r="575" spans="1:14" x14ac:dyDescent="0.25">
      <c r="A575" s="57" t="s">
        <v>1169</v>
      </c>
      <c r="B575" s="80">
        <v>3594</v>
      </c>
      <c r="C575" s="76">
        <v>214.84</v>
      </c>
      <c r="D575" s="79">
        <f t="shared" si="41"/>
        <v>772134.96</v>
      </c>
      <c r="E575" s="80">
        <v>35139</v>
      </c>
      <c r="F575" s="77">
        <v>212.94</v>
      </c>
      <c r="G575" s="78">
        <f t="shared" si="42"/>
        <v>7482498.6600000001</v>
      </c>
      <c r="H575" s="80">
        <v>0</v>
      </c>
      <c r="I575" s="77">
        <v>214.84</v>
      </c>
      <c r="J575" s="79">
        <f t="shared" si="43"/>
        <v>0</v>
      </c>
      <c r="K575" s="80">
        <v>0</v>
      </c>
      <c r="L575" s="77">
        <v>212.94</v>
      </c>
      <c r="M575" s="79">
        <f t="shared" si="44"/>
        <v>0</v>
      </c>
      <c r="N575" s="81">
        <f t="shared" si="45"/>
        <v>8254633.6200000001</v>
      </c>
    </row>
    <row r="576" spans="1:14" x14ac:dyDescent="0.25">
      <c r="A576" s="57" t="s">
        <v>1170</v>
      </c>
      <c r="B576" s="80">
        <v>8956</v>
      </c>
      <c r="C576" s="76">
        <v>246.16</v>
      </c>
      <c r="D576" s="79">
        <f t="shared" si="41"/>
        <v>2204608.96</v>
      </c>
      <c r="E576" s="80">
        <v>21645</v>
      </c>
      <c r="F576" s="77">
        <v>243.91</v>
      </c>
      <c r="G576" s="78">
        <f t="shared" si="42"/>
        <v>5279431.95</v>
      </c>
      <c r="H576" s="80">
        <v>162</v>
      </c>
      <c r="I576" s="77">
        <v>246.16</v>
      </c>
      <c r="J576" s="79">
        <f t="shared" si="43"/>
        <v>39877.919999999998</v>
      </c>
      <c r="K576" s="80">
        <v>392</v>
      </c>
      <c r="L576" s="77">
        <v>243.91</v>
      </c>
      <c r="M576" s="79">
        <f t="shared" si="44"/>
        <v>95612.72</v>
      </c>
      <c r="N576" s="81">
        <f t="shared" si="45"/>
        <v>7619531.5499999998</v>
      </c>
    </row>
    <row r="577" spans="1:14" x14ac:dyDescent="0.25">
      <c r="A577" s="57" t="s">
        <v>1171</v>
      </c>
      <c r="B577" s="80">
        <v>261</v>
      </c>
      <c r="C577" s="76">
        <v>247.18</v>
      </c>
      <c r="D577" s="79">
        <f t="shared" si="41"/>
        <v>64513.98</v>
      </c>
      <c r="E577" s="80">
        <v>21511</v>
      </c>
      <c r="F577" s="77">
        <v>244.98</v>
      </c>
      <c r="G577" s="78">
        <f t="shared" si="42"/>
        <v>5269764.7799999993</v>
      </c>
      <c r="H577" s="80">
        <v>0</v>
      </c>
      <c r="I577" s="77">
        <v>247.18</v>
      </c>
      <c r="J577" s="79">
        <f t="shared" si="43"/>
        <v>0</v>
      </c>
      <c r="K577" s="80">
        <v>0</v>
      </c>
      <c r="L577" s="77">
        <v>244.98</v>
      </c>
      <c r="M577" s="79">
        <f t="shared" si="44"/>
        <v>0</v>
      </c>
      <c r="N577" s="81">
        <f t="shared" si="45"/>
        <v>5334278.76</v>
      </c>
    </row>
    <row r="578" spans="1:14" x14ac:dyDescent="0.25">
      <c r="A578" s="57" t="s">
        <v>1172</v>
      </c>
      <c r="B578" s="80">
        <v>242</v>
      </c>
      <c r="C578" s="76">
        <v>289.37</v>
      </c>
      <c r="D578" s="79">
        <f t="shared" si="41"/>
        <v>70027.540000000008</v>
      </c>
      <c r="E578" s="80">
        <v>72868</v>
      </c>
      <c r="F578" s="77">
        <v>286.70999999999998</v>
      </c>
      <c r="G578" s="78">
        <f t="shared" si="42"/>
        <v>20891984.279999997</v>
      </c>
      <c r="H578" s="80">
        <v>15</v>
      </c>
      <c r="I578" s="77">
        <v>289.37</v>
      </c>
      <c r="J578" s="79">
        <f t="shared" si="43"/>
        <v>4340.55</v>
      </c>
      <c r="K578" s="80">
        <v>4423</v>
      </c>
      <c r="L578" s="77">
        <v>286.70999999999998</v>
      </c>
      <c r="M578" s="79">
        <f t="shared" si="44"/>
        <v>1268118.3299999998</v>
      </c>
      <c r="N578" s="81">
        <f t="shared" si="45"/>
        <v>22234470.699999996</v>
      </c>
    </row>
    <row r="579" spans="1:14" x14ac:dyDescent="0.25">
      <c r="A579" s="57" t="s">
        <v>1173</v>
      </c>
      <c r="B579" s="80">
        <v>29462</v>
      </c>
      <c r="C579" s="76">
        <v>261.18</v>
      </c>
      <c r="D579" s="79">
        <f t="shared" si="41"/>
        <v>7694885.1600000001</v>
      </c>
      <c r="E579" s="80">
        <v>29272</v>
      </c>
      <c r="F579" s="77">
        <v>259.3</v>
      </c>
      <c r="G579" s="78">
        <f t="shared" si="42"/>
        <v>7590229.6000000006</v>
      </c>
      <c r="H579" s="80">
        <v>0</v>
      </c>
      <c r="I579" s="77">
        <v>261.18</v>
      </c>
      <c r="J579" s="79">
        <f t="shared" si="43"/>
        <v>0</v>
      </c>
      <c r="K579" s="80">
        <v>0</v>
      </c>
      <c r="L579" s="77">
        <v>259.3</v>
      </c>
      <c r="M579" s="79">
        <f t="shared" si="44"/>
        <v>0</v>
      </c>
      <c r="N579" s="81">
        <f t="shared" si="45"/>
        <v>15285114.760000002</v>
      </c>
    </row>
    <row r="580" spans="1:14" x14ac:dyDescent="0.25">
      <c r="A580" s="57" t="s">
        <v>1174</v>
      </c>
      <c r="B580" s="80">
        <v>30252</v>
      </c>
      <c r="C580" s="76">
        <v>213.56</v>
      </c>
      <c r="D580" s="79">
        <f t="shared" si="41"/>
        <v>6460617.1200000001</v>
      </c>
      <c r="E580" s="80">
        <v>36996</v>
      </c>
      <c r="F580" s="77">
        <v>211.75</v>
      </c>
      <c r="G580" s="78">
        <f t="shared" si="42"/>
        <v>7833903</v>
      </c>
      <c r="H580" s="80">
        <v>0</v>
      </c>
      <c r="I580" s="77">
        <v>213.56</v>
      </c>
      <c r="J580" s="79">
        <f t="shared" si="43"/>
        <v>0</v>
      </c>
      <c r="K580" s="80">
        <v>0</v>
      </c>
      <c r="L580" s="77">
        <v>211.75</v>
      </c>
      <c r="M580" s="79">
        <f t="shared" si="44"/>
        <v>0</v>
      </c>
      <c r="N580" s="81">
        <f t="shared" si="45"/>
        <v>14294520.120000001</v>
      </c>
    </row>
    <row r="581" spans="1:14" x14ac:dyDescent="0.25">
      <c r="A581" s="57" t="s">
        <v>1175</v>
      </c>
      <c r="B581" s="80">
        <v>2699</v>
      </c>
      <c r="C581" s="76">
        <v>262.08</v>
      </c>
      <c r="D581" s="79">
        <f t="shared" si="41"/>
        <v>707353.91999999993</v>
      </c>
      <c r="E581" s="80">
        <v>76744</v>
      </c>
      <c r="F581" s="77">
        <v>259.73</v>
      </c>
      <c r="G581" s="78">
        <f t="shared" si="42"/>
        <v>19932719.120000001</v>
      </c>
      <c r="H581" s="80">
        <v>12</v>
      </c>
      <c r="I581" s="77">
        <v>262.08</v>
      </c>
      <c r="J581" s="79">
        <f t="shared" si="43"/>
        <v>3144.96</v>
      </c>
      <c r="K581" s="80">
        <v>330</v>
      </c>
      <c r="L581" s="77">
        <v>259.73</v>
      </c>
      <c r="M581" s="79">
        <f t="shared" si="44"/>
        <v>85710.900000000009</v>
      </c>
      <c r="N581" s="81">
        <f t="shared" si="45"/>
        <v>20728928.899999999</v>
      </c>
    </row>
    <row r="582" spans="1:14" x14ac:dyDescent="0.25">
      <c r="A582" s="57" t="s">
        <v>1176</v>
      </c>
      <c r="B582" s="80">
        <v>21491</v>
      </c>
      <c r="C582" s="76">
        <v>200.06</v>
      </c>
      <c r="D582" s="79">
        <f t="shared" si="41"/>
        <v>4299489.46</v>
      </c>
      <c r="E582" s="80">
        <v>42504</v>
      </c>
      <c r="F582" s="77">
        <v>198.2</v>
      </c>
      <c r="G582" s="78">
        <f t="shared" si="42"/>
        <v>8424292.7999999989</v>
      </c>
      <c r="H582" s="80">
        <v>0</v>
      </c>
      <c r="I582" s="77">
        <v>200.06</v>
      </c>
      <c r="J582" s="79">
        <f t="shared" si="43"/>
        <v>0</v>
      </c>
      <c r="K582" s="80">
        <v>0</v>
      </c>
      <c r="L582" s="77">
        <v>198.2</v>
      </c>
      <c r="M582" s="79">
        <f t="shared" si="44"/>
        <v>0</v>
      </c>
      <c r="N582" s="81">
        <f t="shared" si="45"/>
        <v>12723782.259999998</v>
      </c>
    </row>
    <row r="583" spans="1:14" x14ac:dyDescent="0.25">
      <c r="A583" s="57" t="s">
        <v>1177</v>
      </c>
      <c r="B583" s="80">
        <v>19096</v>
      </c>
      <c r="C583" s="76">
        <v>247.69</v>
      </c>
      <c r="D583" s="79">
        <f t="shared" si="41"/>
        <v>4729888.24</v>
      </c>
      <c r="E583" s="80">
        <v>32517</v>
      </c>
      <c r="F583" s="77">
        <v>245.41</v>
      </c>
      <c r="G583" s="78">
        <f t="shared" si="42"/>
        <v>7979996.9699999997</v>
      </c>
      <c r="H583" s="80">
        <v>851</v>
      </c>
      <c r="I583" s="77">
        <v>247.69</v>
      </c>
      <c r="J583" s="79">
        <f t="shared" si="43"/>
        <v>210784.19</v>
      </c>
      <c r="K583" s="80">
        <v>1449</v>
      </c>
      <c r="L583" s="77">
        <v>245.41</v>
      </c>
      <c r="M583" s="79">
        <f t="shared" si="44"/>
        <v>355599.08999999997</v>
      </c>
      <c r="N583" s="81">
        <f t="shared" si="45"/>
        <v>13276268.49</v>
      </c>
    </row>
    <row r="584" spans="1:14" x14ac:dyDescent="0.25">
      <c r="A584" s="57" t="s">
        <v>1178</v>
      </c>
      <c r="B584" s="80">
        <v>18143</v>
      </c>
      <c r="C584" s="76">
        <v>294.13</v>
      </c>
      <c r="D584" s="79">
        <f t="shared" ref="D584:D628" si="46">C584*B584</f>
        <v>5336400.59</v>
      </c>
      <c r="E584" s="80">
        <v>46182</v>
      </c>
      <c r="F584" s="77">
        <v>291.81</v>
      </c>
      <c r="G584" s="78">
        <f t="shared" ref="G584:G628" si="47">F584*E584</f>
        <v>13476369.42</v>
      </c>
      <c r="H584" s="80">
        <v>1018</v>
      </c>
      <c r="I584" s="77">
        <v>294.13</v>
      </c>
      <c r="J584" s="79">
        <f t="shared" ref="J584:J628" si="48">I584*H584</f>
        <v>299424.33999999997</v>
      </c>
      <c r="K584" s="80">
        <v>2591</v>
      </c>
      <c r="L584" s="77">
        <v>291.81</v>
      </c>
      <c r="M584" s="79">
        <f t="shared" ref="M584:M628" si="49">L584*K584</f>
        <v>756079.71</v>
      </c>
      <c r="N584" s="81">
        <f t="shared" si="45"/>
        <v>19868274.059999999</v>
      </c>
    </row>
    <row r="585" spans="1:14" x14ac:dyDescent="0.25">
      <c r="A585" s="57" t="s">
        <v>1179</v>
      </c>
      <c r="B585" s="80">
        <v>19522</v>
      </c>
      <c r="C585" s="76">
        <v>207.97</v>
      </c>
      <c r="D585" s="79">
        <f t="shared" si="46"/>
        <v>4059990.34</v>
      </c>
      <c r="E585" s="80">
        <v>41337</v>
      </c>
      <c r="F585" s="77">
        <v>206.19</v>
      </c>
      <c r="G585" s="78">
        <f t="shared" si="47"/>
        <v>8523276.0299999993</v>
      </c>
      <c r="H585" s="80">
        <v>0</v>
      </c>
      <c r="I585" s="77">
        <v>207.97</v>
      </c>
      <c r="J585" s="79">
        <f t="shared" si="48"/>
        <v>0</v>
      </c>
      <c r="K585" s="80">
        <v>0</v>
      </c>
      <c r="L585" s="77">
        <v>206.19</v>
      </c>
      <c r="M585" s="79">
        <f t="shared" si="49"/>
        <v>0</v>
      </c>
      <c r="N585" s="81">
        <f t="shared" si="45"/>
        <v>12583266.369999999</v>
      </c>
    </row>
    <row r="586" spans="1:14" x14ac:dyDescent="0.25">
      <c r="A586" s="57" t="s">
        <v>1180</v>
      </c>
      <c r="B586" s="80">
        <v>17412</v>
      </c>
      <c r="C586" s="76">
        <v>274.18</v>
      </c>
      <c r="D586" s="79">
        <f t="shared" si="46"/>
        <v>4774022.16</v>
      </c>
      <c r="E586" s="80">
        <v>33791</v>
      </c>
      <c r="F586" s="77">
        <v>271.95</v>
      </c>
      <c r="G586" s="78">
        <f t="shared" si="47"/>
        <v>9189462.4499999993</v>
      </c>
      <c r="H586" s="80">
        <v>66</v>
      </c>
      <c r="I586" s="77">
        <v>274.18</v>
      </c>
      <c r="J586" s="79">
        <f t="shared" si="48"/>
        <v>18095.88</v>
      </c>
      <c r="K586" s="80">
        <v>128</v>
      </c>
      <c r="L586" s="77">
        <v>271.95</v>
      </c>
      <c r="M586" s="79">
        <f t="shared" si="49"/>
        <v>34809.599999999999</v>
      </c>
      <c r="N586" s="81">
        <f t="shared" si="45"/>
        <v>14016390.09</v>
      </c>
    </row>
    <row r="587" spans="1:14" x14ac:dyDescent="0.25">
      <c r="A587" s="57" t="s">
        <v>1181</v>
      </c>
      <c r="B587" s="80">
        <v>4955</v>
      </c>
      <c r="C587" s="76">
        <v>234.98</v>
      </c>
      <c r="D587" s="79">
        <f t="shared" si="46"/>
        <v>1164325.8999999999</v>
      </c>
      <c r="E587" s="80">
        <v>39831</v>
      </c>
      <c r="F587" s="77">
        <v>232.85</v>
      </c>
      <c r="G587" s="78">
        <f t="shared" si="47"/>
        <v>9274648.3499999996</v>
      </c>
      <c r="H587" s="80">
        <v>109</v>
      </c>
      <c r="I587" s="77">
        <v>234.98</v>
      </c>
      <c r="J587" s="79">
        <f t="shared" si="48"/>
        <v>25612.82</v>
      </c>
      <c r="K587" s="80">
        <v>876</v>
      </c>
      <c r="L587" s="77">
        <v>232.85</v>
      </c>
      <c r="M587" s="79">
        <f t="shared" si="49"/>
        <v>203976.6</v>
      </c>
      <c r="N587" s="81">
        <f t="shared" si="45"/>
        <v>10668563.67</v>
      </c>
    </row>
    <row r="588" spans="1:14" x14ac:dyDescent="0.25">
      <c r="A588" s="57" t="s">
        <v>1182</v>
      </c>
      <c r="B588" s="80">
        <v>1260</v>
      </c>
      <c r="C588" s="76">
        <v>224.7</v>
      </c>
      <c r="D588" s="79">
        <f t="shared" si="46"/>
        <v>283122</v>
      </c>
      <c r="E588" s="80">
        <v>37463</v>
      </c>
      <c r="F588" s="77">
        <v>222.81</v>
      </c>
      <c r="G588" s="78">
        <f t="shared" si="47"/>
        <v>8347131.0300000003</v>
      </c>
      <c r="H588" s="80">
        <v>3</v>
      </c>
      <c r="I588" s="77">
        <v>224.7</v>
      </c>
      <c r="J588" s="79">
        <f t="shared" si="48"/>
        <v>674.09999999999991</v>
      </c>
      <c r="K588" s="80">
        <v>96</v>
      </c>
      <c r="L588" s="77">
        <v>222.81</v>
      </c>
      <c r="M588" s="79">
        <f t="shared" si="49"/>
        <v>21389.760000000002</v>
      </c>
      <c r="N588" s="81">
        <f t="shared" si="45"/>
        <v>8652316.8900000006</v>
      </c>
    </row>
    <row r="589" spans="1:14" x14ac:dyDescent="0.25">
      <c r="A589" s="57" t="s">
        <v>1183</v>
      </c>
      <c r="B589" s="80">
        <v>23868</v>
      </c>
      <c r="C589" s="76">
        <v>213.33</v>
      </c>
      <c r="D589" s="79">
        <f t="shared" si="46"/>
        <v>5091760.4400000004</v>
      </c>
      <c r="E589" s="80">
        <v>58280</v>
      </c>
      <c r="F589" s="77">
        <v>211.49</v>
      </c>
      <c r="G589" s="78">
        <f t="shared" si="47"/>
        <v>12325637.200000001</v>
      </c>
      <c r="H589" s="80">
        <v>0</v>
      </c>
      <c r="I589" s="77">
        <v>213.33</v>
      </c>
      <c r="J589" s="79">
        <f t="shared" si="48"/>
        <v>0</v>
      </c>
      <c r="K589" s="80">
        <v>0</v>
      </c>
      <c r="L589" s="77">
        <v>211.49</v>
      </c>
      <c r="M589" s="79">
        <f t="shared" si="49"/>
        <v>0</v>
      </c>
      <c r="N589" s="81">
        <f t="shared" si="45"/>
        <v>17417397.640000001</v>
      </c>
    </row>
    <row r="590" spans="1:14" x14ac:dyDescent="0.25">
      <c r="A590" s="57" t="s">
        <v>1184</v>
      </c>
      <c r="B590" s="80">
        <v>9568</v>
      </c>
      <c r="C590" s="76">
        <v>219.65</v>
      </c>
      <c r="D590" s="79">
        <f t="shared" si="46"/>
        <v>2101611.2000000002</v>
      </c>
      <c r="E590" s="80">
        <v>35747</v>
      </c>
      <c r="F590" s="77">
        <v>217.71</v>
      </c>
      <c r="G590" s="78">
        <f t="shared" si="47"/>
        <v>7782479.3700000001</v>
      </c>
      <c r="H590" s="80">
        <v>1815</v>
      </c>
      <c r="I590" s="77">
        <v>219.65</v>
      </c>
      <c r="J590" s="79">
        <f t="shared" si="48"/>
        <v>398664.75</v>
      </c>
      <c r="K590" s="80">
        <v>6779</v>
      </c>
      <c r="L590" s="77">
        <v>217.71</v>
      </c>
      <c r="M590" s="79">
        <f t="shared" si="49"/>
        <v>1475856.09</v>
      </c>
      <c r="N590" s="81">
        <f t="shared" si="45"/>
        <v>11758611.41</v>
      </c>
    </row>
    <row r="591" spans="1:14" x14ac:dyDescent="0.25">
      <c r="A591" s="57" t="s">
        <v>1185</v>
      </c>
      <c r="B591" s="80">
        <v>0</v>
      </c>
      <c r="C591" s="76">
        <v>237.62</v>
      </c>
      <c r="D591" s="79">
        <f t="shared" si="46"/>
        <v>0</v>
      </c>
      <c r="E591" s="80">
        <v>24663</v>
      </c>
      <c r="F591" s="77">
        <v>235.38</v>
      </c>
      <c r="G591" s="78">
        <f t="shared" si="47"/>
        <v>5805176.9399999995</v>
      </c>
      <c r="H591" s="80">
        <v>0</v>
      </c>
      <c r="I591" s="77">
        <v>237.62</v>
      </c>
      <c r="J591" s="79">
        <f t="shared" si="48"/>
        <v>0</v>
      </c>
      <c r="K591" s="80">
        <v>0</v>
      </c>
      <c r="L591" s="77">
        <v>235.38</v>
      </c>
      <c r="M591" s="79">
        <f t="shared" si="49"/>
        <v>0</v>
      </c>
      <c r="N591" s="81">
        <f t="shared" si="45"/>
        <v>5805176.9399999995</v>
      </c>
    </row>
    <row r="592" spans="1:14" x14ac:dyDescent="0.25">
      <c r="A592" s="57" t="s">
        <v>1186</v>
      </c>
      <c r="B592" s="80">
        <v>4469</v>
      </c>
      <c r="C592" s="76">
        <v>215.69</v>
      </c>
      <c r="D592" s="79">
        <f t="shared" si="46"/>
        <v>963918.61</v>
      </c>
      <c r="E592" s="80">
        <v>50161</v>
      </c>
      <c r="F592" s="77">
        <v>214.03</v>
      </c>
      <c r="G592" s="78">
        <f t="shared" si="47"/>
        <v>10735958.83</v>
      </c>
      <c r="H592" s="80">
        <v>0</v>
      </c>
      <c r="I592" s="77">
        <v>215.69</v>
      </c>
      <c r="J592" s="79">
        <f t="shared" si="48"/>
        <v>0</v>
      </c>
      <c r="K592" s="80">
        <v>0</v>
      </c>
      <c r="L592" s="77">
        <v>214.03</v>
      </c>
      <c r="M592" s="79">
        <f t="shared" si="49"/>
        <v>0</v>
      </c>
      <c r="N592" s="81">
        <f t="shared" si="45"/>
        <v>11699877.439999999</v>
      </c>
    </row>
    <row r="593" spans="1:14" x14ac:dyDescent="0.25">
      <c r="A593" s="57" t="s">
        <v>1187</v>
      </c>
      <c r="B593" s="80">
        <v>20522</v>
      </c>
      <c r="C593" s="76">
        <v>225.58</v>
      </c>
      <c r="D593" s="79">
        <f t="shared" si="46"/>
        <v>4629352.7600000007</v>
      </c>
      <c r="E593" s="80">
        <v>41694</v>
      </c>
      <c r="F593" s="77">
        <v>223.6</v>
      </c>
      <c r="G593" s="78">
        <f t="shared" si="47"/>
        <v>9322778.4000000004</v>
      </c>
      <c r="H593" s="80">
        <v>0</v>
      </c>
      <c r="I593" s="77">
        <v>225.58</v>
      </c>
      <c r="J593" s="79">
        <f t="shared" si="48"/>
        <v>0</v>
      </c>
      <c r="K593" s="80">
        <v>0</v>
      </c>
      <c r="L593" s="77">
        <v>223.6</v>
      </c>
      <c r="M593" s="79">
        <f t="shared" si="49"/>
        <v>0</v>
      </c>
      <c r="N593" s="81">
        <f t="shared" ref="N593:N628" si="50">M593+J593+G593+D593</f>
        <v>13952131.16</v>
      </c>
    </row>
    <row r="594" spans="1:14" x14ac:dyDescent="0.25">
      <c r="A594" s="57" t="s">
        <v>1188</v>
      </c>
      <c r="B594" s="80">
        <v>16062</v>
      </c>
      <c r="C594" s="76">
        <v>210.74</v>
      </c>
      <c r="D594" s="79">
        <f t="shared" si="46"/>
        <v>3384905.8800000004</v>
      </c>
      <c r="E594" s="80">
        <v>44102</v>
      </c>
      <c r="F594" s="77">
        <v>208.81</v>
      </c>
      <c r="G594" s="78">
        <f t="shared" si="47"/>
        <v>9208938.6199999992</v>
      </c>
      <c r="H594" s="80">
        <v>439</v>
      </c>
      <c r="I594" s="77">
        <v>210.74</v>
      </c>
      <c r="J594" s="79">
        <f t="shared" si="48"/>
        <v>92514.86</v>
      </c>
      <c r="K594" s="80">
        <v>1205</v>
      </c>
      <c r="L594" s="77">
        <v>208.81</v>
      </c>
      <c r="M594" s="79">
        <f t="shared" si="49"/>
        <v>251616.05</v>
      </c>
      <c r="N594" s="81">
        <f t="shared" si="50"/>
        <v>12937975.41</v>
      </c>
    </row>
    <row r="595" spans="1:14" x14ac:dyDescent="0.25">
      <c r="A595" s="57" t="s">
        <v>1189</v>
      </c>
      <c r="B595" s="80">
        <v>4097</v>
      </c>
      <c r="C595" s="76">
        <v>219.84</v>
      </c>
      <c r="D595" s="79">
        <f t="shared" si="46"/>
        <v>900684.48</v>
      </c>
      <c r="E595" s="80">
        <v>30646</v>
      </c>
      <c r="F595" s="77">
        <v>217.92</v>
      </c>
      <c r="G595" s="78">
        <f t="shared" si="47"/>
        <v>6678376.3199999994</v>
      </c>
      <c r="H595" s="80">
        <v>354</v>
      </c>
      <c r="I595" s="77">
        <v>219.84</v>
      </c>
      <c r="J595" s="79">
        <f t="shared" si="48"/>
        <v>77823.360000000001</v>
      </c>
      <c r="K595" s="80">
        <v>2646</v>
      </c>
      <c r="L595" s="77">
        <v>217.92</v>
      </c>
      <c r="M595" s="79">
        <f t="shared" si="49"/>
        <v>576616.31999999995</v>
      </c>
      <c r="N595" s="81">
        <f t="shared" si="50"/>
        <v>8233500.4799999986</v>
      </c>
    </row>
    <row r="596" spans="1:14" x14ac:dyDescent="0.25">
      <c r="A596" s="57" t="s">
        <v>1190</v>
      </c>
      <c r="B596" s="80">
        <v>20610</v>
      </c>
      <c r="C596" s="76">
        <v>194.13</v>
      </c>
      <c r="D596" s="79">
        <f t="shared" si="46"/>
        <v>4001019.3</v>
      </c>
      <c r="E596" s="80">
        <v>73543</v>
      </c>
      <c r="F596" s="77">
        <v>192.52</v>
      </c>
      <c r="G596" s="78">
        <f t="shared" si="47"/>
        <v>14158498.360000001</v>
      </c>
      <c r="H596" s="80">
        <v>7</v>
      </c>
      <c r="I596" s="77">
        <v>194.13</v>
      </c>
      <c r="J596" s="79">
        <f t="shared" si="48"/>
        <v>1358.9099999999999</v>
      </c>
      <c r="K596" s="80">
        <v>26</v>
      </c>
      <c r="L596" s="77">
        <v>192.52</v>
      </c>
      <c r="M596" s="79">
        <f t="shared" si="49"/>
        <v>5005.5200000000004</v>
      </c>
      <c r="N596" s="81">
        <f t="shared" si="50"/>
        <v>18165882.09</v>
      </c>
    </row>
    <row r="597" spans="1:14" x14ac:dyDescent="0.25">
      <c r="A597" s="57" t="s">
        <v>1191</v>
      </c>
      <c r="B597" s="80">
        <v>442</v>
      </c>
      <c r="C597" s="76">
        <v>252.48</v>
      </c>
      <c r="D597" s="79">
        <f t="shared" si="46"/>
        <v>111596.15999999999</v>
      </c>
      <c r="E597" s="80">
        <v>15250</v>
      </c>
      <c r="F597" s="77">
        <v>250.46</v>
      </c>
      <c r="G597" s="78">
        <f t="shared" si="47"/>
        <v>3819515</v>
      </c>
      <c r="H597" s="80">
        <v>7</v>
      </c>
      <c r="I597" s="77">
        <v>252.48</v>
      </c>
      <c r="J597" s="79">
        <f t="shared" si="48"/>
        <v>1767.36</v>
      </c>
      <c r="K597" s="80">
        <v>226</v>
      </c>
      <c r="L597" s="77">
        <v>250.46</v>
      </c>
      <c r="M597" s="79">
        <f t="shared" si="49"/>
        <v>56603.96</v>
      </c>
      <c r="N597" s="81">
        <f t="shared" si="50"/>
        <v>3989482.48</v>
      </c>
    </row>
    <row r="598" spans="1:14" x14ac:dyDescent="0.25">
      <c r="A598" s="57" t="s">
        <v>1192</v>
      </c>
      <c r="B598" s="80">
        <v>11029</v>
      </c>
      <c r="C598" s="76">
        <v>234.28</v>
      </c>
      <c r="D598" s="79">
        <f t="shared" si="46"/>
        <v>2583874.12</v>
      </c>
      <c r="E598" s="80">
        <v>42744</v>
      </c>
      <c r="F598" s="77">
        <v>232.13</v>
      </c>
      <c r="G598" s="78">
        <f t="shared" si="47"/>
        <v>9922164.7200000007</v>
      </c>
      <c r="H598" s="80">
        <v>344</v>
      </c>
      <c r="I598" s="77">
        <v>234.28</v>
      </c>
      <c r="J598" s="79">
        <f t="shared" si="48"/>
        <v>80592.320000000007</v>
      </c>
      <c r="K598" s="80">
        <v>1334</v>
      </c>
      <c r="L598" s="77">
        <v>232.13</v>
      </c>
      <c r="M598" s="79">
        <f t="shared" si="49"/>
        <v>309661.42</v>
      </c>
      <c r="N598" s="81">
        <f t="shared" si="50"/>
        <v>12896292.580000002</v>
      </c>
    </row>
    <row r="599" spans="1:14" x14ac:dyDescent="0.25">
      <c r="A599" s="57" t="s">
        <v>1193</v>
      </c>
      <c r="B599" s="80">
        <v>4196</v>
      </c>
      <c r="C599" s="76">
        <v>276.25</v>
      </c>
      <c r="D599" s="79">
        <f t="shared" si="46"/>
        <v>1159145</v>
      </c>
      <c r="E599" s="80">
        <v>37813</v>
      </c>
      <c r="F599" s="77">
        <v>274.22000000000003</v>
      </c>
      <c r="G599" s="78">
        <f t="shared" si="47"/>
        <v>10369080.860000001</v>
      </c>
      <c r="H599" s="80">
        <v>2169</v>
      </c>
      <c r="I599" s="77">
        <v>276.25</v>
      </c>
      <c r="J599" s="79">
        <f t="shared" si="48"/>
        <v>599186.25</v>
      </c>
      <c r="K599" s="80">
        <v>19546</v>
      </c>
      <c r="L599" s="77">
        <v>274.22000000000003</v>
      </c>
      <c r="M599" s="79">
        <f t="shared" si="49"/>
        <v>5359904.12</v>
      </c>
      <c r="N599" s="81">
        <f t="shared" si="50"/>
        <v>17487316.23</v>
      </c>
    </row>
    <row r="600" spans="1:14" x14ac:dyDescent="0.25">
      <c r="A600" s="57" t="s">
        <v>1194</v>
      </c>
      <c r="B600" s="80">
        <v>1393</v>
      </c>
      <c r="C600" s="76">
        <v>213.62</v>
      </c>
      <c r="D600" s="79">
        <f t="shared" si="46"/>
        <v>297572.66000000003</v>
      </c>
      <c r="E600" s="80">
        <v>18652</v>
      </c>
      <c r="F600" s="77">
        <v>211.64</v>
      </c>
      <c r="G600" s="78">
        <f t="shared" si="47"/>
        <v>3947509.28</v>
      </c>
      <c r="H600" s="80">
        <v>14</v>
      </c>
      <c r="I600" s="77">
        <v>213.62</v>
      </c>
      <c r="J600" s="79">
        <f t="shared" si="48"/>
        <v>2990.6800000000003</v>
      </c>
      <c r="K600" s="80">
        <v>185</v>
      </c>
      <c r="L600" s="77">
        <v>211.64</v>
      </c>
      <c r="M600" s="79">
        <f t="shared" si="49"/>
        <v>39153.399999999994</v>
      </c>
      <c r="N600" s="81">
        <f t="shared" si="50"/>
        <v>4287226.0199999996</v>
      </c>
    </row>
    <row r="601" spans="1:14" x14ac:dyDescent="0.25">
      <c r="A601" s="57" t="s">
        <v>1195</v>
      </c>
      <c r="B601" s="80">
        <v>4278</v>
      </c>
      <c r="C601" s="76">
        <v>272.5</v>
      </c>
      <c r="D601" s="79">
        <f t="shared" si="46"/>
        <v>1165755</v>
      </c>
      <c r="E601" s="80">
        <v>61259</v>
      </c>
      <c r="F601" s="77">
        <v>270.32</v>
      </c>
      <c r="G601" s="78">
        <f t="shared" si="47"/>
        <v>16559532.879999999</v>
      </c>
      <c r="H601" s="80">
        <v>165</v>
      </c>
      <c r="I601" s="77">
        <v>272.5</v>
      </c>
      <c r="J601" s="79">
        <f t="shared" si="48"/>
        <v>44962.5</v>
      </c>
      <c r="K601" s="80">
        <v>2370</v>
      </c>
      <c r="L601" s="77">
        <v>270.32</v>
      </c>
      <c r="M601" s="79">
        <f t="shared" si="49"/>
        <v>640658.4</v>
      </c>
      <c r="N601" s="81">
        <f t="shared" si="50"/>
        <v>18410908.779999997</v>
      </c>
    </row>
    <row r="602" spans="1:14" x14ac:dyDescent="0.25">
      <c r="A602" s="57" t="s">
        <v>1196</v>
      </c>
      <c r="B602" s="80">
        <v>5529</v>
      </c>
      <c r="C602" s="76">
        <v>256.63</v>
      </c>
      <c r="D602" s="79">
        <f t="shared" si="46"/>
        <v>1418907.27</v>
      </c>
      <c r="E602" s="80">
        <v>64525</v>
      </c>
      <c r="F602" s="77">
        <v>254.53</v>
      </c>
      <c r="G602" s="78">
        <f t="shared" si="47"/>
        <v>16423548.25</v>
      </c>
      <c r="H602" s="80">
        <v>0</v>
      </c>
      <c r="I602" s="77">
        <v>256.63</v>
      </c>
      <c r="J602" s="79">
        <f t="shared" si="48"/>
        <v>0</v>
      </c>
      <c r="K602" s="80">
        <v>0</v>
      </c>
      <c r="L602" s="77">
        <v>254.53</v>
      </c>
      <c r="M602" s="79">
        <f t="shared" si="49"/>
        <v>0</v>
      </c>
      <c r="N602" s="81">
        <f t="shared" si="50"/>
        <v>17842455.52</v>
      </c>
    </row>
    <row r="603" spans="1:14" x14ac:dyDescent="0.25">
      <c r="A603" s="57" t="s">
        <v>1197</v>
      </c>
      <c r="B603" s="80">
        <v>9747</v>
      </c>
      <c r="C603" s="76">
        <v>227.51</v>
      </c>
      <c r="D603" s="79">
        <f t="shared" si="46"/>
        <v>2217539.9699999997</v>
      </c>
      <c r="E603" s="80">
        <v>27171</v>
      </c>
      <c r="F603" s="77">
        <v>225.22</v>
      </c>
      <c r="G603" s="78">
        <f t="shared" si="47"/>
        <v>6119452.6200000001</v>
      </c>
      <c r="H603" s="80">
        <v>0</v>
      </c>
      <c r="I603" s="77">
        <v>227.51</v>
      </c>
      <c r="J603" s="79">
        <f t="shared" si="48"/>
        <v>0</v>
      </c>
      <c r="K603" s="80">
        <v>0</v>
      </c>
      <c r="L603" s="77">
        <v>225.22</v>
      </c>
      <c r="M603" s="79">
        <f t="shared" si="49"/>
        <v>0</v>
      </c>
      <c r="N603" s="81">
        <f t="shared" si="50"/>
        <v>8336992.5899999999</v>
      </c>
    </row>
    <row r="604" spans="1:14" x14ac:dyDescent="0.25">
      <c r="A604" s="57" t="s">
        <v>1198</v>
      </c>
      <c r="B604" s="80">
        <v>41662</v>
      </c>
      <c r="C604" s="76">
        <v>247.97</v>
      </c>
      <c r="D604" s="79">
        <f t="shared" si="46"/>
        <v>10330926.140000001</v>
      </c>
      <c r="E604" s="80">
        <v>51236</v>
      </c>
      <c r="F604" s="77">
        <v>245.89</v>
      </c>
      <c r="G604" s="78">
        <f t="shared" si="47"/>
        <v>12598420.039999999</v>
      </c>
      <c r="H604" s="80">
        <v>0</v>
      </c>
      <c r="I604" s="77">
        <v>247.97</v>
      </c>
      <c r="J604" s="79">
        <f t="shared" si="48"/>
        <v>0</v>
      </c>
      <c r="K604" s="80">
        <v>0</v>
      </c>
      <c r="L604" s="77">
        <v>245.89</v>
      </c>
      <c r="M604" s="79">
        <f t="shared" si="49"/>
        <v>0</v>
      </c>
      <c r="N604" s="81">
        <f t="shared" si="50"/>
        <v>22929346.18</v>
      </c>
    </row>
    <row r="605" spans="1:14" x14ac:dyDescent="0.25">
      <c r="A605" s="57" t="s">
        <v>1199</v>
      </c>
      <c r="B605" s="80">
        <v>5110</v>
      </c>
      <c r="C605" s="76">
        <v>292.01</v>
      </c>
      <c r="D605" s="79">
        <f t="shared" si="46"/>
        <v>1492171.0999999999</v>
      </c>
      <c r="E605" s="80">
        <v>23655</v>
      </c>
      <c r="F605" s="77">
        <v>289.63</v>
      </c>
      <c r="G605" s="78">
        <f t="shared" si="47"/>
        <v>6851197.6499999994</v>
      </c>
      <c r="H605" s="80">
        <v>34</v>
      </c>
      <c r="I605" s="77">
        <v>292.01</v>
      </c>
      <c r="J605" s="79">
        <f t="shared" si="48"/>
        <v>9928.34</v>
      </c>
      <c r="K605" s="80">
        <v>157</v>
      </c>
      <c r="L605" s="77">
        <v>289.63</v>
      </c>
      <c r="M605" s="79">
        <f t="shared" si="49"/>
        <v>45471.909999999996</v>
      </c>
      <c r="N605" s="81">
        <f t="shared" si="50"/>
        <v>8398769</v>
      </c>
    </row>
    <row r="606" spans="1:14" x14ac:dyDescent="0.25">
      <c r="A606" s="57" t="s">
        <v>1200</v>
      </c>
      <c r="B606" s="80">
        <v>25304</v>
      </c>
      <c r="C606" s="76">
        <v>288.52</v>
      </c>
      <c r="D606" s="79">
        <f t="shared" si="46"/>
        <v>7300710.0799999991</v>
      </c>
      <c r="E606" s="80">
        <v>59287</v>
      </c>
      <c r="F606" s="77">
        <v>285.97000000000003</v>
      </c>
      <c r="G606" s="78">
        <f t="shared" si="47"/>
        <v>16954303.390000001</v>
      </c>
      <c r="H606" s="80">
        <v>2052</v>
      </c>
      <c r="I606" s="77">
        <v>288.52</v>
      </c>
      <c r="J606" s="79">
        <f t="shared" si="48"/>
        <v>592043.03999999992</v>
      </c>
      <c r="K606" s="80">
        <v>4807</v>
      </c>
      <c r="L606" s="77">
        <v>285.97000000000003</v>
      </c>
      <c r="M606" s="79">
        <f t="shared" si="49"/>
        <v>1374657.79</v>
      </c>
      <c r="N606" s="81">
        <f t="shared" si="50"/>
        <v>26221714.299999997</v>
      </c>
    </row>
    <row r="607" spans="1:14" x14ac:dyDescent="0.25">
      <c r="A607" s="57" t="s">
        <v>1201</v>
      </c>
      <c r="B607" s="80">
        <v>17424</v>
      </c>
      <c r="C607" s="76">
        <v>213.95</v>
      </c>
      <c r="D607" s="79">
        <f t="shared" si="46"/>
        <v>3727864.8</v>
      </c>
      <c r="E607" s="80">
        <v>48172</v>
      </c>
      <c r="F607" s="77">
        <v>212.11</v>
      </c>
      <c r="G607" s="78">
        <f t="shared" si="47"/>
        <v>10217762.92</v>
      </c>
      <c r="H607" s="80">
        <v>896</v>
      </c>
      <c r="I607" s="77">
        <v>213.95</v>
      </c>
      <c r="J607" s="79">
        <f t="shared" si="48"/>
        <v>191699.19999999998</v>
      </c>
      <c r="K607" s="80">
        <v>2476</v>
      </c>
      <c r="L607" s="77">
        <v>212.11</v>
      </c>
      <c r="M607" s="79">
        <f t="shared" si="49"/>
        <v>525184.36</v>
      </c>
      <c r="N607" s="81">
        <f t="shared" si="50"/>
        <v>14662511.280000001</v>
      </c>
    </row>
    <row r="608" spans="1:14" x14ac:dyDescent="0.25">
      <c r="A608" s="57" t="s">
        <v>1202</v>
      </c>
      <c r="B608" s="80">
        <v>6778</v>
      </c>
      <c r="C608" s="76">
        <v>274.67</v>
      </c>
      <c r="D608" s="79">
        <f t="shared" si="46"/>
        <v>1861713.26</v>
      </c>
      <c r="E608" s="80">
        <v>30646</v>
      </c>
      <c r="F608" s="77">
        <v>272.2</v>
      </c>
      <c r="G608" s="78">
        <f t="shared" si="47"/>
        <v>8341841.1999999993</v>
      </c>
      <c r="H608" s="80">
        <v>705</v>
      </c>
      <c r="I608" s="77">
        <v>274.67</v>
      </c>
      <c r="J608" s="79">
        <f t="shared" si="48"/>
        <v>193642.35</v>
      </c>
      <c r="K608" s="80">
        <v>3186</v>
      </c>
      <c r="L608" s="77">
        <v>272.2</v>
      </c>
      <c r="M608" s="79">
        <f t="shared" si="49"/>
        <v>867229.2</v>
      </c>
      <c r="N608" s="81">
        <f t="shared" si="50"/>
        <v>11264426.01</v>
      </c>
    </row>
    <row r="609" spans="1:14" x14ac:dyDescent="0.25">
      <c r="A609" s="57" t="s">
        <v>1203</v>
      </c>
      <c r="B609" s="80">
        <v>2008</v>
      </c>
      <c r="C609" s="76">
        <v>312.26</v>
      </c>
      <c r="D609" s="79">
        <f t="shared" si="46"/>
        <v>627018.07999999996</v>
      </c>
      <c r="E609" s="80">
        <v>60061</v>
      </c>
      <c r="F609" s="77">
        <v>310.10000000000002</v>
      </c>
      <c r="G609" s="78">
        <f t="shared" si="47"/>
        <v>18624916.100000001</v>
      </c>
      <c r="H609" s="80">
        <v>193</v>
      </c>
      <c r="I609" s="77">
        <v>312.26</v>
      </c>
      <c r="J609" s="79">
        <f t="shared" si="48"/>
        <v>60266.18</v>
      </c>
      <c r="K609" s="80">
        <v>5775</v>
      </c>
      <c r="L609" s="77">
        <v>310.10000000000002</v>
      </c>
      <c r="M609" s="79">
        <f t="shared" si="49"/>
        <v>1790827.5000000002</v>
      </c>
      <c r="N609" s="81">
        <f t="shared" si="50"/>
        <v>21103027.859999999</v>
      </c>
    </row>
    <row r="610" spans="1:14" x14ac:dyDescent="0.25">
      <c r="A610" s="57" t="s">
        <v>1204</v>
      </c>
      <c r="B610" s="80">
        <v>2923</v>
      </c>
      <c r="C610" s="76">
        <v>240.57</v>
      </c>
      <c r="D610" s="79">
        <f t="shared" si="46"/>
        <v>703186.11</v>
      </c>
      <c r="E610" s="80">
        <v>27664</v>
      </c>
      <c r="F610" s="77">
        <v>238.37</v>
      </c>
      <c r="G610" s="78">
        <f t="shared" si="47"/>
        <v>6594267.6799999997</v>
      </c>
      <c r="H610" s="80">
        <v>45</v>
      </c>
      <c r="I610" s="77">
        <v>240.57</v>
      </c>
      <c r="J610" s="79">
        <f t="shared" si="48"/>
        <v>10825.65</v>
      </c>
      <c r="K610" s="80">
        <v>430</v>
      </c>
      <c r="L610" s="77">
        <v>238.37</v>
      </c>
      <c r="M610" s="79">
        <f t="shared" si="49"/>
        <v>102499.1</v>
      </c>
      <c r="N610" s="81">
        <f t="shared" si="50"/>
        <v>7410778.54</v>
      </c>
    </row>
    <row r="611" spans="1:14" x14ac:dyDescent="0.25">
      <c r="A611" s="57" t="s">
        <v>1205</v>
      </c>
      <c r="B611" s="80">
        <v>26012</v>
      </c>
      <c r="C611" s="76">
        <v>263.08999999999997</v>
      </c>
      <c r="D611" s="79">
        <f t="shared" si="46"/>
        <v>6843497.0799999991</v>
      </c>
      <c r="E611" s="80">
        <v>62221</v>
      </c>
      <c r="F611" s="77">
        <v>260.52999999999997</v>
      </c>
      <c r="G611" s="78">
        <f t="shared" si="47"/>
        <v>16210437.129999999</v>
      </c>
      <c r="H611" s="80">
        <v>329</v>
      </c>
      <c r="I611" s="77">
        <v>263.08999999999997</v>
      </c>
      <c r="J611" s="79">
        <f t="shared" si="48"/>
        <v>86556.609999999986</v>
      </c>
      <c r="K611" s="80">
        <v>788</v>
      </c>
      <c r="L611" s="77">
        <v>260.52999999999997</v>
      </c>
      <c r="M611" s="79">
        <f t="shared" si="49"/>
        <v>205297.63999999998</v>
      </c>
      <c r="N611" s="81">
        <f t="shared" si="50"/>
        <v>23345788.459999997</v>
      </c>
    </row>
    <row r="612" spans="1:14" x14ac:dyDescent="0.25">
      <c r="A612" s="57" t="s">
        <v>1206</v>
      </c>
      <c r="B612" s="80">
        <v>0</v>
      </c>
      <c r="C612" s="76">
        <v>267.24</v>
      </c>
      <c r="D612" s="79">
        <f t="shared" si="46"/>
        <v>0</v>
      </c>
      <c r="E612" s="80">
        <v>45158</v>
      </c>
      <c r="F612" s="77">
        <v>265.26</v>
      </c>
      <c r="G612" s="78">
        <f t="shared" si="47"/>
        <v>11978611.08</v>
      </c>
      <c r="H612" s="80">
        <v>0</v>
      </c>
      <c r="I612" s="77">
        <v>267.24</v>
      </c>
      <c r="J612" s="79">
        <f t="shared" si="48"/>
        <v>0</v>
      </c>
      <c r="K612" s="80">
        <v>9544</v>
      </c>
      <c r="L612" s="77">
        <v>265.26</v>
      </c>
      <c r="M612" s="79">
        <f t="shared" si="49"/>
        <v>2531641.44</v>
      </c>
      <c r="N612" s="81">
        <f t="shared" si="50"/>
        <v>14510252.52</v>
      </c>
    </row>
    <row r="613" spans="1:14" x14ac:dyDescent="0.25">
      <c r="A613" s="57" t="s">
        <v>1207</v>
      </c>
      <c r="B613" s="80">
        <v>18293</v>
      </c>
      <c r="C613" s="76">
        <v>237.62</v>
      </c>
      <c r="D613" s="79">
        <f t="shared" si="46"/>
        <v>4346782.66</v>
      </c>
      <c r="E613" s="80">
        <v>22901</v>
      </c>
      <c r="F613" s="77">
        <v>235.61</v>
      </c>
      <c r="G613" s="78">
        <f t="shared" si="47"/>
        <v>5395704.6100000003</v>
      </c>
      <c r="H613" s="80">
        <v>0</v>
      </c>
      <c r="I613" s="77">
        <v>237.62</v>
      </c>
      <c r="J613" s="79">
        <f t="shared" si="48"/>
        <v>0</v>
      </c>
      <c r="K613" s="80">
        <v>0</v>
      </c>
      <c r="L613" s="77">
        <v>235.61</v>
      </c>
      <c r="M613" s="79">
        <f t="shared" si="49"/>
        <v>0</v>
      </c>
      <c r="N613" s="81">
        <f t="shared" si="50"/>
        <v>9742487.2699999996</v>
      </c>
    </row>
    <row r="614" spans="1:14" x14ac:dyDescent="0.25">
      <c r="A614" s="57" t="s">
        <v>1208</v>
      </c>
      <c r="B614" s="80">
        <v>14725</v>
      </c>
      <c r="C614" s="76">
        <v>250.77</v>
      </c>
      <c r="D614" s="79">
        <f t="shared" si="46"/>
        <v>3692588.25</v>
      </c>
      <c r="E614" s="80">
        <v>24928</v>
      </c>
      <c r="F614" s="77">
        <v>248.54</v>
      </c>
      <c r="G614" s="78">
        <f t="shared" si="47"/>
        <v>6195605.1200000001</v>
      </c>
      <c r="H614" s="80">
        <v>146</v>
      </c>
      <c r="I614" s="77">
        <v>250.77</v>
      </c>
      <c r="J614" s="79">
        <f t="shared" si="48"/>
        <v>36612.42</v>
      </c>
      <c r="K614" s="80">
        <v>248</v>
      </c>
      <c r="L614" s="77">
        <v>248.54</v>
      </c>
      <c r="M614" s="79">
        <f t="shared" si="49"/>
        <v>61637.919999999998</v>
      </c>
      <c r="N614" s="81">
        <f t="shared" si="50"/>
        <v>9986443.7100000009</v>
      </c>
    </row>
    <row r="615" spans="1:14" x14ac:dyDescent="0.25">
      <c r="A615" s="57" t="s">
        <v>1209</v>
      </c>
      <c r="B615" s="80">
        <v>387</v>
      </c>
      <c r="C615" s="76">
        <v>204.22</v>
      </c>
      <c r="D615" s="79">
        <f t="shared" si="46"/>
        <v>79033.14</v>
      </c>
      <c r="E615" s="80">
        <v>66054</v>
      </c>
      <c r="F615" s="77">
        <v>202.53</v>
      </c>
      <c r="G615" s="78">
        <f t="shared" si="47"/>
        <v>13377916.619999999</v>
      </c>
      <c r="H615" s="80">
        <v>46</v>
      </c>
      <c r="I615" s="77">
        <v>204.22</v>
      </c>
      <c r="J615" s="79">
        <f t="shared" si="48"/>
        <v>9394.1200000000008</v>
      </c>
      <c r="K615" s="80">
        <v>7848</v>
      </c>
      <c r="L615" s="77">
        <v>202.53</v>
      </c>
      <c r="M615" s="79">
        <f t="shared" si="49"/>
        <v>1589455.44</v>
      </c>
      <c r="N615" s="81">
        <f t="shared" si="50"/>
        <v>15055799.32</v>
      </c>
    </row>
    <row r="616" spans="1:14" x14ac:dyDescent="0.25">
      <c r="A616" s="57" t="s">
        <v>1210</v>
      </c>
      <c r="B616" s="80">
        <v>176</v>
      </c>
      <c r="C616" s="76">
        <v>270.32</v>
      </c>
      <c r="D616" s="79">
        <f t="shared" si="46"/>
        <v>47576.32</v>
      </c>
      <c r="E616" s="80">
        <v>61174</v>
      </c>
      <c r="F616" s="77">
        <v>268.33999999999997</v>
      </c>
      <c r="G616" s="78">
        <f t="shared" si="47"/>
        <v>16415431.159999998</v>
      </c>
      <c r="H616" s="80">
        <v>39</v>
      </c>
      <c r="I616" s="77">
        <v>270.32</v>
      </c>
      <c r="J616" s="79">
        <f t="shared" si="48"/>
        <v>10542.48</v>
      </c>
      <c r="K616" s="80">
        <v>13646</v>
      </c>
      <c r="L616" s="77">
        <v>268.33999999999997</v>
      </c>
      <c r="M616" s="79">
        <f t="shared" si="49"/>
        <v>3661767.6399999997</v>
      </c>
      <c r="N616" s="81">
        <f t="shared" si="50"/>
        <v>20135317.599999998</v>
      </c>
    </row>
    <row r="617" spans="1:14" x14ac:dyDescent="0.25">
      <c r="A617" s="57" t="s">
        <v>1211</v>
      </c>
      <c r="B617" s="80">
        <v>177</v>
      </c>
      <c r="C617" s="76">
        <v>229.46</v>
      </c>
      <c r="D617" s="79">
        <f t="shared" si="46"/>
        <v>40614.42</v>
      </c>
      <c r="E617" s="80">
        <v>57803</v>
      </c>
      <c r="F617" s="77">
        <v>227.65</v>
      </c>
      <c r="G617" s="78">
        <f t="shared" si="47"/>
        <v>13158852.950000001</v>
      </c>
      <c r="H617" s="80">
        <v>20</v>
      </c>
      <c r="I617" s="77">
        <v>229.46</v>
      </c>
      <c r="J617" s="79">
        <f t="shared" si="48"/>
        <v>4589.2</v>
      </c>
      <c r="K617" s="80">
        <v>6688</v>
      </c>
      <c r="L617" s="77">
        <v>227.65</v>
      </c>
      <c r="M617" s="79">
        <f t="shared" si="49"/>
        <v>1522523.2</v>
      </c>
      <c r="N617" s="81">
        <f t="shared" si="50"/>
        <v>14726579.770000001</v>
      </c>
    </row>
    <row r="618" spans="1:14" x14ac:dyDescent="0.25">
      <c r="A618" s="57" t="s">
        <v>1212</v>
      </c>
      <c r="B618" s="80">
        <v>1109</v>
      </c>
      <c r="C618" s="76">
        <v>259.44</v>
      </c>
      <c r="D618" s="79">
        <f t="shared" si="46"/>
        <v>287718.96000000002</v>
      </c>
      <c r="E618" s="80">
        <v>85554</v>
      </c>
      <c r="F618" s="77">
        <v>257.25</v>
      </c>
      <c r="G618" s="78">
        <f t="shared" si="47"/>
        <v>22008766.5</v>
      </c>
      <c r="H618" s="80">
        <v>0</v>
      </c>
      <c r="I618" s="77">
        <v>259.44</v>
      </c>
      <c r="J618" s="79">
        <f t="shared" si="48"/>
        <v>0</v>
      </c>
      <c r="K618" s="80">
        <v>0</v>
      </c>
      <c r="L618" s="77">
        <v>257.25</v>
      </c>
      <c r="M618" s="79">
        <f t="shared" si="49"/>
        <v>0</v>
      </c>
      <c r="N618" s="81">
        <f t="shared" si="50"/>
        <v>22296485.460000001</v>
      </c>
    </row>
    <row r="619" spans="1:14" x14ac:dyDescent="0.25">
      <c r="A619" s="57" t="s">
        <v>1213</v>
      </c>
      <c r="B619" s="80">
        <v>8321</v>
      </c>
      <c r="C619" s="76">
        <v>273.22000000000003</v>
      </c>
      <c r="D619" s="79">
        <f t="shared" si="46"/>
        <v>2273463.62</v>
      </c>
      <c r="E619" s="80">
        <v>75473</v>
      </c>
      <c r="F619" s="77">
        <v>271.18</v>
      </c>
      <c r="G619" s="78">
        <f t="shared" si="47"/>
        <v>20466768.140000001</v>
      </c>
      <c r="H619" s="80">
        <v>0</v>
      </c>
      <c r="I619" s="77">
        <v>273.22000000000003</v>
      </c>
      <c r="J619" s="79">
        <f t="shared" si="48"/>
        <v>0</v>
      </c>
      <c r="K619" s="80">
        <v>0</v>
      </c>
      <c r="L619" s="77">
        <v>271.18</v>
      </c>
      <c r="M619" s="79">
        <f t="shared" si="49"/>
        <v>0</v>
      </c>
      <c r="N619" s="81">
        <f t="shared" si="50"/>
        <v>22740231.760000002</v>
      </c>
    </row>
    <row r="620" spans="1:14" x14ac:dyDescent="0.25">
      <c r="A620" s="57" t="s">
        <v>1247</v>
      </c>
      <c r="B620" s="80">
        <v>0</v>
      </c>
      <c r="C620" s="76">
        <v>164.67</v>
      </c>
      <c r="D620" s="79">
        <f t="shared" si="46"/>
        <v>0</v>
      </c>
      <c r="E620" s="80">
        <v>0</v>
      </c>
      <c r="F620" s="77">
        <v>163.29</v>
      </c>
      <c r="G620" s="78">
        <f t="shared" si="47"/>
        <v>0</v>
      </c>
      <c r="H620" s="80">
        <v>0</v>
      </c>
      <c r="I620" s="77">
        <v>164.67</v>
      </c>
      <c r="J620" s="79">
        <f t="shared" si="48"/>
        <v>0</v>
      </c>
      <c r="K620" s="80">
        <v>0</v>
      </c>
      <c r="L620" s="77">
        <v>163.29</v>
      </c>
      <c r="M620" s="79">
        <f t="shared" si="49"/>
        <v>0</v>
      </c>
      <c r="N620" s="81">
        <f t="shared" si="50"/>
        <v>0</v>
      </c>
    </row>
    <row r="621" spans="1:14" x14ac:dyDescent="0.25">
      <c r="A621" s="57" t="s">
        <v>1214</v>
      </c>
      <c r="B621" s="80">
        <v>2181</v>
      </c>
      <c r="C621" s="76">
        <v>274.60000000000002</v>
      </c>
      <c r="D621" s="79">
        <f t="shared" si="46"/>
        <v>598902.60000000009</v>
      </c>
      <c r="E621" s="80">
        <v>64437</v>
      </c>
      <c r="F621" s="77">
        <v>272.41000000000003</v>
      </c>
      <c r="G621" s="78">
        <f t="shared" si="47"/>
        <v>17553283.170000002</v>
      </c>
      <c r="H621" s="80">
        <v>99</v>
      </c>
      <c r="I621" s="77">
        <v>274.60000000000002</v>
      </c>
      <c r="J621" s="79">
        <f t="shared" si="48"/>
        <v>27185.4</v>
      </c>
      <c r="K621" s="80">
        <v>2911</v>
      </c>
      <c r="L621" s="77">
        <v>272.41000000000003</v>
      </c>
      <c r="M621" s="79">
        <f t="shared" si="49"/>
        <v>792985.51000000013</v>
      </c>
      <c r="N621" s="81">
        <f t="shared" si="50"/>
        <v>18972356.680000003</v>
      </c>
    </row>
    <row r="622" spans="1:14" x14ac:dyDescent="0.25">
      <c r="A622" s="57" t="s">
        <v>1215</v>
      </c>
      <c r="B622" s="80">
        <v>24845</v>
      </c>
      <c r="C622" s="76">
        <v>256.42</v>
      </c>
      <c r="D622" s="79">
        <f t="shared" si="46"/>
        <v>6370754.9000000004</v>
      </c>
      <c r="E622" s="80">
        <v>64211</v>
      </c>
      <c r="F622" s="77">
        <v>254.21</v>
      </c>
      <c r="G622" s="78">
        <f t="shared" si="47"/>
        <v>16323078.310000001</v>
      </c>
      <c r="H622" s="80">
        <v>557</v>
      </c>
      <c r="I622" s="77">
        <v>256.42</v>
      </c>
      <c r="J622" s="79">
        <f t="shared" si="48"/>
        <v>142825.94</v>
      </c>
      <c r="K622" s="80">
        <v>1439</v>
      </c>
      <c r="L622" s="77">
        <v>254.21</v>
      </c>
      <c r="M622" s="79">
        <f t="shared" si="49"/>
        <v>365808.19</v>
      </c>
      <c r="N622" s="81">
        <f t="shared" si="50"/>
        <v>23202467.340000004</v>
      </c>
    </row>
    <row r="623" spans="1:14" x14ac:dyDescent="0.25">
      <c r="A623" s="57" t="s">
        <v>1216</v>
      </c>
      <c r="B623" s="80">
        <v>16042</v>
      </c>
      <c r="C623" s="76">
        <v>259.25</v>
      </c>
      <c r="D623" s="79">
        <f t="shared" si="46"/>
        <v>4158888.5</v>
      </c>
      <c r="E623" s="80">
        <v>69314</v>
      </c>
      <c r="F623" s="77">
        <v>256.95</v>
      </c>
      <c r="G623" s="78">
        <f t="shared" si="47"/>
        <v>17810232.300000001</v>
      </c>
      <c r="H623" s="80">
        <v>0</v>
      </c>
      <c r="I623" s="77">
        <v>259.25</v>
      </c>
      <c r="J623" s="79">
        <f t="shared" si="48"/>
        <v>0</v>
      </c>
      <c r="K623" s="80">
        <v>0</v>
      </c>
      <c r="L623" s="77">
        <v>256.95</v>
      </c>
      <c r="M623" s="79">
        <f t="shared" si="49"/>
        <v>0</v>
      </c>
      <c r="N623" s="81">
        <f t="shared" si="50"/>
        <v>21969120.800000001</v>
      </c>
    </row>
    <row r="624" spans="1:14" x14ac:dyDescent="0.25">
      <c r="A624" s="57" t="s">
        <v>1217</v>
      </c>
      <c r="B624" s="80">
        <v>3808</v>
      </c>
      <c r="C624" s="76">
        <v>219.36</v>
      </c>
      <c r="D624" s="79">
        <f t="shared" si="46"/>
        <v>835322.88</v>
      </c>
      <c r="E624" s="80">
        <v>32340</v>
      </c>
      <c r="F624" s="77">
        <v>217.38</v>
      </c>
      <c r="G624" s="78">
        <f t="shared" si="47"/>
        <v>7030069.2000000002</v>
      </c>
      <c r="H624" s="80">
        <v>44</v>
      </c>
      <c r="I624" s="77">
        <v>219.36</v>
      </c>
      <c r="J624" s="79">
        <f t="shared" si="48"/>
        <v>9651.84</v>
      </c>
      <c r="K624" s="80">
        <v>369</v>
      </c>
      <c r="L624" s="77">
        <v>217.38</v>
      </c>
      <c r="M624" s="79">
        <f t="shared" si="49"/>
        <v>80213.22</v>
      </c>
      <c r="N624" s="81">
        <f t="shared" si="50"/>
        <v>7955257.1399999997</v>
      </c>
    </row>
    <row r="625" spans="1:14" x14ac:dyDescent="0.25">
      <c r="A625" s="57" t="s">
        <v>1218</v>
      </c>
      <c r="B625" s="80">
        <v>1852</v>
      </c>
      <c r="C625" s="76">
        <v>257.05</v>
      </c>
      <c r="D625" s="79">
        <f t="shared" si="46"/>
        <v>476056.60000000003</v>
      </c>
      <c r="E625" s="80">
        <v>132461</v>
      </c>
      <c r="F625" s="77">
        <v>254.85</v>
      </c>
      <c r="G625" s="78">
        <f t="shared" si="47"/>
        <v>33757685.850000001</v>
      </c>
      <c r="H625" s="80">
        <v>0</v>
      </c>
      <c r="I625" s="77">
        <v>257.05</v>
      </c>
      <c r="J625" s="79">
        <f t="shared" si="48"/>
        <v>0</v>
      </c>
      <c r="K625" s="80">
        <v>0</v>
      </c>
      <c r="L625" s="77">
        <v>254.85</v>
      </c>
      <c r="M625" s="79">
        <f t="shared" si="49"/>
        <v>0</v>
      </c>
      <c r="N625" s="81">
        <f t="shared" si="50"/>
        <v>34233742.450000003</v>
      </c>
    </row>
    <row r="626" spans="1:14" x14ac:dyDescent="0.25">
      <c r="A626" s="57" t="s">
        <v>1219</v>
      </c>
      <c r="B626" s="80">
        <v>11737</v>
      </c>
      <c r="C626" s="76">
        <v>261.36</v>
      </c>
      <c r="D626" s="79">
        <f t="shared" si="46"/>
        <v>3067582.3200000003</v>
      </c>
      <c r="E626" s="80">
        <v>57130</v>
      </c>
      <c r="F626" s="77">
        <v>259.27999999999997</v>
      </c>
      <c r="G626" s="78">
        <f t="shared" si="47"/>
        <v>14812666.399999999</v>
      </c>
      <c r="H626" s="80">
        <v>59</v>
      </c>
      <c r="I626" s="77">
        <v>261.36</v>
      </c>
      <c r="J626" s="79">
        <f t="shared" si="48"/>
        <v>15420.240000000002</v>
      </c>
      <c r="K626" s="80">
        <v>288</v>
      </c>
      <c r="L626" s="77">
        <v>259.27999999999997</v>
      </c>
      <c r="M626" s="79">
        <f t="shared" si="49"/>
        <v>74672.639999999985</v>
      </c>
      <c r="N626" s="81">
        <f t="shared" si="50"/>
        <v>17970341.600000001</v>
      </c>
    </row>
    <row r="627" spans="1:14" x14ac:dyDescent="0.25">
      <c r="A627" s="57" t="s">
        <v>1220</v>
      </c>
      <c r="B627" s="80">
        <v>7386</v>
      </c>
      <c r="C627" s="76">
        <v>238.33</v>
      </c>
      <c r="D627" s="79">
        <f t="shared" si="46"/>
        <v>1760305.3800000001</v>
      </c>
      <c r="E627" s="80">
        <v>60322</v>
      </c>
      <c r="F627" s="77">
        <v>236.11</v>
      </c>
      <c r="G627" s="78">
        <f t="shared" si="47"/>
        <v>14242627.42</v>
      </c>
      <c r="H627" s="80">
        <v>112</v>
      </c>
      <c r="I627" s="77">
        <v>238.33</v>
      </c>
      <c r="J627" s="79">
        <f t="shared" si="48"/>
        <v>26692.960000000003</v>
      </c>
      <c r="K627" s="80">
        <v>917</v>
      </c>
      <c r="L627" s="77">
        <v>236.11</v>
      </c>
      <c r="M627" s="79">
        <f t="shared" si="49"/>
        <v>216512.87000000002</v>
      </c>
      <c r="N627" s="81">
        <f t="shared" si="50"/>
        <v>16246138.630000001</v>
      </c>
    </row>
    <row r="628" spans="1:14" x14ac:dyDescent="0.25">
      <c r="A628" s="57" t="s">
        <v>1221</v>
      </c>
      <c r="B628" s="80">
        <v>9323</v>
      </c>
      <c r="C628" s="76">
        <v>304.42</v>
      </c>
      <c r="D628" s="79">
        <f t="shared" si="46"/>
        <v>2838107.66</v>
      </c>
      <c r="E628" s="80">
        <v>23882</v>
      </c>
      <c r="F628" s="77">
        <v>301.67</v>
      </c>
      <c r="G628" s="78">
        <f t="shared" si="47"/>
        <v>7204482.9400000004</v>
      </c>
      <c r="H628" s="80">
        <v>565</v>
      </c>
      <c r="I628" s="77">
        <v>304.42</v>
      </c>
      <c r="J628" s="79">
        <f t="shared" si="48"/>
        <v>171997.30000000002</v>
      </c>
      <c r="K628" s="80">
        <v>1448</v>
      </c>
      <c r="L628" s="77">
        <v>301.67</v>
      </c>
      <c r="M628" s="79">
        <f t="shared" si="49"/>
        <v>436818.16000000003</v>
      </c>
      <c r="N628" s="81">
        <f t="shared" si="50"/>
        <v>10651406.060000001</v>
      </c>
    </row>
  </sheetData>
  <sortState ref="A8:P628">
    <sortCondition ref="A8:A628"/>
  </sortState>
  <mergeCells count="10">
    <mergeCell ref="B5:D5"/>
    <mergeCell ref="E5:G5"/>
    <mergeCell ref="H5:J5"/>
    <mergeCell ref="K5:M5"/>
    <mergeCell ref="A1:N1"/>
    <mergeCell ref="A2:N2"/>
    <mergeCell ref="B4:D4"/>
    <mergeCell ref="E4:G4"/>
    <mergeCell ref="H4:J4"/>
    <mergeCell ref="K4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588"/>
  <sheetViews>
    <sheetView topLeftCell="A409" workbookViewId="0">
      <selection activeCell="E11" sqref="E11"/>
    </sheetView>
  </sheetViews>
  <sheetFormatPr defaultRowHeight="15" x14ac:dyDescent="0.25"/>
  <cols>
    <col min="2" max="2" width="8" customWidth="1"/>
    <col min="3" max="3" width="16" customWidth="1"/>
    <col min="4" max="4" width="4.42578125" customWidth="1"/>
    <col min="5" max="6" width="16.7109375" customWidth="1"/>
    <col min="7" max="7" width="18.140625" customWidth="1"/>
    <col min="8" max="8" width="15.7109375" customWidth="1"/>
    <col min="9" max="9" width="14.5703125" customWidth="1"/>
    <col min="10" max="10" width="13.42578125" customWidth="1"/>
    <col min="11" max="11" width="10.7109375" bestFit="1" customWidth="1"/>
  </cols>
  <sheetData>
    <row r="1" spans="1:11" s="1" customFormat="1" ht="15.75" x14ac:dyDescent="0.25">
      <c r="A1" s="139" t="s">
        <v>590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ht="15.75" x14ac:dyDescent="0.25">
      <c r="A2" s="143" t="s">
        <v>1258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 ht="15.75" x14ac:dyDescent="0.25">
      <c r="A3" s="89"/>
      <c r="B3" s="89"/>
      <c r="C3" s="89"/>
      <c r="D3" s="89"/>
      <c r="E3" s="89"/>
      <c r="F3" s="89"/>
      <c r="G3" s="89"/>
      <c r="H3" s="89"/>
      <c r="I3" s="89"/>
    </row>
    <row r="4" spans="1:11" ht="15.75" x14ac:dyDescent="0.25">
      <c r="A4" s="140" t="s">
        <v>1</v>
      </c>
      <c r="B4" s="140"/>
      <c r="C4" s="141"/>
      <c r="E4" s="142" t="s">
        <v>593</v>
      </c>
      <c r="F4" s="142"/>
      <c r="G4" s="142" t="s">
        <v>594</v>
      </c>
      <c r="H4" s="142"/>
      <c r="I4" s="142" t="s">
        <v>1255</v>
      </c>
      <c r="J4" s="142"/>
      <c r="K4" s="142"/>
    </row>
    <row r="5" spans="1:11" ht="36" x14ac:dyDescent="0.25">
      <c r="A5" s="17" t="s">
        <v>0</v>
      </c>
      <c r="B5" s="18" t="s">
        <v>2</v>
      </c>
      <c r="C5" s="19" t="s">
        <v>597</v>
      </c>
      <c r="D5" s="21" t="s">
        <v>3</v>
      </c>
      <c r="E5" s="22" t="s">
        <v>601</v>
      </c>
      <c r="F5" s="22" t="s">
        <v>1259</v>
      </c>
      <c r="G5" s="23" t="s">
        <v>595</v>
      </c>
      <c r="H5" s="23" t="s">
        <v>1224</v>
      </c>
      <c r="I5" s="23" t="s">
        <v>1225</v>
      </c>
      <c r="J5" s="23" t="s">
        <v>1267</v>
      </c>
      <c r="K5" s="23" t="s">
        <v>1268</v>
      </c>
    </row>
    <row r="6" spans="1:11" ht="16.5" customHeight="1" thickBot="1" x14ac:dyDescent="0.3">
      <c r="A6" s="11"/>
      <c r="B6" s="11"/>
      <c r="C6" s="13"/>
      <c r="D6" s="14"/>
      <c r="E6" s="100">
        <f>SUM(E7:E587)</f>
        <v>6304380883.6800003</v>
      </c>
      <c r="F6" s="100">
        <f>SUM(F7:F587)</f>
        <v>49999999.999999978</v>
      </c>
      <c r="G6" s="100">
        <f>SUM(G7:G587)</f>
        <v>8250385787.8275023</v>
      </c>
      <c r="H6" s="100">
        <f>SUM(H7:H587)</f>
        <v>49999999.999999978</v>
      </c>
      <c r="I6" s="100">
        <f t="shared" ref="I6:K6" si="0">SUM(I7:I587)</f>
        <v>-9.8953023552894592E-9</v>
      </c>
      <c r="J6" s="100">
        <f t="shared" si="0"/>
        <v>3.4832737583201379E-8</v>
      </c>
      <c r="K6" s="101">
        <f t="shared" si="0"/>
        <v>-4.6231434680521488E-8</v>
      </c>
    </row>
    <row r="7" spans="1:11" ht="15.75" thickTop="1" x14ac:dyDescent="0.25">
      <c r="A7" t="s">
        <v>455</v>
      </c>
      <c r="B7">
        <v>1</v>
      </c>
      <c r="C7" s="8">
        <v>29572</v>
      </c>
      <c r="D7">
        <v>0</v>
      </c>
      <c r="E7" s="25">
        <v>5784426.1600000001</v>
      </c>
      <c r="F7" s="73">
        <f t="shared" ref="F7:F70" si="1">SUM(E7/$E$6)*50000000</f>
        <v>45876.242780429129</v>
      </c>
      <c r="G7" s="96">
        <f t="shared" ref="G7:G38" si="2">IF(B7=1,E7*3)+IF(B7=2,E7*2.25)+IF(B7=3,E7*1.5)+IF(B7=4,E7*0)+IF(B7=5,E7*0)</f>
        <v>17353278.48</v>
      </c>
      <c r="H7" s="27">
        <f t="shared" ref="H7:H70" si="3">SUM(G7/$G$6)*50000000</f>
        <v>105166.46691602454</v>
      </c>
      <c r="I7" s="27">
        <f t="shared" ref="I7:I70" si="4">H7-F7</f>
        <v>59290.22413559541</v>
      </c>
      <c r="J7" s="28">
        <v>831.87109303123191</v>
      </c>
      <c r="K7" s="25">
        <f>I7-J7</f>
        <v>58458.35304256418</v>
      </c>
    </row>
    <row r="8" spans="1:11" x14ac:dyDescent="0.25">
      <c r="A8" t="s">
        <v>116</v>
      </c>
      <c r="B8">
        <v>2</v>
      </c>
      <c r="C8" s="8">
        <v>44432</v>
      </c>
      <c r="D8">
        <v>0</v>
      </c>
      <c r="E8" s="25">
        <v>8367235.8000000007</v>
      </c>
      <c r="F8" s="73">
        <f t="shared" si="1"/>
        <v>66360.487686110966</v>
      </c>
      <c r="G8" s="96">
        <f t="shared" si="2"/>
        <v>18826280.550000001</v>
      </c>
      <c r="H8" s="27">
        <f t="shared" si="3"/>
        <v>114093.33474912179</v>
      </c>
      <c r="I8" s="27">
        <f t="shared" si="4"/>
        <v>47732.84706301082</v>
      </c>
      <c r="J8" s="28">
        <v>765.15159490558187</v>
      </c>
      <c r="K8" s="25">
        <f t="shared" ref="K8:K71" si="5">I8-J8</f>
        <v>46967.695468105238</v>
      </c>
    </row>
    <row r="9" spans="1:11" x14ac:dyDescent="0.25">
      <c r="A9" t="s">
        <v>472</v>
      </c>
      <c r="B9">
        <v>1</v>
      </c>
      <c r="C9" s="8">
        <v>92074</v>
      </c>
      <c r="D9">
        <v>0</v>
      </c>
      <c r="E9" s="25">
        <v>19004994.34</v>
      </c>
      <c r="F9" s="73">
        <f t="shared" si="1"/>
        <v>150728.47509259611</v>
      </c>
      <c r="G9" s="96">
        <f t="shared" si="2"/>
        <v>57014983.019999996</v>
      </c>
      <c r="H9" s="27">
        <f t="shared" si="3"/>
        <v>345529.1939445975</v>
      </c>
      <c r="I9" s="27">
        <f t="shared" si="4"/>
        <v>194800.71885200139</v>
      </c>
      <c r="J9" s="28">
        <v>0</v>
      </c>
      <c r="K9" s="25">
        <f t="shared" si="5"/>
        <v>194800.71885200139</v>
      </c>
    </row>
    <row r="10" spans="1:11" x14ac:dyDescent="0.25">
      <c r="A10" t="s">
        <v>224</v>
      </c>
      <c r="B10">
        <v>5</v>
      </c>
      <c r="C10" s="8">
        <v>58078</v>
      </c>
      <c r="D10">
        <v>0</v>
      </c>
      <c r="E10" s="25">
        <v>10959751.460000001</v>
      </c>
      <c r="F10" s="73">
        <f t="shared" si="1"/>
        <v>86921.710967457941</v>
      </c>
      <c r="G10" s="96">
        <f t="shared" si="2"/>
        <v>0</v>
      </c>
      <c r="H10" s="27">
        <f t="shared" si="3"/>
        <v>0</v>
      </c>
      <c r="I10" s="27">
        <f t="shared" si="4"/>
        <v>-86921.710967457941</v>
      </c>
      <c r="J10" s="28">
        <v>-3431.599500019202</v>
      </c>
      <c r="K10" s="25">
        <f t="shared" si="5"/>
        <v>-83490.111467438735</v>
      </c>
    </row>
    <row r="11" spans="1:11" x14ac:dyDescent="0.25">
      <c r="A11" t="s">
        <v>128</v>
      </c>
      <c r="B11">
        <v>1</v>
      </c>
      <c r="C11" s="8">
        <v>37806</v>
      </c>
      <c r="D11">
        <v>0</v>
      </c>
      <c r="E11" s="25">
        <v>7314704.8799999999</v>
      </c>
      <c r="F11" s="73">
        <f t="shared" si="1"/>
        <v>58012.872437128608</v>
      </c>
      <c r="G11" s="96">
        <f t="shared" si="2"/>
        <v>21944114.640000001</v>
      </c>
      <c r="H11" s="27">
        <f t="shared" si="3"/>
        <v>132988.41535614023</v>
      </c>
      <c r="I11" s="27">
        <f t="shared" si="4"/>
        <v>74975.542919011627</v>
      </c>
      <c r="J11" s="28">
        <v>0</v>
      </c>
      <c r="K11" s="25">
        <f t="shared" si="5"/>
        <v>74975.542919011627</v>
      </c>
    </row>
    <row r="12" spans="1:11" x14ac:dyDescent="0.25">
      <c r="A12" t="s">
        <v>54</v>
      </c>
      <c r="B12">
        <v>5</v>
      </c>
      <c r="C12" s="8">
        <v>28490</v>
      </c>
      <c r="D12">
        <v>0</v>
      </c>
      <c r="E12" s="25">
        <v>5035892.3999999994</v>
      </c>
      <c r="F12" s="73">
        <f t="shared" si="1"/>
        <v>39939.62684770755</v>
      </c>
      <c r="G12" s="96">
        <f t="shared" si="2"/>
        <v>0</v>
      </c>
      <c r="H12" s="27">
        <f t="shared" si="3"/>
        <v>0</v>
      </c>
      <c r="I12" s="27">
        <f t="shared" si="4"/>
        <v>-39939.62684770755</v>
      </c>
      <c r="J12" s="28">
        <v>1980.1602765820521</v>
      </c>
      <c r="K12" s="25">
        <f t="shared" si="5"/>
        <v>-41919.7871242896</v>
      </c>
    </row>
    <row r="13" spans="1:11" x14ac:dyDescent="0.25">
      <c r="A13" t="s">
        <v>130</v>
      </c>
      <c r="B13">
        <v>2</v>
      </c>
      <c r="C13" s="8">
        <v>1092</v>
      </c>
      <c r="D13">
        <v>0</v>
      </c>
      <c r="E13" s="25">
        <v>185716.44</v>
      </c>
      <c r="F13" s="73">
        <f t="shared" si="1"/>
        <v>1472.9157662472433</v>
      </c>
      <c r="G13" s="96">
        <f t="shared" si="2"/>
        <v>417861.99</v>
      </c>
      <c r="H13" s="27">
        <f t="shared" si="3"/>
        <v>2532.378489600495</v>
      </c>
      <c r="I13" s="27">
        <f t="shared" si="4"/>
        <v>1059.4627233532517</v>
      </c>
      <c r="J13" s="28">
        <v>0</v>
      </c>
      <c r="K13" s="25">
        <f t="shared" si="5"/>
        <v>1059.4627233532517</v>
      </c>
    </row>
    <row r="14" spans="1:11" x14ac:dyDescent="0.25">
      <c r="A14" t="s">
        <v>21</v>
      </c>
      <c r="B14">
        <v>4</v>
      </c>
      <c r="C14" s="8">
        <v>68181</v>
      </c>
      <c r="D14">
        <v>0</v>
      </c>
      <c r="E14" s="25">
        <v>12843305.009999998</v>
      </c>
      <c r="F14" s="73">
        <f t="shared" si="1"/>
        <v>101860.16079110284</v>
      </c>
      <c r="G14" s="96">
        <f t="shared" si="2"/>
        <v>0</v>
      </c>
      <c r="H14" s="27">
        <f t="shared" si="3"/>
        <v>0</v>
      </c>
      <c r="I14" s="27">
        <f t="shared" si="4"/>
        <v>-101860.16079110284</v>
      </c>
      <c r="J14" s="28">
        <v>0</v>
      </c>
      <c r="K14" s="25">
        <f t="shared" si="5"/>
        <v>-101860.16079110284</v>
      </c>
    </row>
    <row r="15" spans="1:11" x14ac:dyDescent="0.25">
      <c r="A15" t="s">
        <v>343</v>
      </c>
      <c r="B15">
        <v>1</v>
      </c>
      <c r="C15" s="8">
        <v>27157</v>
      </c>
      <c r="D15">
        <v>0</v>
      </c>
      <c r="E15" s="25">
        <v>5340656.51</v>
      </c>
      <c r="F15" s="73">
        <f t="shared" si="1"/>
        <v>42356.708838969658</v>
      </c>
      <c r="G15" s="96">
        <f t="shared" si="2"/>
        <v>16021969.529999999</v>
      </c>
      <c r="H15" s="27">
        <f t="shared" si="3"/>
        <v>97098.305109796056</v>
      </c>
      <c r="I15" s="27">
        <f t="shared" si="4"/>
        <v>54741.596270826398</v>
      </c>
      <c r="J15" s="28">
        <v>42.922236115259416</v>
      </c>
      <c r="K15" s="25">
        <f t="shared" si="5"/>
        <v>54698.674034711141</v>
      </c>
    </row>
    <row r="16" spans="1:11" x14ac:dyDescent="0.25">
      <c r="A16" t="s">
        <v>113</v>
      </c>
      <c r="B16">
        <v>3</v>
      </c>
      <c r="C16" s="8">
        <v>16190</v>
      </c>
      <c r="D16">
        <v>0</v>
      </c>
      <c r="E16" s="25">
        <v>2873743.8</v>
      </c>
      <c r="F16" s="73">
        <f t="shared" si="1"/>
        <v>22791.641661746609</v>
      </c>
      <c r="G16" s="96">
        <f t="shared" si="2"/>
        <v>4310615.6999999993</v>
      </c>
      <c r="H16" s="27">
        <f t="shared" si="3"/>
        <v>26123.722034670296</v>
      </c>
      <c r="I16" s="27">
        <f t="shared" si="4"/>
        <v>3332.0803729236868</v>
      </c>
      <c r="J16" s="28">
        <v>34.826565536394966</v>
      </c>
      <c r="K16" s="25">
        <f t="shared" si="5"/>
        <v>3297.253807387292</v>
      </c>
    </row>
    <row r="17" spans="1:11" x14ac:dyDescent="0.25">
      <c r="A17" t="s">
        <v>12</v>
      </c>
      <c r="B17">
        <v>5</v>
      </c>
      <c r="C17" s="8">
        <v>25533</v>
      </c>
      <c r="D17">
        <v>0</v>
      </c>
      <c r="E17" s="25">
        <v>4440072.93</v>
      </c>
      <c r="F17" s="73">
        <f t="shared" si="1"/>
        <v>35214.186864041716</v>
      </c>
      <c r="G17" s="96">
        <f t="shared" si="2"/>
        <v>0</v>
      </c>
      <c r="H17" s="27">
        <f t="shared" si="3"/>
        <v>0</v>
      </c>
      <c r="I17" s="27">
        <f t="shared" si="4"/>
        <v>-35214.186864041716</v>
      </c>
      <c r="J17" s="28">
        <v>-583.13163709605988</v>
      </c>
      <c r="K17" s="25">
        <f t="shared" si="5"/>
        <v>-34631.055226945653</v>
      </c>
    </row>
    <row r="18" spans="1:11" x14ac:dyDescent="0.25">
      <c r="A18" t="s">
        <v>539</v>
      </c>
      <c r="B18">
        <v>2</v>
      </c>
      <c r="C18" s="8">
        <v>24518</v>
      </c>
      <c r="D18">
        <v>0</v>
      </c>
      <c r="E18" s="25">
        <v>4183850.88</v>
      </c>
      <c r="F18" s="73">
        <f t="shared" si="1"/>
        <v>33182.091605780312</v>
      </c>
      <c r="G18" s="96">
        <f t="shared" si="2"/>
        <v>9413664.4800000004</v>
      </c>
      <c r="H18" s="27">
        <f t="shared" si="3"/>
        <v>57049.844226004454</v>
      </c>
      <c r="I18" s="27">
        <f t="shared" si="4"/>
        <v>23867.752620224142</v>
      </c>
      <c r="J18" s="28">
        <v>0</v>
      </c>
      <c r="K18" s="25">
        <f t="shared" si="5"/>
        <v>23867.752620224142</v>
      </c>
    </row>
    <row r="19" spans="1:11" x14ac:dyDescent="0.25">
      <c r="A19" t="s">
        <v>213</v>
      </c>
      <c r="B19">
        <v>2</v>
      </c>
      <c r="C19" s="8">
        <v>21303</v>
      </c>
      <c r="D19">
        <v>0</v>
      </c>
      <c r="E19" s="25">
        <v>3475729.1700000004</v>
      </c>
      <c r="F19" s="73">
        <f t="shared" si="1"/>
        <v>27565.983354507793</v>
      </c>
      <c r="G19" s="96">
        <f t="shared" si="2"/>
        <v>7820390.6325000012</v>
      </c>
      <c r="H19" s="27">
        <f t="shared" si="3"/>
        <v>47394.090613544948</v>
      </c>
      <c r="I19" s="27">
        <f t="shared" si="4"/>
        <v>19828.107259037155</v>
      </c>
      <c r="J19" s="28">
        <v>-146.62333834022323</v>
      </c>
      <c r="K19" s="25">
        <f t="shared" si="5"/>
        <v>19974.73059737738</v>
      </c>
    </row>
    <row r="20" spans="1:11" x14ac:dyDescent="0.25">
      <c r="A20" t="s">
        <v>187</v>
      </c>
      <c r="B20">
        <v>3</v>
      </c>
      <c r="C20" s="8">
        <v>6897</v>
      </c>
      <c r="D20">
        <v>0</v>
      </c>
      <c r="E20" s="25">
        <v>1179387</v>
      </c>
      <c r="F20" s="73">
        <f t="shared" si="1"/>
        <v>9353.7099182336115</v>
      </c>
      <c r="G20" s="96">
        <f t="shared" si="2"/>
        <v>1769080.5</v>
      </c>
      <c r="H20" s="27">
        <f t="shared" si="3"/>
        <v>10721.19865358342</v>
      </c>
      <c r="I20" s="27">
        <f t="shared" si="4"/>
        <v>1367.4887353498088</v>
      </c>
      <c r="J20" s="28">
        <v>0</v>
      </c>
      <c r="K20" s="25">
        <f t="shared" si="5"/>
        <v>1367.4887353498088</v>
      </c>
    </row>
    <row r="21" spans="1:11" x14ac:dyDescent="0.25">
      <c r="A21" t="s">
        <v>148</v>
      </c>
      <c r="B21">
        <v>4</v>
      </c>
      <c r="C21" s="8">
        <v>25615</v>
      </c>
      <c r="D21">
        <v>0</v>
      </c>
      <c r="E21" s="25">
        <v>4164230.55</v>
      </c>
      <c r="F21" s="73">
        <f t="shared" si="1"/>
        <v>33026.482907939804</v>
      </c>
      <c r="G21" s="96">
        <f t="shared" si="2"/>
        <v>0</v>
      </c>
      <c r="H21" s="27">
        <f t="shared" si="3"/>
        <v>0</v>
      </c>
      <c r="I21" s="27">
        <f t="shared" si="4"/>
        <v>-33026.482907939804</v>
      </c>
      <c r="J21" s="28">
        <v>0</v>
      </c>
      <c r="K21" s="25">
        <f t="shared" si="5"/>
        <v>-33026.482907939804</v>
      </c>
    </row>
    <row r="22" spans="1:11" x14ac:dyDescent="0.25">
      <c r="A22" t="s">
        <v>60</v>
      </c>
      <c r="B22">
        <v>5</v>
      </c>
      <c r="C22" s="8">
        <v>92307</v>
      </c>
      <c r="D22">
        <v>0</v>
      </c>
      <c r="E22" s="25">
        <v>17926305.039999999</v>
      </c>
      <c r="F22" s="73">
        <f t="shared" si="1"/>
        <v>142173.3979176718</v>
      </c>
      <c r="G22" s="96">
        <f t="shared" si="2"/>
        <v>0</v>
      </c>
      <c r="H22" s="27">
        <f t="shared" si="3"/>
        <v>0</v>
      </c>
      <c r="I22" s="27">
        <f t="shared" si="4"/>
        <v>-142173.3979176718</v>
      </c>
      <c r="J22" s="28">
        <v>-893.68889267468592</v>
      </c>
      <c r="K22" s="25">
        <f t="shared" si="5"/>
        <v>-141279.70902499711</v>
      </c>
    </row>
    <row r="23" spans="1:11" x14ac:dyDescent="0.25">
      <c r="A23" t="s">
        <v>229</v>
      </c>
      <c r="B23">
        <v>5</v>
      </c>
      <c r="C23" s="8">
        <v>35650</v>
      </c>
      <c r="D23">
        <v>0</v>
      </c>
      <c r="E23" s="25">
        <v>5909805.3000000007</v>
      </c>
      <c r="F23" s="73">
        <f t="shared" si="1"/>
        <v>46870.62384903308</v>
      </c>
      <c r="G23" s="96">
        <f t="shared" si="2"/>
        <v>0</v>
      </c>
      <c r="H23" s="27">
        <f t="shared" si="3"/>
        <v>0</v>
      </c>
      <c r="I23" s="27">
        <f t="shared" si="4"/>
        <v>-46870.62384903308</v>
      </c>
      <c r="J23" s="28">
        <v>0</v>
      </c>
      <c r="K23" s="25">
        <f t="shared" si="5"/>
        <v>-46870.62384903308</v>
      </c>
    </row>
    <row r="24" spans="1:11" x14ac:dyDescent="0.25">
      <c r="A24" t="s">
        <v>10</v>
      </c>
      <c r="B24">
        <v>4</v>
      </c>
      <c r="C24" s="8">
        <v>41407</v>
      </c>
      <c r="D24">
        <v>0</v>
      </c>
      <c r="E24" s="25">
        <v>7991335.5600000005</v>
      </c>
      <c r="F24" s="73">
        <f t="shared" si="1"/>
        <v>63379.225553194119</v>
      </c>
      <c r="G24" s="96">
        <f t="shared" si="2"/>
        <v>0</v>
      </c>
      <c r="H24" s="27">
        <f t="shared" si="3"/>
        <v>0</v>
      </c>
      <c r="I24" s="27">
        <f t="shared" si="4"/>
        <v>-63379.225553194119</v>
      </c>
      <c r="J24" s="28">
        <v>-415.64209691584858</v>
      </c>
      <c r="K24" s="25">
        <f t="shared" si="5"/>
        <v>-62963.583456278269</v>
      </c>
    </row>
    <row r="25" spans="1:11" x14ac:dyDescent="0.25">
      <c r="A25" t="s">
        <v>237</v>
      </c>
      <c r="B25">
        <v>1</v>
      </c>
      <c r="C25" s="8">
        <v>23011</v>
      </c>
      <c r="D25">
        <v>0</v>
      </c>
      <c r="E25" s="25">
        <v>4026694.89</v>
      </c>
      <c r="F25" s="73">
        <f t="shared" si="1"/>
        <v>31935.688565579916</v>
      </c>
      <c r="G25" s="96">
        <f t="shared" si="2"/>
        <v>12080084.67</v>
      </c>
      <c r="H25" s="27">
        <f t="shared" si="3"/>
        <v>73209.210942734207</v>
      </c>
      <c r="I25" s="27">
        <f t="shared" si="4"/>
        <v>41273.522377154295</v>
      </c>
      <c r="J25" s="28">
        <v>21.222206262297533</v>
      </c>
      <c r="K25" s="25">
        <f t="shared" si="5"/>
        <v>41252.300170891998</v>
      </c>
    </row>
    <row r="26" spans="1:11" x14ac:dyDescent="0.25">
      <c r="A26" t="s">
        <v>466</v>
      </c>
      <c r="B26">
        <v>3</v>
      </c>
      <c r="C26" s="8">
        <v>30012</v>
      </c>
      <c r="D26">
        <v>0</v>
      </c>
      <c r="E26" s="25">
        <v>5596318.0699999994</v>
      </c>
      <c r="F26" s="73">
        <f t="shared" si="1"/>
        <v>44384.358855022976</v>
      </c>
      <c r="G26" s="96">
        <f t="shared" si="2"/>
        <v>8394477.1049999986</v>
      </c>
      <c r="H26" s="27">
        <f t="shared" si="3"/>
        <v>50873.239875552761</v>
      </c>
      <c r="I26" s="27">
        <f t="shared" si="4"/>
        <v>6488.881020529785</v>
      </c>
      <c r="J26" s="28">
        <v>-49.754593751551582</v>
      </c>
      <c r="K26" s="25">
        <f t="shared" si="5"/>
        <v>6538.6356142813365</v>
      </c>
    </row>
    <row r="27" spans="1:11" x14ac:dyDescent="0.25">
      <c r="A27" t="s">
        <v>552</v>
      </c>
      <c r="B27">
        <v>5</v>
      </c>
      <c r="C27" s="8">
        <v>75633</v>
      </c>
      <c r="D27">
        <v>0</v>
      </c>
      <c r="E27" s="25">
        <v>15034037.52</v>
      </c>
      <c r="F27" s="73">
        <f t="shared" si="1"/>
        <v>119234.844764204</v>
      </c>
      <c r="G27" s="96">
        <f t="shared" si="2"/>
        <v>0</v>
      </c>
      <c r="H27" s="27">
        <f t="shared" si="3"/>
        <v>0</v>
      </c>
      <c r="I27" s="27">
        <f t="shared" si="4"/>
        <v>-119234.844764204</v>
      </c>
      <c r="J27" s="28">
        <v>-320.25695843289321</v>
      </c>
      <c r="K27" s="25">
        <f t="shared" si="5"/>
        <v>-118914.58780577111</v>
      </c>
    </row>
    <row r="28" spans="1:11" x14ac:dyDescent="0.25">
      <c r="A28" t="s">
        <v>575</v>
      </c>
      <c r="B28">
        <v>5</v>
      </c>
      <c r="C28" s="8">
        <v>33720</v>
      </c>
      <c r="D28">
        <v>0</v>
      </c>
      <c r="E28" s="25">
        <v>5732995.0800000001</v>
      </c>
      <c r="F28" s="73">
        <f t="shared" si="1"/>
        <v>45468.343250333011</v>
      </c>
      <c r="G28" s="96">
        <f t="shared" si="2"/>
        <v>0</v>
      </c>
      <c r="H28" s="27">
        <f t="shared" si="3"/>
        <v>0</v>
      </c>
      <c r="I28" s="27">
        <f t="shared" si="4"/>
        <v>-45468.343250333011</v>
      </c>
      <c r="J28" s="28">
        <v>-364.25119862048223</v>
      </c>
      <c r="K28" s="25">
        <f t="shared" si="5"/>
        <v>-45104.092051712527</v>
      </c>
    </row>
    <row r="29" spans="1:11" x14ac:dyDescent="0.25">
      <c r="A29" t="s">
        <v>503</v>
      </c>
      <c r="B29">
        <v>3</v>
      </c>
      <c r="C29" s="8">
        <v>31783</v>
      </c>
      <c r="D29">
        <v>0</v>
      </c>
      <c r="E29" s="25">
        <v>5828172.4199999999</v>
      </c>
      <c r="F29" s="73">
        <f t="shared" si="1"/>
        <v>46223.194057700814</v>
      </c>
      <c r="G29" s="96">
        <f t="shared" si="2"/>
        <v>8742258.629999999</v>
      </c>
      <c r="H29" s="27">
        <f t="shared" si="3"/>
        <v>52980.908134612313</v>
      </c>
      <c r="I29" s="27">
        <f t="shared" si="4"/>
        <v>6757.7140769114994</v>
      </c>
      <c r="J29" s="28">
        <v>234.2690586928106</v>
      </c>
      <c r="K29" s="25">
        <f t="shared" si="5"/>
        <v>6523.4450182186893</v>
      </c>
    </row>
    <row r="30" spans="1:11" x14ac:dyDescent="0.25">
      <c r="A30" t="s">
        <v>6</v>
      </c>
      <c r="B30">
        <v>3</v>
      </c>
      <c r="C30" s="8">
        <v>6504</v>
      </c>
      <c r="D30">
        <v>0</v>
      </c>
      <c r="E30" s="25">
        <v>1279206.7200000002</v>
      </c>
      <c r="F30" s="73">
        <f t="shared" si="1"/>
        <v>10145.379408400371</v>
      </c>
      <c r="G30" s="96">
        <f t="shared" si="2"/>
        <v>1918810.0800000003</v>
      </c>
      <c r="H30" s="27">
        <f t="shared" si="3"/>
        <v>11628.608221151213</v>
      </c>
      <c r="I30" s="27">
        <f t="shared" si="4"/>
        <v>1483.2288127508418</v>
      </c>
      <c r="J30" s="28">
        <v>18.973209615376074</v>
      </c>
      <c r="K30" s="25">
        <f t="shared" si="5"/>
        <v>1464.2556031354657</v>
      </c>
    </row>
    <row r="31" spans="1:11" x14ac:dyDescent="0.25">
      <c r="A31" t="s">
        <v>188</v>
      </c>
      <c r="B31">
        <v>4</v>
      </c>
      <c r="C31" s="8">
        <v>37216</v>
      </c>
      <c r="D31">
        <v>0</v>
      </c>
      <c r="E31" s="25">
        <v>8688090.1500000004</v>
      </c>
      <c r="F31" s="73">
        <f t="shared" si="1"/>
        <v>68905.181256502532</v>
      </c>
      <c r="G31" s="96">
        <f t="shared" si="2"/>
        <v>0</v>
      </c>
      <c r="H31" s="27">
        <f t="shared" si="3"/>
        <v>0</v>
      </c>
      <c r="I31" s="27">
        <f t="shared" si="4"/>
        <v>-68905.181256502532</v>
      </c>
      <c r="J31" s="28">
        <v>1194.9464799806988</v>
      </c>
      <c r="K31" s="25">
        <f t="shared" si="5"/>
        <v>-70100.127736483235</v>
      </c>
    </row>
    <row r="32" spans="1:11" x14ac:dyDescent="0.25">
      <c r="A32" t="s">
        <v>14</v>
      </c>
      <c r="B32">
        <v>4</v>
      </c>
      <c r="C32" s="8">
        <v>31121</v>
      </c>
      <c r="D32">
        <v>0</v>
      </c>
      <c r="E32" s="25">
        <v>5490497.1100000003</v>
      </c>
      <c r="F32" s="73">
        <f t="shared" si="1"/>
        <v>43545.093573051068</v>
      </c>
      <c r="G32" s="96">
        <f t="shared" si="2"/>
        <v>0</v>
      </c>
      <c r="H32" s="27">
        <f t="shared" si="3"/>
        <v>0</v>
      </c>
      <c r="I32" s="27">
        <f t="shared" si="4"/>
        <v>-43545.093573051068</v>
      </c>
      <c r="J32" s="28">
        <v>76.808522707220433</v>
      </c>
      <c r="K32" s="25">
        <f t="shared" si="5"/>
        <v>-43621.902095758291</v>
      </c>
    </row>
    <row r="33" spans="1:11" x14ac:dyDescent="0.25">
      <c r="A33" t="s">
        <v>502</v>
      </c>
      <c r="B33">
        <v>2</v>
      </c>
      <c r="C33" s="8">
        <v>34615</v>
      </c>
      <c r="D33">
        <v>0</v>
      </c>
      <c r="E33" s="25">
        <v>7662997.4299999997</v>
      </c>
      <c r="F33" s="73">
        <f t="shared" si="1"/>
        <v>60775.178176789872</v>
      </c>
      <c r="G33" s="96">
        <f t="shared" si="2"/>
        <v>17241744.217500001</v>
      </c>
      <c r="H33" s="27">
        <f t="shared" si="3"/>
        <v>104490.53329686848</v>
      </c>
      <c r="I33" s="27">
        <f t="shared" si="4"/>
        <v>43715.35512007861</v>
      </c>
      <c r="J33" s="28">
        <v>743.13358115767539</v>
      </c>
      <c r="K33" s="25">
        <f t="shared" si="5"/>
        <v>42972.221538920938</v>
      </c>
    </row>
    <row r="34" spans="1:11" x14ac:dyDescent="0.25">
      <c r="A34" t="s">
        <v>165</v>
      </c>
      <c r="B34">
        <v>1</v>
      </c>
      <c r="C34" s="8">
        <v>15083</v>
      </c>
      <c r="D34">
        <v>0</v>
      </c>
      <c r="E34" s="25">
        <v>3453687.5</v>
      </c>
      <c r="F34" s="73">
        <f t="shared" si="1"/>
        <v>27391.17102632931</v>
      </c>
      <c r="G34" s="96">
        <f t="shared" si="2"/>
        <v>10361062.5</v>
      </c>
      <c r="H34" s="27">
        <f t="shared" si="3"/>
        <v>62791.381921113069</v>
      </c>
      <c r="I34" s="27">
        <f t="shared" si="4"/>
        <v>35400.210894783755</v>
      </c>
      <c r="J34" s="28">
        <v>0</v>
      </c>
      <c r="K34" s="25">
        <f t="shared" si="5"/>
        <v>35400.210894783755</v>
      </c>
    </row>
    <row r="35" spans="1:11" x14ac:dyDescent="0.25">
      <c r="A35" t="s">
        <v>567</v>
      </c>
      <c r="B35">
        <v>5</v>
      </c>
      <c r="C35" s="8">
        <v>23413</v>
      </c>
      <c r="D35">
        <v>0</v>
      </c>
      <c r="E35" s="25">
        <v>3534389.94</v>
      </c>
      <c r="F35" s="73">
        <f t="shared" si="1"/>
        <v>28031.221504631729</v>
      </c>
      <c r="G35" s="96">
        <f t="shared" si="2"/>
        <v>0</v>
      </c>
      <c r="H35" s="27">
        <f t="shared" si="3"/>
        <v>0</v>
      </c>
      <c r="I35" s="27">
        <f t="shared" si="4"/>
        <v>-28031.221504631729</v>
      </c>
      <c r="J35" s="28">
        <v>0</v>
      </c>
      <c r="K35" s="25">
        <f t="shared" si="5"/>
        <v>-28031.221504631729</v>
      </c>
    </row>
    <row r="36" spans="1:11" x14ac:dyDescent="0.25">
      <c r="A36" t="s">
        <v>326</v>
      </c>
      <c r="B36">
        <v>5</v>
      </c>
      <c r="C36" s="8">
        <v>10375</v>
      </c>
      <c r="D36">
        <v>1</v>
      </c>
      <c r="E36" s="25">
        <v>1528961.65</v>
      </c>
      <c r="F36" s="73">
        <f t="shared" si="1"/>
        <v>12126.183983886398</v>
      </c>
      <c r="G36" s="96">
        <f t="shared" si="2"/>
        <v>0</v>
      </c>
      <c r="H36" s="27">
        <f t="shared" si="3"/>
        <v>0</v>
      </c>
      <c r="I36" s="27">
        <f t="shared" si="4"/>
        <v>-12126.183983886398</v>
      </c>
      <c r="J36" s="28">
        <v>-125.18040594425646</v>
      </c>
      <c r="K36" s="25">
        <f t="shared" si="5"/>
        <v>-12001.003577942141</v>
      </c>
    </row>
    <row r="37" spans="1:11" x14ac:dyDescent="0.25">
      <c r="A37" t="s">
        <v>563</v>
      </c>
      <c r="B37">
        <v>5</v>
      </c>
      <c r="C37" s="8">
        <v>0</v>
      </c>
      <c r="D37">
        <v>0</v>
      </c>
      <c r="E37" s="25">
        <v>0</v>
      </c>
      <c r="F37" s="73">
        <f t="shared" si="1"/>
        <v>0</v>
      </c>
      <c r="G37" s="96">
        <f t="shared" si="2"/>
        <v>0</v>
      </c>
      <c r="H37" s="27">
        <f t="shared" si="3"/>
        <v>0</v>
      </c>
      <c r="I37" s="27">
        <f t="shared" si="4"/>
        <v>0</v>
      </c>
      <c r="J37" s="28">
        <v>0</v>
      </c>
      <c r="K37" s="25">
        <f t="shared" si="5"/>
        <v>0</v>
      </c>
    </row>
    <row r="38" spans="1:11" x14ac:dyDescent="0.25">
      <c r="A38" t="s">
        <v>28</v>
      </c>
      <c r="B38">
        <v>3</v>
      </c>
      <c r="C38" s="8">
        <v>60734</v>
      </c>
      <c r="D38">
        <v>0</v>
      </c>
      <c r="E38" s="25">
        <v>10350217.009999998</v>
      </c>
      <c r="F38" s="73">
        <f t="shared" si="1"/>
        <v>82087.497574847963</v>
      </c>
      <c r="G38" s="96">
        <f t="shared" si="2"/>
        <v>15525325.514999997</v>
      </c>
      <c r="H38" s="27">
        <f t="shared" si="3"/>
        <v>94088.48212834989</v>
      </c>
      <c r="I38" s="27">
        <f t="shared" si="4"/>
        <v>12000.984553501927</v>
      </c>
      <c r="J38" s="28">
        <v>0</v>
      </c>
      <c r="K38" s="25">
        <f t="shared" si="5"/>
        <v>12000.984553501927</v>
      </c>
    </row>
    <row r="39" spans="1:11" x14ac:dyDescent="0.25">
      <c r="A39" t="s">
        <v>8</v>
      </c>
      <c r="B39">
        <v>4</v>
      </c>
      <c r="C39" s="8">
        <v>8163</v>
      </c>
      <c r="D39">
        <v>1</v>
      </c>
      <c r="E39" s="25">
        <v>1659267.5999999999</v>
      </c>
      <c r="F39" s="73">
        <f t="shared" si="1"/>
        <v>13159.639547598606</v>
      </c>
      <c r="G39" s="96">
        <f t="shared" ref="G39:G70" si="6">IF(B39=1,E39*3)+IF(B39=2,E39*2.25)+IF(B39=3,E39*1.5)+IF(B39=4,E39*0)+IF(B39=5,E39*0)</f>
        <v>0</v>
      </c>
      <c r="H39" s="27">
        <f t="shared" si="3"/>
        <v>0</v>
      </c>
      <c r="I39" s="27">
        <f t="shared" si="4"/>
        <v>-13159.639547598606</v>
      </c>
      <c r="J39" s="28">
        <v>47.061913866416056</v>
      </c>
      <c r="K39" s="25">
        <f t="shared" si="5"/>
        <v>-13206.701461465023</v>
      </c>
    </row>
    <row r="40" spans="1:11" x14ac:dyDescent="0.25">
      <c r="A40" t="s">
        <v>88</v>
      </c>
      <c r="B40">
        <v>4</v>
      </c>
      <c r="C40" s="8">
        <v>54315</v>
      </c>
      <c r="D40">
        <v>0</v>
      </c>
      <c r="E40" s="25">
        <v>9840637.8300000001</v>
      </c>
      <c r="F40" s="73">
        <f t="shared" si="1"/>
        <v>78046.028718491798</v>
      </c>
      <c r="G40" s="96">
        <f t="shared" si="6"/>
        <v>0</v>
      </c>
      <c r="H40" s="27">
        <f t="shared" si="3"/>
        <v>0</v>
      </c>
      <c r="I40" s="27">
        <f t="shared" si="4"/>
        <v>-78046.028718491798</v>
      </c>
      <c r="J40" s="28">
        <v>-136.96543065740852</v>
      </c>
      <c r="K40" s="25">
        <f t="shared" si="5"/>
        <v>-77909.063287834389</v>
      </c>
    </row>
    <row r="41" spans="1:11" x14ac:dyDescent="0.25">
      <c r="A41" t="s">
        <v>266</v>
      </c>
      <c r="B41">
        <v>3</v>
      </c>
      <c r="C41" s="8">
        <v>37547</v>
      </c>
      <c r="D41">
        <v>0</v>
      </c>
      <c r="E41" s="25">
        <v>7254673.6100000003</v>
      </c>
      <c r="F41" s="73">
        <f t="shared" si="1"/>
        <v>57536.764861241172</v>
      </c>
      <c r="G41" s="96">
        <f t="shared" si="6"/>
        <v>10882010.415000001</v>
      </c>
      <c r="H41" s="27">
        <f t="shared" si="3"/>
        <v>65948.494378621413</v>
      </c>
      <c r="I41" s="27">
        <f t="shared" si="4"/>
        <v>8411.7295173802413</v>
      </c>
      <c r="J41" s="28">
        <v>4.021929523000531</v>
      </c>
      <c r="K41" s="25">
        <f t="shared" si="5"/>
        <v>8407.7075878572414</v>
      </c>
    </row>
    <row r="42" spans="1:11" x14ac:dyDescent="0.25">
      <c r="A42" t="s">
        <v>208</v>
      </c>
      <c r="B42">
        <v>2</v>
      </c>
      <c r="C42" s="8">
        <v>40365</v>
      </c>
      <c r="D42">
        <v>0</v>
      </c>
      <c r="E42" s="25">
        <v>6439019.9900000002</v>
      </c>
      <c r="F42" s="73">
        <f t="shared" si="1"/>
        <v>51067.821795701915</v>
      </c>
      <c r="G42" s="96">
        <f t="shared" si="6"/>
        <v>14487794.977500001</v>
      </c>
      <c r="H42" s="27">
        <f t="shared" si="3"/>
        <v>87800.712294418277</v>
      </c>
      <c r="I42" s="27">
        <f t="shared" si="4"/>
        <v>36732.890498716362</v>
      </c>
      <c r="J42" s="28">
        <v>47.999352582972911</v>
      </c>
      <c r="K42" s="25">
        <f t="shared" si="5"/>
        <v>36684.891146133392</v>
      </c>
    </row>
    <row r="43" spans="1:11" x14ac:dyDescent="0.25">
      <c r="A43" t="s">
        <v>206</v>
      </c>
      <c r="B43">
        <v>2</v>
      </c>
      <c r="C43" s="8">
        <v>31750</v>
      </c>
      <c r="D43">
        <v>0</v>
      </c>
      <c r="E43" s="25">
        <v>5523746.5000000009</v>
      </c>
      <c r="F43" s="73">
        <f t="shared" si="1"/>
        <v>43808.794248926097</v>
      </c>
      <c r="G43" s="96">
        <f t="shared" si="6"/>
        <v>12428429.625000002</v>
      </c>
      <c r="H43" s="27">
        <f t="shared" si="3"/>
        <v>75320.293769393931</v>
      </c>
      <c r="I43" s="27">
        <f t="shared" si="4"/>
        <v>31511.499520467834</v>
      </c>
      <c r="J43" s="28">
        <v>48.44202963912371</v>
      </c>
      <c r="K43" s="25">
        <f t="shared" si="5"/>
        <v>31463.057490828709</v>
      </c>
    </row>
    <row r="44" spans="1:11" x14ac:dyDescent="0.25">
      <c r="A44" t="s">
        <v>209</v>
      </c>
      <c r="B44">
        <v>1</v>
      </c>
      <c r="C44" s="8">
        <v>33960</v>
      </c>
      <c r="D44">
        <v>0</v>
      </c>
      <c r="E44" s="25">
        <v>5553799.4400000004</v>
      </c>
      <c r="F44" s="73">
        <f t="shared" si="1"/>
        <v>44047.143902559787</v>
      </c>
      <c r="G44" s="96">
        <f t="shared" si="6"/>
        <v>16661398.32</v>
      </c>
      <c r="H44" s="27">
        <f t="shared" si="3"/>
        <v>100973.44989965185</v>
      </c>
      <c r="I44" s="27">
        <f t="shared" si="4"/>
        <v>56926.305997092066</v>
      </c>
      <c r="J44" s="28">
        <v>199.70169983604603</v>
      </c>
      <c r="K44" s="25">
        <f t="shared" si="5"/>
        <v>56726.604297256017</v>
      </c>
    </row>
    <row r="45" spans="1:11" x14ac:dyDescent="0.25">
      <c r="A45" t="s">
        <v>16</v>
      </c>
      <c r="B45">
        <v>5</v>
      </c>
      <c r="C45" s="8">
        <v>31095</v>
      </c>
      <c r="D45">
        <v>0</v>
      </c>
      <c r="E45" s="25">
        <v>6007636.1399999997</v>
      </c>
      <c r="F45" s="73">
        <f t="shared" si="1"/>
        <v>47646.519546049502</v>
      </c>
      <c r="G45" s="96">
        <f t="shared" si="6"/>
        <v>0</v>
      </c>
      <c r="H45" s="27">
        <f t="shared" si="3"/>
        <v>0</v>
      </c>
      <c r="I45" s="27">
        <f t="shared" si="4"/>
        <v>-47646.519546049502</v>
      </c>
      <c r="J45" s="28">
        <v>525.59567722187967</v>
      </c>
      <c r="K45" s="25">
        <f t="shared" si="5"/>
        <v>-48172.115223271379</v>
      </c>
    </row>
    <row r="46" spans="1:11" x14ac:dyDescent="0.25">
      <c r="A46" t="s">
        <v>450</v>
      </c>
      <c r="B46">
        <v>2</v>
      </c>
      <c r="C46" s="8">
        <v>21092</v>
      </c>
      <c r="D46">
        <v>0</v>
      </c>
      <c r="E46" s="25">
        <v>4172741.42</v>
      </c>
      <c r="F46" s="73">
        <f t="shared" si="1"/>
        <v>33093.982557445692</v>
      </c>
      <c r="G46" s="96">
        <f t="shared" si="6"/>
        <v>9388668.1950000003</v>
      </c>
      <c r="H46" s="27">
        <f t="shared" si="3"/>
        <v>56898.358673432595</v>
      </c>
      <c r="I46" s="27">
        <f t="shared" si="4"/>
        <v>23804.376115986903</v>
      </c>
      <c r="J46" s="28">
        <v>-20.829110642807816</v>
      </c>
      <c r="K46" s="25">
        <f t="shared" si="5"/>
        <v>23825.205226629711</v>
      </c>
    </row>
    <row r="47" spans="1:11" x14ac:dyDescent="0.25">
      <c r="A47" t="s">
        <v>89</v>
      </c>
      <c r="B47">
        <v>4</v>
      </c>
      <c r="C47" s="8">
        <v>56552</v>
      </c>
      <c r="D47">
        <v>0</v>
      </c>
      <c r="E47" s="25">
        <v>10649449.080000002</v>
      </c>
      <c r="F47" s="73">
        <f t="shared" si="1"/>
        <v>84460.704996171597</v>
      </c>
      <c r="G47" s="96">
        <f t="shared" si="6"/>
        <v>0</v>
      </c>
      <c r="H47" s="27">
        <f t="shared" si="3"/>
        <v>0</v>
      </c>
      <c r="I47" s="27">
        <f t="shared" si="4"/>
        <v>-84460.704996171597</v>
      </c>
      <c r="J47" s="28">
        <v>-37.920150424309448</v>
      </c>
      <c r="K47" s="25">
        <f t="shared" si="5"/>
        <v>-84422.784845747286</v>
      </c>
    </row>
    <row r="48" spans="1:11" x14ac:dyDescent="0.25">
      <c r="A48" t="s">
        <v>51</v>
      </c>
      <c r="B48">
        <v>2</v>
      </c>
      <c r="C48" s="8">
        <v>27582</v>
      </c>
      <c r="D48">
        <v>0</v>
      </c>
      <c r="E48" s="25">
        <v>4183017.3999999994</v>
      </c>
      <c r="F48" s="73">
        <f t="shared" si="1"/>
        <v>33175.481281821638</v>
      </c>
      <c r="G48" s="96">
        <f t="shared" si="6"/>
        <v>9411789.1499999985</v>
      </c>
      <c r="H48" s="27">
        <f t="shared" si="3"/>
        <v>57038.479121097669</v>
      </c>
      <c r="I48" s="27">
        <f t="shared" si="4"/>
        <v>23862.997839276031</v>
      </c>
      <c r="J48" s="28">
        <v>-247.58673975018402</v>
      </c>
      <c r="K48" s="25">
        <f t="shared" si="5"/>
        <v>24110.584579026214</v>
      </c>
    </row>
    <row r="49" spans="1:11" x14ac:dyDescent="0.25">
      <c r="A49" t="s">
        <v>137</v>
      </c>
      <c r="B49">
        <v>5</v>
      </c>
      <c r="C49" s="8">
        <v>92003</v>
      </c>
      <c r="D49">
        <v>0</v>
      </c>
      <c r="E49" s="25">
        <v>17219958.34</v>
      </c>
      <c r="F49" s="73">
        <f t="shared" si="1"/>
        <v>136571.367258099</v>
      </c>
      <c r="G49" s="96">
        <f t="shared" si="6"/>
        <v>0</v>
      </c>
      <c r="H49" s="27">
        <f t="shared" si="3"/>
        <v>0</v>
      </c>
      <c r="I49" s="27">
        <f t="shared" si="4"/>
        <v>-136571.367258099</v>
      </c>
      <c r="J49" s="28">
        <v>0</v>
      </c>
      <c r="K49" s="25">
        <f t="shared" si="5"/>
        <v>-136571.367258099</v>
      </c>
    </row>
    <row r="50" spans="1:11" x14ac:dyDescent="0.25">
      <c r="A50" t="s">
        <v>87</v>
      </c>
      <c r="B50">
        <v>3</v>
      </c>
      <c r="C50" s="8">
        <v>20225</v>
      </c>
      <c r="D50">
        <v>0</v>
      </c>
      <c r="E50" s="25">
        <v>3069951.84</v>
      </c>
      <c r="F50" s="73">
        <f t="shared" si="1"/>
        <v>24347.766233057955</v>
      </c>
      <c r="G50" s="96">
        <f t="shared" si="6"/>
        <v>4604927.76</v>
      </c>
      <c r="H50" s="27">
        <f t="shared" si="3"/>
        <v>27907.348083007477</v>
      </c>
      <c r="I50" s="27">
        <f t="shared" si="4"/>
        <v>3559.5818499495217</v>
      </c>
      <c r="J50" s="28">
        <v>0</v>
      </c>
      <c r="K50" s="25">
        <f t="shared" si="5"/>
        <v>3559.5818499495217</v>
      </c>
    </row>
    <row r="51" spans="1:11" x14ac:dyDescent="0.25">
      <c r="A51" t="s">
        <v>90</v>
      </c>
      <c r="B51">
        <v>2</v>
      </c>
      <c r="C51" s="8">
        <v>18650</v>
      </c>
      <c r="D51">
        <v>0</v>
      </c>
      <c r="E51" s="25">
        <v>3483820</v>
      </c>
      <c r="F51" s="73">
        <f t="shared" si="1"/>
        <v>27630.151669757779</v>
      </c>
      <c r="G51" s="96">
        <f t="shared" si="6"/>
        <v>7838595</v>
      </c>
      <c r="H51" s="27">
        <f t="shared" si="3"/>
        <v>47504.414954540356</v>
      </c>
      <c r="I51" s="27">
        <f t="shared" si="4"/>
        <v>19874.263284782577</v>
      </c>
      <c r="J51" s="28">
        <v>0</v>
      </c>
      <c r="K51" s="25">
        <f t="shared" si="5"/>
        <v>19874.263284782577</v>
      </c>
    </row>
    <row r="52" spans="1:11" x14ac:dyDescent="0.25">
      <c r="A52" t="s">
        <v>520</v>
      </c>
      <c r="B52">
        <v>4</v>
      </c>
      <c r="C52" s="8">
        <v>21676</v>
      </c>
      <c r="D52">
        <v>0</v>
      </c>
      <c r="E52" s="25">
        <v>3894526.92</v>
      </c>
      <c r="F52" s="73">
        <f t="shared" si="1"/>
        <v>30887.465334476132</v>
      </c>
      <c r="G52" s="96">
        <f t="shared" si="6"/>
        <v>0</v>
      </c>
      <c r="H52" s="27">
        <f t="shared" si="3"/>
        <v>0</v>
      </c>
      <c r="I52" s="27">
        <f t="shared" si="4"/>
        <v>-30887.465334476132</v>
      </c>
      <c r="J52" s="28">
        <v>0</v>
      </c>
      <c r="K52" s="25">
        <f t="shared" si="5"/>
        <v>-30887.465334476132</v>
      </c>
    </row>
    <row r="53" spans="1:11" x14ac:dyDescent="0.25">
      <c r="A53" t="s">
        <v>328</v>
      </c>
      <c r="B53">
        <v>3</v>
      </c>
      <c r="C53" s="8">
        <v>19761</v>
      </c>
      <c r="D53">
        <v>0</v>
      </c>
      <c r="E53" s="25">
        <v>4047523.54</v>
      </c>
      <c r="F53" s="73">
        <f t="shared" si="1"/>
        <v>32100.880440756104</v>
      </c>
      <c r="G53" s="96">
        <f t="shared" si="6"/>
        <v>6071285.3100000005</v>
      </c>
      <c r="H53" s="27">
        <f t="shared" si="3"/>
        <v>36793.947980938574</v>
      </c>
      <c r="I53" s="27">
        <f t="shared" si="4"/>
        <v>4693.0675401824701</v>
      </c>
      <c r="J53" s="28">
        <v>-373.8858835060318</v>
      </c>
      <c r="K53" s="25">
        <f t="shared" si="5"/>
        <v>5066.953423688502</v>
      </c>
    </row>
    <row r="54" spans="1:11" x14ac:dyDescent="0.25">
      <c r="A54" t="s">
        <v>331</v>
      </c>
      <c r="B54">
        <v>1</v>
      </c>
      <c r="C54" s="8">
        <v>46309</v>
      </c>
      <c r="D54">
        <v>0</v>
      </c>
      <c r="E54" s="25">
        <v>11471105.120000001</v>
      </c>
      <c r="F54" s="73">
        <f t="shared" si="1"/>
        <v>90977.253212087613</v>
      </c>
      <c r="G54" s="96">
        <f t="shared" si="6"/>
        <v>34413315.359999999</v>
      </c>
      <c r="H54" s="27">
        <f t="shared" si="3"/>
        <v>208555.79511671382</v>
      </c>
      <c r="I54" s="27">
        <f t="shared" si="4"/>
        <v>117578.54190462621</v>
      </c>
      <c r="J54" s="28">
        <v>573.66823845868214</v>
      </c>
      <c r="K54" s="25">
        <f t="shared" si="5"/>
        <v>117004.87366616752</v>
      </c>
    </row>
    <row r="55" spans="1:11" x14ac:dyDescent="0.25">
      <c r="A55" t="s">
        <v>84</v>
      </c>
      <c r="B55">
        <v>1</v>
      </c>
      <c r="C55" s="8">
        <v>19005</v>
      </c>
      <c r="D55">
        <v>0</v>
      </c>
      <c r="E55" s="25">
        <v>4446230.25</v>
      </c>
      <c r="F55" s="73">
        <f t="shared" si="1"/>
        <v>35263.020525218024</v>
      </c>
      <c r="G55" s="96">
        <f t="shared" si="6"/>
        <v>13338690.75</v>
      </c>
      <c r="H55" s="27">
        <f t="shared" si="3"/>
        <v>80836.769897958642</v>
      </c>
      <c r="I55" s="27">
        <f t="shared" si="4"/>
        <v>45573.749372740618</v>
      </c>
      <c r="J55" s="28">
        <v>673.93166776150485</v>
      </c>
      <c r="K55" s="25">
        <f t="shared" si="5"/>
        <v>44899.817704979112</v>
      </c>
    </row>
    <row r="56" spans="1:11" x14ac:dyDescent="0.25">
      <c r="A56" t="s">
        <v>280</v>
      </c>
      <c r="B56">
        <v>4</v>
      </c>
      <c r="C56" s="8">
        <v>45133</v>
      </c>
      <c r="D56">
        <v>0</v>
      </c>
      <c r="E56" s="25">
        <v>7725866.9400000004</v>
      </c>
      <c r="F56" s="73">
        <f t="shared" si="1"/>
        <v>61273.795813953497</v>
      </c>
      <c r="G56" s="96">
        <f t="shared" si="6"/>
        <v>0</v>
      </c>
      <c r="H56" s="27">
        <f t="shared" si="3"/>
        <v>0</v>
      </c>
      <c r="I56" s="27">
        <f t="shared" si="4"/>
        <v>-61273.795813953497</v>
      </c>
      <c r="J56" s="28">
        <v>185.57857586315794</v>
      </c>
      <c r="K56" s="25">
        <f t="shared" si="5"/>
        <v>-61459.374389816658</v>
      </c>
    </row>
    <row r="57" spans="1:11" x14ac:dyDescent="0.25">
      <c r="A57" t="s">
        <v>363</v>
      </c>
      <c r="B57">
        <v>4</v>
      </c>
      <c r="C57" s="8">
        <v>22499</v>
      </c>
      <c r="D57">
        <v>0</v>
      </c>
      <c r="E57" s="25">
        <v>3396169.71</v>
      </c>
      <c r="F57" s="73">
        <f t="shared" si="1"/>
        <v>26934.997842465255</v>
      </c>
      <c r="G57" s="96">
        <f t="shared" si="6"/>
        <v>0</v>
      </c>
      <c r="H57" s="27">
        <f t="shared" si="3"/>
        <v>0</v>
      </c>
      <c r="I57" s="27">
        <f t="shared" si="4"/>
        <v>-26934.997842465255</v>
      </c>
      <c r="J57" s="28">
        <v>0</v>
      </c>
      <c r="K57" s="25">
        <f t="shared" si="5"/>
        <v>-26934.997842465255</v>
      </c>
    </row>
    <row r="58" spans="1:11" x14ac:dyDescent="0.25">
      <c r="A58" t="s">
        <v>95</v>
      </c>
      <c r="B58">
        <v>4</v>
      </c>
      <c r="C58" s="8">
        <v>25897</v>
      </c>
      <c r="D58">
        <v>0</v>
      </c>
      <c r="E58" s="25">
        <v>4476726.22</v>
      </c>
      <c r="F58" s="73">
        <f t="shared" si="1"/>
        <v>35504.883846634279</v>
      </c>
      <c r="G58" s="96">
        <f t="shared" si="6"/>
        <v>0</v>
      </c>
      <c r="H58" s="27">
        <f t="shared" si="3"/>
        <v>0</v>
      </c>
      <c r="I58" s="27">
        <f t="shared" si="4"/>
        <v>-35504.883846634279</v>
      </c>
      <c r="J58" s="28">
        <v>42.185948580910058</v>
      </c>
      <c r="K58" s="25">
        <f t="shared" si="5"/>
        <v>-35547.06979521519</v>
      </c>
    </row>
    <row r="59" spans="1:11" x14ac:dyDescent="0.25">
      <c r="A59" t="s">
        <v>572</v>
      </c>
      <c r="B59">
        <v>5</v>
      </c>
      <c r="C59" s="8">
        <v>24172</v>
      </c>
      <c r="D59">
        <v>0</v>
      </c>
      <c r="E59" s="25">
        <v>4712982.5999999996</v>
      </c>
      <c r="F59" s="73">
        <f t="shared" si="1"/>
        <v>37378.631517968599</v>
      </c>
      <c r="G59" s="96">
        <f t="shared" si="6"/>
        <v>0</v>
      </c>
      <c r="H59" s="27">
        <f t="shared" si="3"/>
        <v>0</v>
      </c>
      <c r="I59" s="27">
        <f t="shared" si="4"/>
        <v>-37378.631517968599</v>
      </c>
      <c r="J59" s="28">
        <v>-687.84757843257182</v>
      </c>
      <c r="K59" s="25">
        <f t="shared" si="5"/>
        <v>-36690.783939536028</v>
      </c>
    </row>
    <row r="60" spans="1:11" x14ac:dyDescent="0.25">
      <c r="A60" t="s">
        <v>36</v>
      </c>
      <c r="B60">
        <v>5</v>
      </c>
      <c r="C60" s="8">
        <v>57578</v>
      </c>
      <c r="D60">
        <v>0</v>
      </c>
      <c r="E60" s="25">
        <v>12188733.019999998</v>
      </c>
      <c r="F60" s="73">
        <f t="shared" si="1"/>
        <v>96668.754988714893</v>
      </c>
      <c r="G60" s="96">
        <f t="shared" si="6"/>
        <v>0</v>
      </c>
      <c r="H60" s="27">
        <f t="shared" si="3"/>
        <v>0</v>
      </c>
      <c r="I60" s="27">
        <f t="shared" si="4"/>
        <v>-96668.754988714893</v>
      </c>
      <c r="J60" s="28">
        <v>-6069.1744760101919</v>
      </c>
      <c r="K60" s="25">
        <f t="shared" si="5"/>
        <v>-90599.580512704706</v>
      </c>
    </row>
    <row r="61" spans="1:11" x14ac:dyDescent="0.25">
      <c r="A61" t="s">
        <v>548</v>
      </c>
      <c r="B61">
        <v>4</v>
      </c>
      <c r="C61" s="8">
        <v>27676</v>
      </c>
      <c r="D61">
        <v>0</v>
      </c>
      <c r="E61" s="25">
        <v>5615460.4000000004</v>
      </c>
      <c r="F61" s="73">
        <f t="shared" si="1"/>
        <v>44536.176538259358</v>
      </c>
      <c r="G61" s="96">
        <f t="shared" si="6"/>
        <v>0</v>
      </c>
      <c r="H61" s="27">
        <f t="shared" si="3"/>
        <v>0</v>
      </c>
      <c r="I61" s="27">
        <f t="shared" si="4"/>
        <v>-44536.176538259358</v>
      </c>
      <c r="J61" s="28">
        <v>0</v>
      </c>
      <c r="K61" s="25">
        <f t="shared" si="5"/>
        <v>-44536.176538259358</v>
      </c>
    </row>
    <row r="62" spans="1:11" x14ac:dyDescent="0.25">
      <c r="A62" t="s">
        <v>261</v>
      </c>
      <c r="B62">
        <v>5</v>
      </c>
      <c r="C62" s="8">
        <v>29019</v>
      </c>
      <c r="D62">
        <v>0</v>
      </c>
      <c r="E62" s="25">
        <v>7843204.8899999997</v>
      </c>
      <c r="F62" s="73">
        <f t="shared" si="1"/>
        <v>62204.402261794778</v>
      </c>
      <c r="G62" s="96">
        <f t="shared" si="6"/>
        <v>0</v>
      </c>
      <c r="H62" s="27">
        <f t="shared" si="3"/>
        <v>0</v>
      </c>
      <c r="I62" s="27">
        <f t="shared" si="4"/>
        <v>-62204.402261794778</v>
      </c>
      <c r="J62" s="28">
        <v>0</v>
      </c>
      <c r="K62" s="25">
        <f t="shared" si="5"/>
        <v>-62204.402261794778</v>
      </c>
    </row>
    <row r="63" spans="1:11" x14ac:dyDescent="0.25">
      <c r="A63" t="s">
        <v>106</v>
      </c>
      <c r="B63">
        <v>2</v>
      </c>
      <c r="C63" s="8">
        <v>17163</v>
      </c>
      <c r="D63">
        <v>0</v>
      </c>
      <c r="E63" s="25">
        <v>3497946.7300000004</v>
      </c>
      <c r="F63" s="73">
        <f t="shared" si="1"/>
        <v>27742.190665026686</v>
      </c>
      <c r="G63" s="96">
        <f t="shared" si="6"/>
        <v>7870380.142500001</v>
      </c>
      <c r="H63" s="27">
        <f t="shared" si="3"/>
        <v>47697.043174101287</v>
      </c>
      <c r="I63" s="27">
        <f t="shared" si="4"/>
        <v>19954.852509074601</v>
      </c>
      <c r="J63" s="28">
        <v>0</v>
      </c>
      <c r="K63" s="25">
        <f t="shared" si="5"/>
        <v>19954.852509074601</v>
      </c>
    </row>
    <row r="64" spans="1:11" x14ac:dyDescent="0.25">
      <c r="A64" t="s">
        <v>105</v>
      </c>
      <c r="B64">
        <v>3</v>
      </c>
      <c r="C64" s="8">
        <v>31692</v>
      </c>
      <c r="D64">
        <v>0</v>
      </c>
      <c r="E64" s="25">
        <v>5120628</v>
      </c>
      <c r="F64" s="73">
        <f t="shared" si="1"/>
        <v>40611.664289317028</v>
      </c>
      <c r="G64" s="96">
        <f t="shared" si="6"/>
        <v>7680942</v>
      </c>
      <c r="H64" s="27">
        <f t="shared" si="3"/>
        <v>46548.986905147809</v>
      </c>
      <c r="I64" s="27">
        <f t="shared" si="4"/>
        <v>5937.3226158307807</v>
      </c>
      <c r="J64" s="28">
        <v>-108.79071579453465</v>
      </c>
      <c r="K64" s="25">
        <f t="shared" si="5"/>
        <v>6046.1133316253154</v>
      </c>
    </row>
    <row r="65" spans="1:11" x14ac:dyDescent="0.25">
      <c r="A65" t="s">
        <v>578</v>
      </c>
      <c r="B65">
        <v>4</v>
      </c>
      <c r="C65" s="8">
        <v>56165</v>
      </c>
      <c r="D65">
        <v>1</v>
      </c>
      <c r="E65" s="25">
        <v>10107985.77</v>
      </c>
      <c r="F65" s="73">
        <f t="shared" si="1"/>
        <v>80166.363331301094</v>
      </c>
      <c r="G65" s="96">
        <f t="shared" si="6"/>
        <v>0</v>
      </c>
      <c r="H65" s="27">
        <f t="shared" si="3"/>
        <v>0</v>
      </c>
      <c r="I65" s="27">
        <f t="shared" si="4"/>
        <v>-80166.363331301094</v>
      </c>
      <c r="J65" s="28">
        <v>-2805.13578358533</v>
      </c>
      <c r="K65" s="25">
        <f t="shared" si="5"/>
        <v>-77361.227547715767</v>
      </c>
    </row>
    <row r="66" spans="1:11" x14ac:dyDescent="0.25">
      <c r="A66" t="s">
        <v>388</v>
      </c>
      <c r="B66">
        <v>3</v>
      </c>
      <c r="C66" s="8">
        <v>34202</v>
      </c>
      <c r="D66">
        <v>0</v>
      </c>
      <c r="E66" s="25">
        <v>5534225.6200000001</v>
      </c>
      <c r="F66" s="73">
        <f t="shared" si="1"/>
        <v>43891.904075198858</v>
      </c>
      <c r="G66" s="96">
        <f t="shared" si="6"/>
        <v>8301338.4299999997</v>
      </c>
      <c r="H66" s="27">
        <f t="shared" si="3"/>
        <v>50308.789452292476</v>
      </c>
      <c r="I66" s="27">
        <f t="shared" si="4"/>
        <v>6416.8853770936184</v>
      </c>
      <c r="J66" s="28">
        <v>0</v>
      </c>
      <c r="K66" s="25">
        <f t="shared" si="5"/>
        <v>6416.8853770936184</v>
      </c>
    </row>
    <row r="67" spans="1:11" x14ac:dyDescent="0.25">
      <c r="A67" t="s">
        <v>299</v>
      </c>
      <c r="B67">
        <v>1</v>
      </c>
      <c r="C67" s="8">
        <v>22526</v>
      </c>
      <c r="D67">
        <v>0</v>
      </c>
      <c r="E67" s="25">
        <v>4095300.61</v>
      </c>
      <c r="F67" s="73">
        <f t="shared" si="1"/>
        <v>32479.800043501546</v>
      </c>
      <c r="G67" s="96">
        <f t="shared" si="6"/>
        <v>12285901.83</v>
      </c>
      <c r="H67" s="27">
        <f t="shared" si="3"/>
        <v>74456.529342703216</v>
      </c>
      <c r="I67" s="27">
        <f t="shared" si="4"/>
        <v>41976.729299201674</v>
      </c>
      <c r="J67" s="28">
        <v>134.19413574618861</v>
      </c>
      <c r="K67" s="25">
        <f t="shared" si="5"/>
        <v>41842.535163455483</v>
      </c>
    </row>
    <row r="68" spans="1:11" x14ac:dyDescent="0.25">
      <c r="A68" t="s">
        <v>554</v>
      </c>
      <c r="B68">
        <v>5</v>
      </c>
      <c r="C68" s="8">
        <v>35453</v>
      </c>
      <c r="D68">
        <v>0</v>
      </c>
      <c r="E68" s="25">
        <v>8553591.7200000007</v>
      </c>
      <c r="F68" s="73">
        <f t="shared" si="1"/>
        <v>67838.475163695126</v>
      </c>
      <c r="G68" s="96">
        <f t="shared" si="6"/>
        <v>0</v>
      </c>
      <c r="H68" s="27">
        <f t="shared" si="3"/>
        <v>0</v>
      </c>
      <c r="I68" s="27">
        <f t="shared" si="4"/>
        <v>-67838.475163695126</v>
      </c>
      <c r="J68" s="28">
        <v>0</v>
      </c>
      <c r="K68" s="25">
        <f t="shared" si="5"/>
        <v>-67838.475163695126</v>
      </c>
    </row>
    <row r="69" spans="1:11" x14ac:dyDescent="0.25">
      <c r="A69" t="s">
        <v>265</v>
      </c>
      <c r="B69">
        <v>3</v>
      </c>
      <c r="C69" s="8">
        <v>37482</v>
      </c>
      <c r="D69">
        <v>0</v>
      </c>
      <c r="E69" s="25">
        <v>7639956.0600000005</v>
      </c>
      <c r="F69" s="73">
        <f t="shared" si="1"/>
        <v>60592.437235013604</v>
      </c>
      <c r="G69" s="96">
        <f t="shared" si="6"/>
        <v>11459934.09</v>
      </c>
      <c r="H69" s="27">
        <f t="shared" si="3"/>
        <v>69450.89832591718</v>
      </c>
      <c r="I69" s="27">
        <f t="shared" si="4"/>
        <v>8858.4610909035764</v>
      </c>
      <c r="J69" s="28">
        <v>1003.9365707815009</v>
      </c>
      <c r="K69" s="25">
        <f t="shared" si="5"/>
        <v>7854.524520122075</v>
      </c>
    </row>
    <row r="70" spans="1:11" x14ac:dyDescent="0.25">
      <c r="A70" t="s">
        <v>500</v>
      </c>
      <c r="B70">
        <v>3</v>
      </c>
      <c r="C70" s="8">
        <v>44677</v>
      </c>
      <c r="D70">
        <v>0</v>
      </c>
      <c r="E70" s="25">
        <v>8998192.2000000011</v>
      </c>
      <c r="F70" s="73">
        <f t="shared" si="1"/>
        <v>71364.598411982093</v>
      </c>
      <c r="G70" s="96">
        <f t="shared" si="6"/>
        <v>13497288.300000001</v>
      </c>
      <c r="H70" s="27">
        <f t="shared" si="3"/>
        <v>81797.922225126138</v>
      </c>
      <c r="I70" s="27">
        <f t="shared" si="4"/>
        <v>10433.323813144045</v>
      </c>
      <c r="J70" s="28">
        <v>36.618171080607191</v>
      </c>
      <c r="K70" s="25">
        <f t="shared" si="5"/>
        <v>10396.705642063438</v>
      </c>
    </row>
    <row r="71" spans="1:11" x14ac:dyDescent="0.25">
      <c r="A71" t="s">
        <v>586</v>
      </c>
      <c r="B71">
        <v>5</v>
      </c>
      <c r="C71" s="8">
        <v>44934</v>
      </c>
      <c r="D71">
        <v>0</v>
      </c>
      <c r="E71" s="25">
        <v>9732492.1500000004</v>
      </c>
      <c r="F71" s="73">
        <f t="shared" ref="F71:F134" si="7">SUM(E71/$E$6)*50000000</f>
        <v>77188.326098715494</v>
      </c>
      <c r="G71" s="96">
        <f t="shared" ref="G71:G80" si="8">IF(B71=1,E71*3)+IF(B71=2,E71*2.25)+IF(B71=3,E71*1.5)+IF(B71=4,E71*0)+IF(B71=5,E71*0)</f>
        <v>0</v>
      </c>
      <c r="H71" s="27">
        <f t="shared" ref="H71:H134" si="9">SUM(G71/$G$6)*50000000</f>
        <v>0</v>
      </c>
      <c r="I71" s="27">
        <f t="shared" ref="I71:I134" si="10">H71-F71</f>
        <v>-77188.326098715494</v>
      </c>
      <c r="J71" s="28">
        <v>-1750.3537026924378</v>
      </c>
      <c r="K71" s="25">
        <f t="shared" si="5"/>
        <v>-75437.972396023062</v>
      </c>
    </row>
    <row r="72" spans="1:11" x14ac:dyDescent="0.25">
      <c r="A72" t="s">
        <v>555</v>
      </c>
      <c r="B72">
        <v>5</v>
      </c>
      <c r="C72" s="8">
        <v>32902</v>
      </c>
      <c r="D72">
        <v>0</v>
      </c>
      <c r="E72" s="25">
        <v>7893209.4400000004</v>
      </c>
      <c r="F72" s="73">
        <f t="shared" si="7"/>
        <v>62600.987992595452</v>
      </c>
      <c r="G72" s="96">
        <f t="shared" si="8"/>
        <v>0</v>
      </c>
      <c r="H72" s="27">
        <f t="shared" si="9"/>
        <v>0</v>
      </c>
      <c r="I72" s="27">
        <f t="shared" si="10"/>
        <v>-62600.987992595452</v>
      </c>
      <c r="J72" s="28">
        <v>0</v>
      </c>
      <c r="K72" s="25">
        <f t="shared" ref="K72:K135" si="11">I72-J72</f>
        <v>-62600.987992595452</v>
      </c>
    </row>
    <row r="73" spans="1:11" x14ac:dyDescent="0.25">
      <c r="A73" t="s">
        <v>484</v>
      </c>
      <c r="B73">
        <v>4</v>
      </c>
      <c r="C73" s="8">
        <v>33961</v>
      </c>
      <c r="D73">
        <v>0</v>
      </c>
      <c r="E73" s="25">
        <v>8368739.2000000002</v>
      </c>
      <c r="F73" s="73">
        <f t="shared" si="7"/>
        <v>66372.4111408303</v>
      </c>
      <c r="G73" s="96">
        <f t="shared" si="8"/>
        <v>0</v>
      </c>
      <c r="H73" s="27">
        <f t="shared" si="9"/>
        <v>0</v>
      </c>
      <c r="I73" s="27">
        <f t="shared" si="10"/>
        <v>-66372.4111408303</v>
      </c>
      <c r="J73" s="28">
        <v>-2345.403296719554</v>
      </c>
      <c r="K73" s="25">
        <f t="shared" si="11"/>
        <v>-64027.007844110747</v>
      </c>
    </row>
    <row r="74" spans="1:11" x14ac:dyDescent="0.25">
      <c r="A74" t="s">
        <v>136</v>
      </c>
      <c r="B74">
        <v>5</v>
      </c>
      <c r="C74" s="8">
        <v>15416</v>
      </c>
      <c r="D74">
        <v>0</v>
      </c>
      <c r="E74" s="25">
        <v>3026378.33</v>
      </c>
      <c r="F74" s="73">
        <f t="shared" si="7"/>
        <v>24002.185034808994</v>
      </c>
      <c r="G74" s="96">
        <f t="shared" si="8"/>
        <v>0</v>
      </c>
      <c r="H74" s="27">
        <f t="shared" si="9"/>
        <v>0</v>
      </c>
      <c r="I74" s="27">
        <f t="shared" si="10"/>
        <v>-24002.185034808994</v>
      </c>
      <c r="J74" s="28">
        <v>885.91053738438757</v>
      </c>
      <c r="K74" s="25">
        <f t="shared" si="11"/>
        <v>-24888.095572193382</v>
      </c>
    </row>
    <row r="75" spans="1:11" x14ac:dyDescent="0.25">
      <c r="A75" t="s">
        <v>161</v>
      </c>
      <c r="B75">
        <v>3</v>
      </c>
      <c r="C75" s="8">
        <v>92528</v>
      </c>
      <c r="D75">
        <v>0</v>
      </c>
      <c r="E75" s="25">
        <v>20825813.98</v>
      </c>
      <c r="F75" s="73">
        <f t="shared" si="7"/>
        <v>165169.38272171409</v>
      </c>
      <c r="G75" s="96">
        <f t="shared" si="8"/>
        <v>31238720.969999999</v>
      </c>
      <c r="H75" s="27">
        <f t="shared" si="9"/>
        <v>189316.72877702973</v>
      </c>
      <c r="I75" s="27">
        <f t="shared" si="10"/>
        <v>24147.346055315633</v>
      </c>
      <c r="J75" s="28">
        <v>-5092.8209762370388</v>
      </c>
      <c r="K75" s="25">
        <f t="shared" si="11"/>
        <v>29240.167031552672</v>
      </c>
    </row>
    <row r="76" spans="1:11" x14ac:dyDescent="0.25">
      <c r="A76" t="s">
        <v>474</v>
      </c>
      <c r="B76">
        <v>1</v>
      </c>
      <c r="C76" s="8">
        <v>31366</v>
      </c>
      <c r="D76">
        <v>0</v>
      </c>
      <c r="E76" s="25">
        <v>5678716.2300000004</v>
      </c>
      <c r="F76" s="73">
        <f t="shared" si="7"/>
        <v>45037.85807659843</v>
      </c>
      <c r="G76" s="96">
        <f t="shared" si="8"/>
        <v>17036148.690000001</v>
      </c>
      <c r="H76" s="27">
        <f t="shared" si="9"/>
        <v>103244.55806136293</v>
      </c>
      <c r="I76" s="27">
        <f t="shared" si="10"/>
        <v>58206.699984764498</v>
      </c>
      <c r="J76" s="28">
        <v>39.878037174304588</v>
      </c>
      <c r="K76" s="25">
        <f t="shared" si="11"/>
        <v>58166.821947590193</v>
      </c>
    </row>
    <row r="77" spans="1:11" x14ac:dyDescent="0.25">
      <c r="A77" t="s">
        <v>321</v>
      </c>
      <c r="B77">
        <v>3</v>
      </c>
      <c r="C77" s="8">
        <v>22451</v>
      </c>
      <c r="D77">
        <v>0</v>
      </c>
      <c r="E77" s="25">
        <v>3821609.22</v>
      </c>
      <c r="F77" s="73">
        <f t="shared" si="7"/>
        <v>30309.155573808275</v>
      </c>
      <c r="G77" s="96">
        <f t="shared" si="8"/>
        <v>5732413.8300000001</v>
      </c>
      <c r="H77" s="27">
        <f t="shared" si="9"/>
        <v>34740.277469554931</v>
      </c>
      <c r="I77" s="27">
        <f t="shared" si="10"/>
        <v>4431.1218957466554</v>
      </c>
      <c r="J77" s="28">
        <v>20.962602206115754</v>
      </c>
      <c r="K77" s="25">
        <f t="shared" si="11"/>
        <v>4410.1592935405397</v>
      </c>
    </row>
    <row r="78" spans="1:11" x14ac:dyDescent="0.25">
      <c r="A78" t="s">
        <v>133</v>
      </c>
      <c r="B78">
        <v>5</v>
      </c>
      <c r="C78" s="8">
        <v>37749</v>
      </c>
      <c r="D78">
        <v>0</v>
      </c>
      <c r="E78" s="25">
        <v>7467266.0099999998</v>
      </c>
      <c r="F78" s="73">
        <f t="shared" si="7"/>
        <v>59222.833675312453</v>
      </c>
      <c r="G78" s="96">
        <f t="shared" si="8"/>
        <v>0</v>
      </c>
      <c r="H78" s="27">
        <f t="shared" si="9"/>
        <v>0</v>
      </c>
      <c r="I78" s="27">
        <f t="shared" si="10"/>
        <v>-59222.833675312453</v>
      </c>
      <c r="J78" s="28">
        <v>-4218.9351276514462</v>
      </c>
      <c r="K78" s="25">
        <f t="shared" si="11"/>
        <v>-55003.898547661011</v>
      </c>
    </row>
    <row r="79" spans="1:11" x14ac:dyDescent="0.25">
      <c r="A79" t="s">
        <v>380</v>
      </c>
      <c r="B79">
        <v>5</v>
      </c>
      <c r="C79" s="8">
        <v>32607</v>
      </c>
      <c r="D79">
        <v>0</v>
      </c>
      <c r="E79" s="25">
        <v>5660468.7999999998</v>
      </c>
      <c r="F79" s="73">
        <f t="shared" si="7"/>
        <v>44893.137838904368</v>
      </c>
      <c r="G79" s="96">
        <f t="shared" si="8"/>
        <v>0</v>
      </c>
      <c r="H79" s="27">
        <f t="shared" si="9"/>
        <v>0</v>
      </c>
      <c r="I79" s="27">
        <f t="shared" si="10"/>
        <v>-44893.137838904368</v>
      </c>
      <c r="J79" s="28">
        <v>-1559.2722783670588</v>
      </c>
      <c r="K79" s="25">
        <f t="shared" si="11"/>
        <v>-43333.865560537306</v>
      </c>
    </row>
    <row r="80" spans="1:11" x14ac:dyDescent="0.25">
      <c r="A80" t="s">
        <v>370</v>
      </c>
      <c r="B80">
        <v>5</v>
      </c>
      <c r="C80" s="8">
        <v>28997</v>
      </c>
      <c r="D80">
        <v>1</v>
      </c>
      <c r="E80" s="25">
        <v>5868904.7999999998</v>
      </c>
      <c r="F80" s="73">
        <f t="shared" si="7"/>
        <v>46546.24227410413</v>
      </c>
      <c r="G80" s="96">
        <f t="shared" si="8"/>
        <v>0</v>
      </c>
      <c r="H80" s="27">
        <f t="shared" si="9"/>
        <v>0</v>
      </c>
      <c r="I80" s="27">
        <f t="shared" si="10"/>
        <v>-46546.24227410413</v>
      </c>
      <c r="J80" s="28">
        <v>0</v>
      </c>
      <c r="K80" s="25">
        <f t="shared" si="11"/>
        <v>-46546.24227410413</v>
      </c>
    </row>
    <row r="81" spans="1:11" x14ac:dyDescent="0.25">
      <c r="A81" t="s">
        <v>215</v>
      </c>
      <c r="B81">
        <v>3</v>
      </c>
      <c r="C81" s="8">
        <v>79564</v>
      </c>
      <c r="D81">
        <v>1</v>
      </c>
      <c r="E81" s="25">
        <v>23435959.350000001</v>
      </c>
      <c r="F81" s="73">
        <f t="shared" si="7"/>
        <v>185870.42710782361</v>
      </c>
      <c r="G81" s="96">
        <v>0</v>
      </c>
      <c r="H81" s="27">
        <f t="shared" si="9"/>
        <v>0</v>
      </c>
      <c r="I81" s="27">
        <f t="shared" si="10"/>
        <v>-185870.42710782361</v>
      </c>
      <c r="J81" s="28">
        <v>2528.7904173999414</v>
      </c>
      <c r="K81" s="25">
        <f t="shared" si="11"/>
        <v>-188399.21752522356</v>
      </c>
    </row>
    <row r="82" spans="1:11" x14ac:dyDescent="0.25">
      <c r="A82" t="s">
        <v>473</v>
      </c>
      <c r="B82">
        <v>5</v>
      </c>
      <c r="C82" s="8">
        <v>108506</v>
      </c>
      <c r="D82">
        <v>0</v>
      </c>
      <c r="E82" s="25">
        <v>30195696.02</v>
      </c>
      <c r="F82" s="73">
        <f t="shared" si="7"/>
        <v>239481.85061412511</v>
      </c>
      <c r="G82" s="96">
        <f t="shared" ref="G82:G113" si="12">IF(B82=1,E82*3)+IF(B82=2,E82*2.25)+IF(B82=3,E82*1.5)+IF(B82=4,E82*0)+IF(B82=5,E82*0)</f>
        <v>0</v>
      </c>
      <c r="H82" s="27">
        <f t="shared" si="9"/>
        <v>0</v>
      </c>
      <c r="I82" s="27">
        <f t="shared" si="10"/>
        <v>-239481.85061412511</v>
      </c>
      <c r="J82" s="28">
        <v>3959.3509441829647</v>
      </c>
      <c r="K82" s="25">
        <f t="shared" si="11"/>
        <v>-243441.20155830806</v>
      </c>
    </row>
    <row r="83" spans="1:11" x14ac:dyDescent="0.25">
      <c r="A83" t="s">
        <v>284</v>
      </c>
      <c r="B83">
        <v>1</v>
      </c>
      <c r="C83" s="8">
        <v>18885</v>
      </c>
      <c r="D83">
        <v>0</v>
      </c>
      <c r="E83" s="25">
        <v>4832754.95</v>
      </c>
      <c r="F83" s="73">
        <f t="shared" si="7"/>
        <v>38328.545174915089</v>
      </c>
      <c r="G83" s="96">
        <f t="shared" si="12"/>
        <v>14498264.850000001</v>
      </c>
      <c r="H83" s="27">
        <f t="shared" si="9"/>
        <v>87864.163100048769</v>
      </c>
      <c r="I83" s="27">
        <f t="shared" si="10"/>
        <v>49535.61792513368</v>
      </c>
      <c r="J83" s="28">
        <v>0</v>
      </c>
      <c r="K83" s="25">
        <f t="shared" si="11"/>
        <v>49535.61792513368</v>
      </c>
    </row>
    <row r="84" spans="1:11" x14ac:dyDescent="0.25">
      <c r="A84" t="s">
        <v>441</v>
      </c>
      <c r="B84">
        <v>2</v>
      </c>
      <c r="C84" s="8">
        <v>20473</v>
      </c>
      <c r="D84">
        <v>0</v>
      </c>
      <c r="E84" s="25">
        <v>4557173.8900000006</v>
      </c>
      <c r="F84" s="73">
        <f t="shared" si="7"/>
        <v>36142.913745876678</v>
      </c>
      <c r="G84" s="96">
        <f t="shared" si="12"/>
        <v>10253641.252500001</v>
      </c>
      <c r="H84" s="27">
        <f t="shared" si="9"/>
        <v>62140.374499990496</v>
      </c>
      <c r="I84" s="27">
        <f t="shared" si="10"/>
        <v>25997.460754113818</v>
      </c>
      <c r="J84" s="28">
        <v>30.385452194580576</v>
      </c>
      <c r="K84" s="25">
        <f t="shared" si="11"/>
        <v>25967.075301919238</v>
      </c>
    </row>
    <row r="85" spans="1:11" x14ac:dyDescent="0.25">
      <c r="A85" t="s">
        <v>529</v>
      </c>
      <c r="B85">
        <v>4</v>
      </c>
      <c r="C85" s="8">
        <v>44468</v>
      </c>
      <c r="D85">
        <v>0</v>
      </c>
      <c r="E85" s="25">
        <v>8935694.7599999998</v>
      </c>
      <c r="F85" s="73">
        <f t="shared" si="7"/>
        <v>70868.931659345166</v>
      </c>
      <c r="G85" s="96">
        <f t="shared" si="12"/>
        <v>0</v>
      </c>
      <c r="H85" s="27">
        <f t="shared" si="9"/>
        <v>0</v>
      </c>
      <c r="I85" s="27">
        <f t="shared" si="10"/>
        <v>-70868.931659345166</v>
      </c>
      <c r="J85" s="28">
        <v>122.030324214651</v>
      </c>
      <c r="K85" s="25">
        <f t="shared" si="11"/>
        <v>-70990.961983559813</v>
      </c>
    </row>
    <row r="86" spans="1:11" x14ac:dyDescent="0.25">
      <c r="A86" t="s">
        <v>153</v>
      </c>
      <c r="B86">
        <v>5</v>
      </c>
      <c r="C86" s="8">
        <v>31685</v>
      </c>
      <c r="D86">
        <v>0</v>
      </c>
      <c r="E86" s="25">
        <v>5535720.4100000011</v>
      </c>
      <c r="F86" s="73">
        <f t="shared" si="7"/>
        <v>43903.75924406937</v>
      </c>
      <c r="G86" s="96">
        <f t="shared" si="12"/>
        <v>0</v>
      </c>
      <c r="H86" s="27">
        <f t="shared" si="9"/>
        <v>0</v>
      </c>
      <c r="I86" s="27">
        <f t="shared" si="10"/>
        <v>-43903.75924406937</v>
      </c>
      <c r="J86" s="28">
        <v>-532.34629941843286</v>
      </c>
      <c r="K86" s="25">
        <f t="shared" si="11"/>
        <v>-43371.41294465094</v>
      </c>
    </row>
    <row r="87" spans="1:11" x14ac:dyDescent="0.25">
      <c r="A87" t="s">
        <v>152</v>
      </c>
      <c r="B87">
        <v>5</v>
      </c>
      <c r="C87" s="8">
        <v>27338</v>
      </c>
      <c r="D87">
        <v>0</v>
      </c>
      <c r="E87" s="25">
        <v>4753875.88</v>
      </c>
      <c r="F87" s="73">
        <f t="shared" si="7"/>
        <v>37702.955831128827</v>
      </c>
      <c r="G87" s="96">
        <f t="shared" si="12"/>
        <v>0</v>
      </c>
      <c r="H87" s="27">
        <f t="shared" si="9"/>
        <v>0</v>
      </c>
      <c r="I87" s="27">
        <f t="shared" si="10"/>
        <v>-37702.955831128827</v>
      </c>
      <c r="J87" s="28">
        <v>1659.5769202761139</v>
      </c>
      <c r="K87" s="25">
        <f t="shared" si="11"/>
        <v>-39362.532751404942</v>
      </c>
    </row>
    <row r="88" spans="1:11" x14ac:dyDescent="0.25">
      <c r="A88" t="s">
        <v>226</v>
      </c>
      <c r="B88">
        <v>3</v>
      </c>
      <c r="C88" s="8">
        <v>45535</v>
      </c>
      <c r="D88">
        <v>0</v>
      </c>
      <c r="E88" s="25">
        <v>6789845.5600000005</v>
      </c>
      <c r="F88" s="73">
        <f t="shared" si="7"/>
        <v>53850.216898987739</v>
      </c>
      <c r="G88" s="96">
        <f t="shared" si="12"/>
        <v>10184768.34</v>
      </c>
      <c r="H88" s="27">
        <f t="shared" si="9"/>
        <v>61722.98242723666</v>
      </c>
      <c r="I88" s="27">
        <f t="shared" si="10"/>
        <v>7872.7655282489213</v>
      </c>
      <c r="J88" s="28">
        <v>104.32530161469964</v>
      </c>
      <c r="K88" s="25">
        <f t="shared" si="11"/>
        <v>7768.4402266342213</v>
      </c>
    </row>
    <row r="89" spans="1:11" x14ac:dyDescent="0.25">
      <c r="A89" t="s">
        <v>564</v>
      </c>
      <c r="B89">
        <v>2</v>
      </c>
      <c r="C89" s="8">
        <v>2248</v>
      </c>
      <c r="D89">
        <v>0</v>
      </c>
      <c r="E89" s="25">
        <v>388368.09</v>
      </c>
      <c r="F89" s="73">
        <f t="shared" si="7"/>
        <v>3080.1445626909945</v>
      </c>
      <c r="G89" s="96">
        <f t="shared" si="12"/>
        <v>873828.20250000001</v>
      </c>
      <c r="H89" s="27">
        <f t="shared" si="9"/>
        <v>5295.6808625193826</v>
      </c>
      <c r="I89" s="27">
        <f t="shared" si="10"/>
        <v>2215.5362998283881</v>
      </c>
      <c r="J89" s="28">
        <v>78.008555028342499</v>
      </c>
      <c r="K89" s="25">
        <f t="shared" si="11"/>
        <v>2137.5277448000456</v>
      </c>
    </row>
    <row r="90" spans="1:11" x14ac:dyDescent="0.25">
      <c r="A90" t="s">
        <v>397</v>
      </c>
      <c r="B90">
        <v>5</v>
      </c>
      <c r="C90" s="8">
        <v>31274</v>
      </c>
      <c r="D90">
        <v>0</v>
      </c>
      <c r="E90" s="25">
        <v>5726713.75</v>
      </c>
      <c r="F90" s="73">
        <f t="shared" si="7"/>
        <v>45418.526066727718</v>
      </c>
      <c r="G90" s="96">
        <f t="shared" si="12"/>
        <v>0</v>
      </c>
      <c r="H90" s="27">
        <f t="shared" si="9"/>
        <v>0</v>
      </c>
      <c r="I90" s="27">
        <f t="shared" si="10"/>
        <v>-45418.526066727718</v>
      </c>
      <c r="J90" s="28">
        <v>-1704.7588576745641</v>
      </c>
      <c r="K90" s="25">
        <f t="shared" si="11"/>
        <v>-43713.767209053156</v>
      </c>
    </row>
    <row r="91" spans="1:11" x14ac:dyDescent="0.25">
      <c r="A91" t="s">
        <v>396</v>
      </c>
      <c r="B91">
        <v>5</v>
      </c>
      <c r="C91" s="8">
        <v>26575</v>
      </c>
      <c r="D91">
        <v>0</v>
      </c>
      <c r="E91" s="25">
        <v>4973203.75</v>
      </c>
      <c r="F91" s="73">
        <f t="shared" si="7"/>
        <v>39442.443609919043</v>
      </c>
      <c r="G91" s="96">
        <f t="shared" si="12"/>
        <v>0</v>
      </c>
      <c r="H91" s="27">
        <f t="shared" si="9"/>
        <v>0</v>
      </c>
      <c r="I91" s="27">
        <f t="shared" si="10"/>
        <v>-39442.443609919043</v>
      </c>
      <c r="J91" s="28">
        <v>-444.70339433832964</v>
      </c>
      <c r="K91" s="25">
        <f t="shared" si="11"/>
        <v>-38997.740215580714</v>
      </c>
    </row>
    <row r="92" spans="1:11" x14ac:dyDescent="0.25">
      <c r="A92" t="s">
        <v>277</v>
      </c>
      <c r="B92">
        <v>2</v>
      </c>
      <c r="C92" s="8">
        <v>24169</v>
      </c>
      <c r="D92">
        <v>0</v>
      </c>
      <c r="E92" s="25">
        <v>5292982.0599999996</v>
      </c>
      <c r="F92" s="73">
        <f t="shared" si="7"/>
        <v>41978.603114715159</v>
      </c>
      <c r="G92" s="96">
        <f t="shared" si="12"/>
        <v>11909209.635</v>
      </c>
      <c r="H92" s="27">
        <f t="shared" si="9"/>
        <v>72173.653094929658</v>
      </c>
      <c r="I92" s="27">
        <f t="shared" si="10"/>
        <v>30195.049980214499</v>
      </c>
      <c r="J92" s="28">
        <v>0</v>
      </c>
      <c r="K92" s="25">
        <f t="shared" si="11"/>
        <v>30195.049980214499</v>
      </c>
    </row>
    <row r="93" spans="1:11" x14ac:dyDescent="0.25">
      <c r="A93" t="s">
        <v>413</v>
      </c>
      <c r="B93">
        <v>1</v>
      </c>
      <c r="C93" s="8">
        <v>23873</v>
      </c>
      <c r="D93">
        <v>0</v>
      </c>
      <c r="E93" s="25">
        <v>3650938.8799999994</v>
      </c>
      <c r="F93" s="73">
        <f t="shared" si="7"/>
        <v>28955.570319768409</v>
      </c>
      <c r="G93" s="96">
        <f t="shared" si="12"/>
        <v>10952816.639999999</v>
      </c>
      <c r="H93" s="27">
        <f t="shared" si="9"/>
        <v>66377.602948941028</v>
      </c>
      <c r="I93" s="27">
        <f t="shared" si="10"/>
        <v>37422.032629172623</v>
      </c>
      <c r="J93" s="28">
        <v>34.764955534941095</v>
      </c>
      <c r="K93" s="25">
        <f t="shared" si="11"/>
        <v>37387.267673637682</v>
      </c>
    </row>
    <row r="94" spans="1:11" x14ac:dyDescent="0.25">
      <c r="A94" t="s">
        <v>198</v>
      </c>
      <c r="B94">
        <v>1</v>
      </c>
      <c r="C94" s="8">
        <v>38338</v>
      </c>
      <c r="D94">
        <v>0</v>
      </c>
      <c r="E94" s="25">
        <v>7775238.0600000005</v>
      </c>
      <c r="F94" s="73">
        <f t="shared" si="7"/>
        <v>61665.357815924261</v>
      </c>
      <c r="G94" s="96">
        <f t="shared" si="12"/>
        <v>23325714.18</v>
      </c>
      <c r="H94" s="27">
        <f t="shared" si="9"/>
        <v>141361.35436487355</v>
      </c>
      <c r="I94" s="27">
        <f t="shared" si="10"/>
        <v>79695.99654894929</v>
      </c>
      <c r="J94" s="28">
        <v>773.4184164641897</v>
      </c>
      <c r="K94" s="25">
        <f t="shared" si="11"/>
        <v>78922.578132485098</v>
      </c>
    </row>
    <row r="95" spans="1:11" x14ac:dyDescent="0.25">
      <c r="A95" t="s">
        <v>143</v>
      </c>
      <c r="B95">
        <v>2</v>
      </c>
      <c r="C95" s="8">
        <v>17269</v>
      </c>
      <c r="D95">
        <v>0</v>
      </c>
      <c r="E95" s="25">
        <v>3138122.68</v>
      </c>
      <c r="F95" s="73">
        <f t="shared" si="7"/>
        <v>24888.428680789122</v>
      </c>
      <c r="G95" s="96">
        <f t="shared" si="12"/>
        <v>7060776.0300000003</v>
      </c>
      <c r="H95" s="27">
        <f t="shared" si="9"/>
        <v>42790.581019964942</v>
      </c>
      <c r="I95" s="27">
        <f t="shared" si="10"/>
        <v>17902.15233917582</v>
      </c>
      <c r="J95" s="28">
        <v>0</v>
      </c>
      <c r="K95" s="25">
        <f t="shared" si="11"/>
        <v>17902.15233917582</v>
      </c>
    </row>
    <row r="96" spans="1:11" x14ac:dyDescent="0.25">
      <c r="A96" t="s">
        <v>551</v>
      </c>
      <c r="B96">
        <v>5</v>
      </c>
      <c r="C96" s="8">
        <v>52148</v>
      </c>
      <c r="D96">
        <v>0</v>
      </c>
      <c r="E96" s="25">
        <v>8862397.1199999992</v>
      </c>
      <c r="F96" s="73">
        <f t="shared" si="7"/>
        <v>70287.608597236525</v>
      </c>
      <c r="G96" s="96">
        <f t="shared" si="12"/>
        <v>0</v>
      </c>
      <c r="H96" s="27">
        <f t="shared" si="9"/>
        <v>0</v>
      </c>
      <c r="I96" s="27">
        <f t="shared" si="10"/>
        <v>-70287.608597236525</v>
      </c>
      <c r="J96" s="28">
        <v>5.2518031228963826</v>
      </c>
      <c r="K96" s="25">
        <f t="shared" si="11"/>
        <v>-70292.860400359423</v>
      </c>
    </row>
    <row r="97" spans="1:11" x14ac:dyDescent="0.25">
      <c r="A97" t="s">
        <v>147</v>
      </c>
      <c r="B97">
        <v>2</v>
      </c>
      <c r="C97" s="8">
        <v>38840</v>
      </c>
      <c r="D97">
        <v>0</v>
      </c>
      <c r="E97" s="25">
        <v>7578120.8399999999</v>
      </c>
      <c r="F97" s="73">
        <f t="shared" si="7"/>
        <v>60102.022544492036</v>
      </c>
      <c r="G97" s="96">
        <f t="shared" si="12"/>
        <v>17050771.890000001</v>
      </c>
      <c r="H97" s="27">
        <f t="shared" si="9"/>
        <v>103333.1793717844</v>
      </c>
      <c r="I97" s="27">
        <f t="shared" si="10"/>
        <v>43231.156827292361</v>
      </c>
      <c r="J97" s="28">
        <v>0</v>
      </c>
      <c r="K97" s="25">
        <f t="shared" si="11"/>
        <v>43231.156827292361</v>
      </c>
    </row>
    <row r="98" spans="1:11" x14ac:dyDescent="0.25">
      <c r="A98" t="s">
        <v>100</v>
      </c>
      <c r="B98">
        <v>1</v>
      </c>
      <c r="C98" s="8">
        <v>18849</v>
      </c>
      <c r="D98">
        <v>0</v>
      </c>
      <c r="E98" s="25">
        <v>3464392.45</v>
      </c>
      <c r="F98" s="73">
        <f t="shared" si="7"/>
        <v>27476.071908727707</v>
      </c>
      <c r="G98" s="96">
        <f t="shared" si="12"/>
        <v>10393177.350000001</v>
      </c>
      <c r="H98" s="27">
        <f t="shared" si="9"/>
        <v>62986.008274509681</v>
      </c>
      <c r="I98" s="27">
        <f t="shared" si="10"/>
        <v>35509.936365781978</v>
      </c>
      <c r="J98" s="28">
        <v>0</v>
      </c>
      <c r="K98" s="25">
        <f t="shared" si="11"/>
        <v>35509.936365781978</v>
      </c>
    </row>
    <row r="99" spans="1:11" x14ac:dyDescent="0.25">
      <c r="A99" t="s">
        <v>7</v>
      </c>
      <c r="B99">
        <v>4</v>
      </c>
      <c r="C99" s="8">
        <v>84859</v>
      </c>
      <c r="D99">
        <v>0</v>
      </c>
      <c r="E99" s="25">
        <v>17439148.489999998</v>
      </c>
      <c r="F99" s="73">
        <f t="shared" si="7"/>
        <v>138309.76278054761</v>
      </c>
      <c r="G99" s="96">
        <f t="shared" si="12"/>
        <v>0</v>
      </c>
      <c r="H99" s="27">
        <f t="shared" si="9"/>
        <v>0</v>
      </c>
      <c r="I99" s="27">
        <f t="shared" si="10"/>
        <v>-138309.76278054761</v>
      </c>
      <c r="J99" s="28">
        <v>39.837275734497688</v>
      </c>
      <c r="K99" s="25">
        <f t="shared" si="11"/>
        <v>-138349.6000562821</v>
      </c>
    </row>
    <row r="100" spans="1:11" x14ac:dyDescent="0.25">
      <c r="A100" t="s">
        <v>240</v>
      </c>
      <c r="B100">
        <v>4</v>
      </c>
      <c r="C100" s="8">
        <v>14464</v>
      </c>
      <c r="D100">
        <v>0</v>
      </c>
      <c r="E100" s="25">
        <v>2230808.69</v>
      </c>
      <c r="F100" s="73">
        <f t="shared" si="7"/>
        <v>17692.527871966311</v>
      </c>
      <c r="G100" s="96">
        <f t="shared" si="12"/>
        <v>0</v>
      </c>
      <c r="H100" s="27">
        <f t="shared" si="9"/>
        <v>0</v>
      </c>
      <c r="I100" s="27">
        <f t="shared" si="10"/>
        <v>-17692.527871966311</v>
      </c>
      <c r="J100" s="28">
        <v>0</v>
      </c>
      <c r="K100" s="25">
        <f t="shared" si="11"/>
        <v>-17692.527871966311</v>
      </c>
    </row>
    <row r="101" spans="1:11" x14ac:dyDescent="0.25">
      <c r="A101" t="s">
        <v>162</v>
      </c>
      <c r="B101">
        <v>2</v>
      </c>
      <c r="C101" s="8">
        <v>21651</v>
      </c>
      <c r="D101">
        <v>0</v>
      </c>
      <c r="E101" s="25">
        <v>3639416.47</v>
      </c>
      <c r="F101" s="73">
        <f t="shared" si="7"/>
        <v>28864.186167917542</v>
      </c>
      <c r="G101" s="96">
        <f t="shared" si="12"/>
        <v>8188687.0575000001</v>
      </c>
      <c r="H101" s="27">
        <f t="shared" si="9"/>
        <v>49626.085786082076</v>
      </c>
      <c r="I101" s="27">
        <f t="shared" si="10"/>
        <v>20761.899618164534</v>
      </c>
      <c r="J101" s="28">
        <v>0</v>
      </c>
      <c r="K101" s="25">
        <f t="shared" si="11"/>
        <v>20761.899618164534</v>
      </c>
    </row>
    <row r="102" spans="1:11" x14ac:dyDescent="0.25">
      <c r="A102" t="s">
        <v>30</v>
      </c>
      <c r="B102">
        <v>1</v>
      </c>
      <c r="C102" s="8">
        <v>40639</v>
      </c>
      <c r="D102">
        <v>0</v>
      </c>
      <c r="E102" s="25">
        <v>8257438.4099999992</v>
      </c>
      <c r="F102" s="73">
        <f t="shared" si="7"/>
        <v>65489.685366058955</v>
      </c>
      <c r="G102" s="96">
        <f t="shared" si="12"/>
        <v>24772315.229999997</v>
      </c>
      <c r="H102" s="27">
        <f t="shared" si="9"/>
        <v>150128.22349803755</v>
      </c>
      <c r="I102" s="27">
        <f t="shared" si="10"/>
        <v>84638.538131978596</v>
      </c>
      <c r="J102" s="28">
        <v>412.40034093051986</v>
      </c>
      <c r="K102" s="25">
        <f t="shared" si="11"/>
        <v>84226.137791048081</v>
      </c>
    </row>
    <row r="103" spans="1:11" x14ac:dyDescent="0.25">
      <c r="A103" t="s">
        <v>141</v>
      </c>
      <c r="B103">
        <v>2</v>
      </c>
      <c r="C103" s="8">
        <v>32658</v>
      </c>
      <c r="D103">
        <v>0</v>
      </c>
      <c r="E103" s="25">
        <v>6691950.7799999993</v>
      </c>
      <c r="F103" s="73">
        <f t="shared" si="7"/>
        <v>53073.814094285546</v>
      </c>
      <c r="G103" s="96">
        <f t="shared" si="12"/>
        <v>15056889.254999999</v>
      </c>
      <c r="H103" s="27">
        <f t="shared" si="9"/>
        <v>91249.607243910417</v>
      </c>
      <c r="I103" s="27">
        <f t="shared" si="10"/>
        <v>38175.793149624871</v>
      </c>
      <c r="J103" s="28">
        <v>0</v>
      </c>
      <c r="K103" s="25">
        <f t="shared" si="11"/>
        <v>38175.793149624871</v>
      </c>
    </row>
    <row r="104" spans="1:11" x14ac:dyDescent="0.25">
      <c r="A104" t="s">
        <v>160</v>
      </c>
      <c r="B104">
        <v>1</v>
      </c>
      <c r="C104" s="8">
        <v>27415</v>
      </c>
      <c r="D104">
        <v>0</v>
      </c>
      <c r="E104" s="25">
        <v>5138501.1399999997</v>
      </c>
      <c r="F104" s="73">
        <f t="shared" si="7"/>
        <v>40753.416035680159</v>
      </c>
      <c r="G104" s="96">
        <f t="shared" si="12"/>
        <v>15415503.419999998</v>
      </c>
      <c r="H104" s="27">
        <f t="shared" si="9"/>
        <v>93422.924796703475</v>
      </c>
      <c r="I104" s="27">
        <f t="shared" si="10"/>
        <v>52669.508761023317</v>
      </c>
      <c r="J104" s="28">
        <v>0</v>
      </c>
      <c r="K104" s="25">
        <f t="shared" si="11"/>
        <v>52669.508761023317</v>
      </c>
    </row>
    <row r="105" spans="1:11" x14ac:dyDescent="0.25">
      <c r="A105" t="s">
        <v>13</v>
      </c>
      <c r="B105">
        <v>4</v>
      </c>
      <c r="C105" s="8">
        <v>53573</v>
      </c>
      <c r="D105">
        <v>0</v>
      </c>
      <c r="E105" s="25">
        <v>10217930.970000001</v>
      </c>
      <c r="F105" s="73">
        <f t="shared" si="7"/>
        <v>81038.337931413</v>
      </c>
      <c r="G105" s="96">
        <f t="shared" si="12"/>
        <v>0</v>
      </c>
      <c r="H105" s="27">
        <f t="shared" si="9"/>
        <v>0</v>
      </c>
      <c r="I105" s="27">
        <f t="shared" si="10"/>
        <v>-81038.337931413</v>
      </c>
      <c r="J105" s="28">
        <v>-1898.7234140225189</v>
      </c>
      <c r="K105" s="25">
        <f t="shared" si="11"/>
        <v>-79139.614517390481</v>
      </c>
    </row>
    <row r="106" spans="1:11" x14ac:dyDescent="0.25">
      <c r="A106" t="s">
        <v>392</v>
      </c>
      <c r="B106">
        <v>2</v>
      </c>
      <c r="C106" s="8">
        <v>37158</v>
      </c>
      <c r="D106">
        <v>0</v>
      </c>
      <c r="E106" s="25">
        <v>7492297.6200000001</v>
      </c>
      <c r="F106" s="73">
        <f t="shared" si="7"/>
        <v>59421.359196389385</v>
      </c>
      <c r="G106" s="96">
        <f t="shared" si="12"/>
        <v>16857669.645</v>
      </c>
      <c r="H106" s="27">
        <f t="shared" si="9"/>
        <v>102162.9174593966</v>
      </c>
      <c r="I106" s="27">
        <f t="shared" si="10"/>
        <v>42741.558263007217</v>
      </c>
      <c r="J106" s="28">
        <v>-5408.7818305648198</v>
      </c>
      <c r="K106" s="25">
        <f t="shared" si="11"/>
        <v>48150.340093572035</v>
      </c>
    </row>
    <row r="107" spans="1:11" x14ac:dyDescent="0.25">
      <c r="A107" t="s">
        <v>44</v>
      </c>
      <c r="B107">
        <v>3</v>
      </c>
      <c r="C107" s="8">
        <v>50308</v>
      </c>
      <c r="D107">
        <v>0</v>
      </c>
      <c r="E107" s="25">
        <v>9451878.6099999994</v>
      </c>
      <c r="F107" s="73">
        <f t="shared" si="7"/>
        <v>74962.782106549523</v>
      </c>
      <c r="G107" s="96">
        <f t="shared" si="12"/>
        <v>14177817.914999999</v>
      </c>
      <c r="H107" s="27">
        <f t="shared" si="9"/>
        <v>85922.151276354518</v>
      </c>
      <c r="I107" s="27">
        <f t="shared" si="10"/>
        <v>10959.369169804995</v>
      </c>
      <c r="J107" s="28">
        <v>0</v>
      </c>
      <c r="K107" s="25">
        <f t="shared" si="11"/>
        <v>10959.369169804995</v>
      </c>
    </row>
    <row r="108" spans="1:11" x14ac:dyDescent="0.25">
      <c r="A108" t="s">
        <v>138</v>
      </c>
      <c r="B108">
        <v>1</v>
      </c>
      <c r="C108" s="8">
        <v>14400</v>
      </c>
      <c r="D108">
        <v>0</v>
      </c>
      <c r="E108" s="25">
        <v>2699136</v>
      </c>
      <c r="F108" s="73">
        <f t="shared" si="7"/>
        <v>21406.828440419809</v>
      </c>
      <c r="G108" s="96">
        <f t="shared" si="12"/>
        <v>8097408</v>
      </c>
      <c r="H108" s="27">
        <f t="shared" si="9"/>
        <v>49072.905244908652</v>
      </c>
      <c r="I108" s="27">
        <f t="shared" si="10"/>
        <v>27666.076804488843</v>
      </c>
      <c r="J108" s="28">
        <v>0</v>
      </c>
      <c r="K108" s="25">
        <f t="shared" si="11"/>
        <v>27666.076804488843</v>
      </c>
    </row>
    <row r="109" spans="1:11" x14ac:dyDescent="0.25">
      <c r="A109" t="s">
        <v>178</v>
      </c>
      <c r="B109">
        <v>1</v>
      </c>
      <c r="C109" s="8">
        <v>39916</v>
      </c>
      <c r="D109">
        <v>0</v>
      </c>
      <c r="E109" s="25">
        <v>8312507</v>
      </c>
      <c r="F109" s="73">
        <f t="shared" si="7"/>
        <v>65926.433962122974</v>
      </c>
      <c r="G109" s="96">
        <f t="shared" si="12"/>
        <v>24937521</v>
      </c>
      <c r="H109" s="27">
        <f t="shared" si="9"/>
        <v>151129.42377065841</v>
      </c>
      <c r="I109" s="27">
        <f t="shared" si="10"/>
        <v>85202.989808535436</v>
      </c>
      <c r="J109" s="28">
        <v>531.87486617648324</v>
      </c>
      <c r="K109" s="25">
        <f t="shared" si="11"/>
        <v>84671.114942358952</v>
      </c>
    </row>
    <row r="110" spans="1:11" x14ac:dyDescent="0.25">
      <c r="A110" t="s">
        <v>139</v>
      </c>
      <c r="B110">
        <v>2</v>
      </c>
      <c r="C110" s="8">
        <v>35785</v>
      </c>
      <c r="D110">
        <v>0</v>
      </c>
      <c r="E110" s="25">
        <v>7477913.6899999995</v>
      </c>
      <c r="F110" s="73">
        <f t="shared" si="7"/>
        <v>59307.280349747707</v>
      </c>
      <c r="G110" s="96">
        <f t="shared" si="12"/>
        <v>16825305.802499998</v>
      </c>
      <c r="H110" s="27">
        <f t="shared" si="9"/>
        <v>101966.78213110837</v>
      </c>
      <c r="I110" s="27">
        <f t="shared" si="10"/>
        <v>42659.501781360661</v>
      </c>
      <c r="J110" s="28">
        <v>0</v>
      </c>
      <c r="K110" s="25">
        <f t="shared" si="11"/>
        <v>42659.501781360661</v>
      </c>
    </row>
    <row r="111" spans="1:11" x14ac:dyDescent="0.25">
      <c r="A111" t="s">
        <v>72</v>
      </c>
      <c r="B111">
        <v>1</v>
      </c>
      <c r="C111" s="8">
        <v>46884</v>
      </c>
      <c r="D111">
        <v>0</v>
      </c>
      <c r="E111" s="25">
        <v>7523475.4799999995</v>
      </c>
      <c r="F111" s="73">
        <f t="shared" si="7"/>
        <v>59668.630582551254</v>
      </c>
      <c r="G111" s="96">
        <f t="shared" si="12"/>
        <v>22570426.439999998</v>
      </c>
      <c r="H111" s="27">
        <f t="shared" si="9"/>
        <v>136784.0669541785</v>
      </c>
      <c r="I111" s="27">
        <f t="shared" si="10"/>
        <v>77115.436371627249</v>
      </c>
      <c r="J111" s="28">
        <v>184.1755924628965</v>
      </c>
      <c r="K111" s="25">
        <f t="shared" si="11"/>
        <v>76931.260779164353</v>
      </c>
    </row>
    <row r="112" spans="1:11" x14ac:dyDescent="0.25">
      <c r="A112" t="s">
        <v>9</v>
      </c>
      <c r="B112">
        <v>4</v>
      </c>
      <c r="C112" s="8">
        <v>11262</v>
      </c>
      <c r="D112">
        <v>0</v>
      </c>
      <c r="E112" s="25">
        <v>2146311.96</v>
      </c>
      <c r="F112" s="73">
        <f t="shared" si="7"/>
        <v>17022.384906629821</v>
      </c>
      <c r="G112" s="96">
        <f t="shared" si="12"/>
        <v>0</v>
      </c>
      <c r="H112" s="27">
        <f t="shared" si="9"/>
        <v>0</v>
      </c>
      <c r="I112" s="27">
        <f t="shared" si="10"/>
        <v>-17022.384906629821</v>
      </c>
      <c r="J112" s="28">
        <v>0</v>
      </c>
      <c r="K112" s="25">
        <f t="shared" si="11"/>
        <v>-17022.384906629821</v>
      </c>
    </row>
    <row r="113" spans="1:11" x14ac:dyDescent="0.25">
      <c r="A113" t="s">
        <v>140</v>
      </c>
      <c r="B113">
        <v>2</v>
      </c>
      <c r="C113" s="8">
        <v>18727</v>
      </c>
      <c r="D113">
        <v>0</v>
      </c>
      <c r="E113" s="25">
        <v>3646334.17</v>
      </c>
      <c r="F113" s="73">
        <f t="shared" si="7"/>
        <v>28919.050397471845</v>
      </c>
      <c r="G113" s="96">
        <f t="shared" si="12"/>
        <v>8204251.8825000003</v>
      </c>
      <c r="H113" s="27">
        <f t="shared" si="9"/>
        <v>49720.413647834706</v>
      </c>
      <c r="I113" s="27">
        <f t="shared" si="10"/>
        <v>20801.363250362861</v>
      </c>
      <c r="J113" s="28">
        <v>0</v>
      </c>
      <c r="K113" s="25">
        <f t="shared" si="11"/>
        <v>20801.363250362861</v>
      </c>
    </row>
    <row r="114" spans="1:11" x14ac:dyDescent="0.25">
      <c r="A114" t="s">
        <v>194</v>
      </c>
      <c r="B114">
        <v>3</v>
      </c>
      <c r="C114" s="8">
        <v>14772</v>
      </c>
      <c r="D114">
        <v>0</v>
      </c>
      <c r="E114" s="25">
        <v>2552819.98</v>
      </c>
      <c r="F114" s="73">
        <f t="shared" si="7"/>
        <v>20246.397125278581</v>
      </c>
      <c r="G114" s="96">
        <f t="shared" ref="G114:G145" si="13">IF(B114=1,E114*3)+IF(B114=2,E114*2.25)+IF(B114=3,E114*1.5)+IF(B114=4,E114*0)+IF(B114=5,E114*0)</f>
        <v>3829229.9699999997</v>
      </c>
      <c r="H114" s="27">
        <f t="shared" si="9"/>
        <v>23206.369183666473</v>
      </c>
      <c r="I114" s="27">
        <f t="shared" si="10"/>
        <v>2959.9720583878916</v>
      </c>
      <c r="J114" s="28">
        <v>7.2864647667157971</v>
      </c>
      <c r="K114" s="25">
        <f t="shared" si="11"/>
        <v>2952.6855936211759</v>
      </c>
    </row>
    <row r="115" spans="1:11" x14ac:dyDescent="0.25">
      <c r="A115" t="s">
        <v>419</v>
      </c>
      <c r="B115">
        <v>1</v>
      </c>
      <c r="C115" s="8">
        <v>37716</v>
      </c>
      <c r="D115">
        <v>0</v>
      </c>
      <c r="E115" s="25">
        <v>8054628.96</v>
      </c>
      <c r="F115" s="73">
        <f t="shared" si="7"/>
        <v>63881.205058936277</v>
      </c>
      <c r="G115" s="96">
        <f t="shared" si="13"/>
        <v>24163886.879999999</v>
      </c>
      <c r="H115" s="27">
        <f t="shared" si="9"/>
        <v>146440.95137739522</v>
      </c>
      <c r="I115" s="27">
        <f t="shared" si="10"/>
        <v>82559.746318458943</v>
      </c>
      <c r="J115" s="28">
        <v>602.48298266247173</v>
      </c>
      <c r="K115" s="25">
        <f t="shared" si="11"/>
        <v>81957.263335796466</v>
      </c>
    </row>
    <row r="116" spans="1:11" x14ac:dyDescent="0.25">
      <c r="A116" t="s">
        <v>205</v>
      </c>
      <c r="B116">
        <v>2</v>
      </c>
      <c r="C116" s="8">
        <v>21953</v>
      </c>
      <c r="D116">
        <v>0</v>
      </c>
      <c r="E116" s="25">
        <v>3874484.97</v>
      </c>
      <c r="F116" s="73">
        <f t="shared" si="7"/>
        <v>30728.512771410959</v>
      </c>
      <c r="G116" s="96">
        <f t="shared" si="13"/>
        <v>8717591.182500001</v>
      </c>
      <c r="H116" s="27">
        <f t="shared" si="9"/>
        <v>52831.415443395425</v>
      </c>
      <c r="I116" s="27">
        <f t="shared" si="10"/>
        <v>22102.902671984466</v>
      </c>
      <c r="J116" s="28">
        <v>0</v>
      </c>
      <c r="K116" s="25">
        <f t="shared" si="11"/>
        <v>22102.902671984466</v>
      </c>
    </row>
    <row r="117" spans="1:11" x14ac:dyDescent="0.25">
      <c r="A117" t="s">
        <v>154</v>
      </c>
      <c r="B117">
        <v>4</v>
      </c>
      <c r="C117" s="8">
        <v>28612</v>
      </c>
      <c r="D117">
        <v>0</v>
      </c>
      <c r="E117" s="25">
        <v>6929431.7199999997</v>
      </c>
      <c r="F117" s="73">
        <f t="shared" si="7"/>
        <v>54957.27374228018</v>
      </c>
      <c r="G117" s="96">
        <f t="shared" si="13"/>
        <v>0</v>
      </c>
      <c r="H117" s="27">
        <f t="shared" si="9"/>
        <v>0</v>
      </c>
      <c r="I117" s="27">
        <f t="shared" si="10"/>
        <v>-54957.27374228018</v>
      </c>
      <c r="J117" s="28">
        <v>0</v>
      </c>
      <c r="K117" s="25">
        <f t="shared" si="11"/>
        <v>-54957.27374228018</v>
      </c>
    </row>
    <row r="118" spans="1:11" x14ac:dyDescent="0.25">
      <c r="A118" t="s">
        <v>588</v>
      </c>
      <c r="B118">
        <v>3</v>
      </c>
      <c r="C118" s="8">
        <v>20239</v>
      </c>
      <c r="D118">
        <v>0</v>
      </c>
      <c r="E118" s="25">
        <v>3344292.3600000003</v>
      </c>
      <c r="F118" s="73">
        <f t="shared" si="7"/>
        <v>26523.558948169593</v>
      </c>
      <c r="G118" s="96">
        <f t="shared" si="13"/>
        <v>5016438.540000001</v>
      </c>
      <c r="H118" s="27">
        <f t="shared" si="9"/>
        <v>30401.23619068323</v>
      </c>
      <c r="I118" s="27">
        <f t="shared" si="10"/>
        <v>3877.6772425136369</v>
      </c>
      <c r="J118" s="28">
        <v>1.893104796613168</v>
      </c>
      <c r="K118" s="25">
        <f t="shared" si="11"/>
        <v>3875.7841377170239</v>
      </c>
    </row>
    <row r="119" spans="1:11" x14ac:dyDescent="0.25">
      <c r="A119" t="s">
        <v>285</v>
      </c>
      <c r="B119">
        <v>5</v>
      </c>
      <c r="C119" s="8">
        <v>15435</v>
      </c>
      <c r="D119">
        <v>0</v>
      </c>
      <c r="E119" s="25">
        <v>3237645.5999999996</v>
      </c>
      <c r="F119" s="73">
        <f t="shared" si="7"/>
        <v>25677.744252264449</v>
      </c>
      <c r="G119" s="96">
        <f t="shared" si="13"/>
        <v>0</v>
      </c>
      <c r="H119" s="27">
        <f t="shared" si="9"/>
        <v>0</v>
      </c>
      <c r="I119" s="27">
        <f t="shared" si="10"/>
        <v>-25677.744252264449</v>
      </c>
      <c r="J119" s="28">
        <v>0</v>
      </c>
      <c r="K119" s="25">
        <f t="shared" si="11"/>
        <v>-25677.744252264449</v>
      </c>
    </row>
    <row r="120" spans="1:11" x14ac:dyDescent="0.25">
      <c r="A120" t="s">
        <v>22</v>
      </c>
      <c r="B120">
        <v>3</v>
      </c>
      <c r="C120" s="8">
        <v>34074</v>
      </c>
      <c r="D120">
        <v>0</v>
      </c>
      <c r="E120" s="25">
        <v>6122416.3200000003</v>
      </c>
      <c r="F120" s="73">
        <f t="shared" si="7"/>
        <v>48556.840338192073</v>
      </c>
      <c r="G120" s="96">
        <f t="shared" si="13"/>
        <v>9183624.4800000004</v>
      </c>
      <c r="H120" s="27">
        <f t="shared" si="9"/>
        <v>55655.727599728642</v>
      </c>
      <c r="I120" s="27">
        <f t="shared" si="10"/>
        <v>7098.887261536569</v>
      </c>
      <c r="J120" s="28">
        <v>0</v>
      </c>
      <c r="K120" s="25">
        <f t="shared" si="11"/>
        <v>7098.887261536569</v>
      </c>
    </row>
    <row r="121" spans="1:11" x14ac:dyDescent="0.25">
      <c r="A121" t="s">
        <v>301</v>
      </c>
      <c r="B121">
        <v>1</v>
      </c>
      <c r="C121" s="8">
        <v>23370</v>
      </c>
      <c r="D121">
        <v>0</v>
      </c>
      <c r="E121" s="25">
        <v>4407366.5</v>
      </c>
      <c r="F121" s="73">
        <f t="shared" si="7"/>
        <v>34954.792400069324</v>
      </c>
      <c r="G121" s="96">
        <f t="shared" si="13"/>
        <v>13222099.5</v>
      </c>
      <c r="H121" s="27">
        <f t="shared" si="9"/>
        <v>80130.189302830491</v>
      </c>
      <c r="I121" s="27">
        <f t="shared" si="10"/>
        <v>45175.396902761167</v>
      </c>
      <c r="J121" s="28">
        <v>-376.39203289544838</v>
      </c>
      <c r="K121" s="25">
        <f t="shared" si="11"/>
        <v>45551.788935656616</v>
      </c>
    </row>
    <row r="122" spans="1:11" x14ac:dyDescent="0.25">
      <c r="A122" t="s">
        <v>538</v>
      </c>
      <c r="B122">
        <v>3</v>
      </c>
      <c r="C122" s="8">
        <v>29011</v>
      </c>
      <c r="D122">
        <v>0</v>
      </c>
      <c r="E122" s="25">
        <v>4563646.59</v>
      </c>
      <c r="F122" s="73">
        <f t="shared" si="7"/>
        <v>36194.248683592406</v>
      </c>
      <c r="G122" s="96">
        <f t="shared" si="13"/>
        <v>6845469.8849999998</v>
      </c>
      <c r="H122" s="27">
        <f t="shared" si="9"/>
        <v>41485.756309115299</v>
      </c>
      <c r="I122" s="27">
        <f t="shared" si="10"/>
        <v>5291.5076255228923</v>
      </c>
      <c r="J122" s="28">
        <v>0</v>
      </c>
      <c r="K122" s="25">
        <f t="shared" si="11"/>
        <v>5291.5076255228923</v>
      </c>
    </row>
    <row r="123" spans="1:11" x14ac:dyDescent="0.25">
      <c r="A123" t="s">
        <v>175</v>
      </c>
      <c r="B123">
        <v>4</v>
      </c>
      <c r="C123" s="8">
        <v>46638</v>
      </c>
      <c r="D123">
        <v>0</v>
      </c>
      <c r="E123" s="25">
        <v>9850769.5199999996</v>
      </c>
      <c r="F123" s="73">
        <f t="shared" si="7"/>
        <v>78126.383079902822</v>
      </c>
      <c r="G123" s="96">
        <f t="shared" si="13"/>
        <v>0</v>
      </c>
      <c r="H123" s="27">
        <f t="shared" si="9"/>
        <v>0</v>
      </c>
      <c r="I123" s="27">
        <f t="shared" si="10"/>
        <v>-78126.383079902822</v>
      </c>
      <c r="J123" s="28">
        <v>-3648.9708383265202</v>
      </c>
      <c r="K123" s="25">
        <f t="shared" si="11"/>
        <v>-74477.412241576298</v>
      </c>
    </row>
    <row r="124" spans="1:11" x14ac:dyDescent="0.25">
      <c r="A124" t="s">
        <v>544</v>
      </c>
      <c r="B124">
        <v>1</v>
      </c>
      <c r="C124" s="8">
        <v>25316</v>
      </c>
      <c r="D124">
        <v>0</v>
      </c>
      <c r="E124" s="25">
        <v>5464032.8799999999</v>
      </c>
      <c r="F124" s="73">
        <f t="shared" si="7"/>
        <v>43335.205952931959</v>
      </c>
      <c r="G124" s="96">
        <f t="shared" si="13"/>
        <v>16392098.640000001</v>
      </c>
      <c r="H124" s="27">
        <f t="shared" si="9"/>
        <v>99341.406944779868</v>
      </c>
      <c r="I124" s="27">
        <f t="shared" si="10"/>
        <v>56006.200991847909</v>
      </c>
      <c r="J124" s="28">
        <v>106.31137897738742</v>
      </c>
      <c r="K124" s="25">
        <f t="shared" si="11"/>
        <v>55899.889612870524</v>
      </c>
    </row>
    <row r="125" spans="1:11" x14ac:dyDescent="0.25">
      <c r="A125" t="s">
        <v>37</v>
      </c>
      <c r="B125">
        <v>2</v>
      </c>
      <c r="C125" s="8">
        <v>14903</v>
      </c>
      <c r="D125">
        <v>0</v>
      </c>
      <c r="E125" s="25">
        <v>2538436.27</v>
      </c>
      <c r="F125" s="73">
        <f t="shared" si="7"/>
        <v>20132.320023455348</v>
      </c>
      <c r="G125" s="96">
        <f t="shared" si="13"/>
        <v>5711481.6074999999</v>
      </c>
      <c r="H125" s="27">
        <f t="shared" si="9"/>
        <v>34613.42144707121</v>
      </c>
      <c r="I125" s="27">
        <f t="shared" si="10"/>
        <v>14481.101423615863</v>
      </c>
      <c r="J125" s="28">
        <v>-540.26120420264692</v>
      </c>
      <c r="K125" s="25">
        <f t="shared" si="11"/>
        <v>15021.362627818509</v>
      </c>
    </row>
    <row r="126" spans="1:11" x14ac:dyDescent="0.25">
      <c r="A126" t="s">
        <v>580</v>
      </c>
      <c r="B126">
        <v>3</v>
      </c>
      <c r="C126" s="8">
        <v>46562</v>
      </c>
      <c r="D126">
        <v>0</v>
      </c>
      <c r="E126" s="25">
        <v>8524712.8599999994</v>
      </c>
      <c r="F126" s="73">
        <f t="shared" si="7"/>
        <v>67609.437130200356</v>
      </c>
      <c r="G126" s="96">
        <f t="shared" si="13"/>
        <v>12787069.289999999</v>
      </c>
      <c r="H126" s="27">
        <f t="shared" si="9"/>
        <v>77493.765860414991</v>
      </c>
      <c r="I126" s="27">
        <f t="shared" si="10"/>
        <v>9884.3287302146346</v>
      </c>
      <c r="J126" s="28">
        <v>-472.75816129839399</v>
      </c>
      <c r="K126" s="25">
        <f t="shared" si="11"/>
        <v>10357.086891513029</v>
      </c>
    </row>
    <row r="127" spans="1:11" x14ac:dyDescent="0.25">
      <c r="A127" t="s">
        <v>254</v>
      </c>
      <c r="B127">
        <v>2</v>
      </c>
      <c r="C127" s="8">
        <v>30861</v>
      </c>
      <c r="D127">
        <v>0</v>
      </c>
      <c r="E127" s="25">
        <v>4874332.92</v>
      </c>
      <c r="F127" s="73">
        <f t="shared" si="7"/>
        <v>38658.299759601046</v>
      </c>
      <c r="G127" s="96">
        <f t="shared" si="13"/>
        <v>10967249.07</v>
      </c>
      <c r="H127" s="27">
        <f t="shared" si="9"/>
        <v>66465.068131607361</v>
      </c>
      <c r="I127" s="27">
        <f t="shared" si="10"/>
        <v>27806.768372006314</v>
      </c>
      <c r="J127" s="28">
        <v>0</v>
      </c>
      <c r="K127" s="25">
        <f t="shared" si="11"/>
        <v>27806.768372006314</v>
      </c>
    </row>
    <row r="128" spans="1:11" x14ac:dyDescent="0.25">
      <c r="A128" t="s">
        <v>498</v>
      </c>
      <c r="B128">
        <v>4</v>
      </c>
      <c r="C128" s="8">
        <v>30851</v>
      </c>
      <c r="D128">
        <v>0</v>
      </c>
      <c r="E128" s="25">
        <v>6728799.0700000003</v>
      </c>
      <c r="F128" s="73">
        <f t="shared" si="7"/>
        <v>53366.057620492764</v>
      </c>
      <c r="G128" s="96">
        <f t="shared" si="13"/>
        <v>0</v>
      </c>
      <c r="H128" s="27">
        <f t="shared" si="9"/>
        <v>0</v>
      </c>
      <c r="I128" s="27">
        <f t="shared" si="10"/>
        <v>-53366.057620492764</v>
      </c>
      <c r="J128" s="28">
        <v>-1264.3955325503675</v>
      </c>
      <c r="K128" s="25">
        <f t="shared" si="11"/>
        <v>-52101.662087942394</v>
      </c>
    </row>
    <row r="129" spans="1:11" x14ac:dyDescent="0.25">
      <c r="A129" t="s">
        <v>193</v>
      </c>
      <c r="B129">
        <v>4</v>
      </c>
      <c r="C129" s="8">
        <v>1897</v>
      </c>
      <c r="D129">
        <v>0</v>
      </c>
      <c r="E129" s="25">
        <v>398784.92</v>
      </c>
      <c r="F129" s="73">
        <f t="shared" si="7"/>
        <v>3162.760367416291</v>
      </c>
      <c r="G129" s="96">
        <f t="shared" si="13"/>
        <v>0</v>
      </c>
      <c r="H129" s="27">
        <f t="shared" si="9"/>
        <v>0</v>
      </c>
      <c r="I129" s="27">
        <f t="shared" si="10"/>
        <v>-3162.760367416291</v>
      </c>
      <c r="J129" s="28">
        <v>-119.35688573597946</v>
      </c>
      <c r="K129" s="25">
        <f t="shared" si="11"/>
        <v>-3043.4034816803114</v>
      </c>
    </row>
    <row r="130" spans="1:11" x14ac:dyDescent="0.25">
      <c r="A130" t="s">
        <v>291</v>
      </c>
      <c r="B130">
        <v>3</v>
      </c>
      <c r="C130" s="8">
        <v>29390</v>
      </c>
      <c r="D130">
        <v>0</v>
      </c>
      <c r="E130" s="25">
        <v>5145404.4000000004</v>
      </c>
      <c r="F130" s="73">
        <f t="shared" si="7"/>
        <v>40808.165741697063</v>
      </c>
      <c r="G130" s="96">
        <f t="shared" si="13"/>
        <v>7718106.6000000006</v>
      </c>
      <c r="H130" s="27">
        <f t="shared" si="9"/>
        <v>46774.216372931201</v>
      </c>
      <c r="I130" s="27">
        <f t="shared" si="10"/>
        <v>5966.0506312341386</v>
      </c>
      <c r="J130" s="28">
        <v>-2571.8387269081081</v>
      </c>
      <c r="K130" s="25">
        <f t="shared" si="11"/>
        <v>8537.8893581422471</v>
      </c>
    </row>
    <row r="131" spans="1:11" x14ac:dyDescent="0.25">
      <c r="A131" t="s">
        <v>519</v>
      </c>
      <c r="B131">
        <v>2</v>
      </c>
      <c r="C131" s="8">
        <v>43205</v>
      </c>
      <c r="D131">
        <v>0</v>
      </c>
      <c r="E131" s="25">
        <v>7443159.0800000001</v>
      </c>
      <c r="F131" s="73">
        <f t="shared" si="7"/>
        <v>59031.64178474628</v>
      </c>
      <c r="G131" s="96">
        <f t="shared" si="13"/>
        <v>16747107.93</v>
      </c>
      <c r="H131" s="27">
        <f t="shared" si="9"/>
        <v>101492.87779189936</v>
      </c>
      <c r="I131" s="27">
        <f t="shared" si="10"/>
        <v>42461.236007153078</v>
      </c>
      <c r="J131" s="28">
        <v>13.606133872459036</v>
      </c>
      <c r="K131" s="25">
        <f t="shared" si="11"/>
        <v>42447.629873280617</v>
      </c>
    </row>
    <row r="132" spans="1:11" x14ac:dyDescent="0.25">
      <c r="A132" t="s">
        <v>23</v>
      </c>
      <c r="B132">
        <v>3</v>
      </c>
      <c r="C132" s="8">
        <v>18766</v>
      </c>
      <c r="D132">
        <v>0</v>
      </c>
      <c r="E132" s="25">
        <v>3831492.61</v>
      </c>
      <c r="F132" s="73">
        <f t="shared" si="7"/>
        <v>30387.540669683305</v>
      </c>
      <c r="G132" s="96">
        <f t="shared" si="13"/>
        <v>5747238.915</v>
      </c>
      <c r="H132" s="27">
        <f t="shared" si="9"/>
        <v>34830.122268218001</v>
      </c>
      <c r="I132" s="27">
        <f t="shared" si="10"/>
        <v>4442.5815985346962</v>
      </c>
      <c r="J132" s="28">
        <v>-1316.5205065607597</v>
      </c>
      <c r="K132" s="25">
        <f t="shared" si="11"/>
        <v>5759.102105095456</v>
      </c>
    </row>
    <row r="133" spans="1:11" x14ac:dyDescent="0.25">
      <c r="A133" t="s">
        <v>400</v>
      </c>
      <c r="B133">
        <v>4</v>
      </c>
      <c r="C133" s="8">
        <v>78676</v>
      </c>
      <c r="D133">
        <v>0</v>
      </c>
      <c r="E133" s="25">
        <v>13306141.980000002</v>
      </c>
      <c r="F133" s="73">
        <f t="shared" si="7"/>
        <v>105530.91751202162</v>
      </c>
      <c r="G133" s="96">
        <f t="shared" si="13"/>
        <v>0</v>
      </c>
      <c r="H133" s="27">
        <f t="shared" si="9"/>
        <v>0</v>
      </c>
      <c r="I133" s="27">
        <f t="shared" si="10"/>
        <v>-105530.91751202162</v>
      </c>
      <c r="J133" s="28">
        <v>0</v>
      </c>
      <c r="K133" s="25">
        <f t="shared" si="11"/>
        <v>-105530.91751202162</v>
      </c>
    </row>
    <row r="134" spans="1:11" x14ac:dyDescent="0.25">
      <c r="A134" t="s">
        <v>479</v>
      </c>
      <c r="B134">
        <v>1</v>
      </c>
      <c r="C134" s="8">
        <v>24012</v>
      </c>
      <c r="D134">
        <v>0</v>
      </c>
      <c r="E134" s="25">
        <v>3622725.0000000005</v>
      </c>
      <c r="F134" s="73">
        <f t="shared" si="7"/>
        <v>28731.806237929421</v>
      </c>
      <c r="G134" s="96">
        <f t="shared" si="13"/>
        <v>10868175.000000002</v>
      </c>
      <c r="H134" s="27">
        <f t="shared" si="9"/>
        <v>65864.647299492033</v>
      </c>
      <c r="I134" s="27">
        <f t="shared" si="10"/>
        <v>37132.841061562613</v>
      </c>
      <c r="J134" s="28">
        <v>-273.5146597678264</v>
      </c>
      <c r="K134" s="25">
        <f t="shared" si="11"/>
        <v>37406.355721330438</v>
      </c>
    </row>
    <row r="135" spans="1:11" x14ac:dyDescent="0.25">
      <c r="A135" t="s">
        <v>401</v>
      </c>
      <c r="B135">
        <v>1</v>
      </c>
      <c r="C135" s="8">
        <v>46103</v>
      </c>
      <c r="D135">
        <v>0</v>
      </c>
      <c r="E135" s="25">
        <v>8633247.7799999993</v>
      </c>
      <c r="F135" s="73">
        <f t="shared" ref="F135:F198" si="14">SUM(E135/$E$6)*50000000</f>
        <v>68470.226809651373</v>
      </c>
      <c r="G135" s="96">
        <f t="shared" si="13"/>
        <v>25899743.339999996</v>
      </c>
      <c r="H135" s="27">
        <f t="shared" ref="H135:H198" si="15">SUM(G135/$G$6)*50000000</f>
        <v>156960.80162828322</v>
      </c>
      <c r="I135" s="27">
        <f t="shared" ref="I135:I198" si="16">H135-F135</f>
        <v>88490.574818631852</v>
      </c>
      <c r="J135" s="28">
        <v>0</v>
      </c>
      <c r="K135" s="25">
        <f t="shared" si="11"/>
        <v>88490.574818631852</v>
      </c>
    </row>
    <row r="136" spans="1:11" x14ac:dyDescent="0.25">
      <c r="A136" t="s">
        <v>255</v>
      </c>
      <c r="B136">
        <v>2</v>
      </c>
      <c r="C136" s="8">
        <v>40199</v>
      </c>
      <c r="D136">
        <v>0</v>
      </c>
      <c r="E136" s="25">
        <v>8311947.2300000004</v>
      </c>
      <c r="F136" s="73">
        <f t="shared" si="14"/>
        <v>65921.994430229766</v>
      </c>
      <c r="G136" s="96">
        <f t="shared" si="13"/>
        <v>18701881.267500002</v>
      </c>
      <c r="H136" s="27">
        <f t="shared" si="15"/>
        <v>113339.43495765061</v>
      </c>
      <c r="I136" s="27">
        <f t="shared" si="16"/>
        <v>47417.44052742084</v>
      </c>
      <c r="J136" s="28">
        <v>1051.6336350510471</v>
      </c>
      <c r="K136" s="25">
        <f t="shared" ref="K136:K199" si="17">I136-J136</f>
        <v>46365.806892369794</v>
      </c>
    </row>
    <row r="137" spans="1:11" x14ac:dyDescent="0.25">
      <c r="A137" t="s">
        <v>32</v>
      </c>
      <c r="B137">
        <v>3</v>
      </c>
      <c r="C137" s="8">
        <v>9005</v>
      </c>
      <c r="D137">
        <v>0</v>
      </c>
      <c r="E137" s="25">
        <v>1649023.9500000002</v>
      </c>
      <c r="F137" s="73">
        <f t="shared" si="14"/>
        <v>13078.397232222986</v>
      </c>
      <c r="G137" s="96">
        <f t="shared" si="13"/>
        <v>2473535.9250000003</v>
      </c>
      <c r="H137" s="27">
        <f t="shared" si="15"/>
        <v>14990.425833476897</v>
      </c>
      <c r="I137" s="27">
        <f t="shared" si="16"/>
        <v>1912.0286012539109</v>
      </c>
      <c r="J137" s="28">
        <v>0</v>
      </c>
      <c r="K137" s="25">
        <f t="shared" si="17"/>
        <v>1912.0286012539109</v>
      </c>
    </row>
    <row r="138" spans="1:11" x14ac:dyDescent="0.25">
      <c r="A138" t="s">
        <v>260</v>
      </c>
      <c r="B138">
        <v>4</v>
      </c>
      <c r="C138" s="8">
        <v>79554</v>
      </c>
      <c r="D138">
        <v>0</v>
      </c>
      <c r="E138" s="25">
        <v>16867131.48</v>
      </c>
      <c r="F138" s="73">
        <f t="shared" si="14"/>
        <v>133773.09993804101</v>
      </c>
      <c r="G138" s="96">
        <f t="shared" si="13"/>
        <v>0</v>
      </c>
      <c r="H138" s="27">
        <f t="shared" si="15"/>
        <v>0</v>
      </c>
      <c r="I138" s="27">
        <f t="shared" si="16"/>
        <v>-133773.09993804101</v>
      </c>
      <c r="J138" s="28">
        <v>-2517.7342835141731</v>
      </c>
      <c r="K138" s="25">
        <f t="shared" si="17"/>
        <v>-131255.36565452683</v>
      </c>
    </row>
    <row r="139" spans="1:11" x14ac:dyDescent="0.25">
      <c r="A139" t="s">
        <v>103</v>
      </c>
      <c r="B139">
        <v>1</v>
      </c>
      <c r="C139" s="8">
        <v>9310</v>
      </c>
      <c r="D139">
        <v>0</v>
      </c>
      <c r="E139" s="25">
        <v>1805306.9000000001</v>
      </c>
      <c r="F139" s="73">
        <f t="shared" si="14"/>
        <v>14317.876198385751</v>
      </c>
      <c r="G139" s="96">
        <f t="shared" si="13"/>
        <v>5415920.7000000002</v>
      </c>
      <c r="H139" s="27">
        <f t="shared" si="15"/>
        <v>32822.22697992238</v>
      </c>
      <c r="I139" s="27">
        <f t="shared" si="16"/>
        <v>18504.350781536628</v>
      </c>
      <c r="J139" s="28">
        <v>13.399085402086857</v>
      </c>
      <c r="K139" s="25">
        <f t="shared" si="17"/>
        <v>18490.95169613454</v>
      </c>
    </row>
    <row r="140" spans="1:11" x14ac:dyDescent="0.25">
      <c r="A140" t="s">
        <v>339</v>
      </c>
      <c r="B140">
        <v>2</v>
      </c>
      <c r="C140" s="8">
        <v>31763</v>
      </c>
      <c r="D140">
        <v>0</v>
      </c>
      <c r="E140" s="25">
        <v>6486176.6699999999</v>
      </c>
      <c r="F140" s="73">
        <f t="shared" si="14"/>
        <v>51441.821089764817</v>
      </c>
      <c r="G140" s="96">
        <f t="shared" si="13"/>
        <v>14593897.5075</v>
      </c>
      <c r="H140" s="27">
        <f t="shared" si="15"/>
        <v>88443.727861984487</v>
      </c>
      <c r="I140" s="27">
        <f t="shared" si="16"/>
        <v>37001.906772219671</v>
      </c>
      <c r="J140" s="28">
        <v>22.076988730296215</v>
      </c>
      <c r="K140" s="25">
        <f t="shared" si="17"/>
        <v>36979.829783489375</v>
      </c>
    </row>
    <row r="141" spans="1:11" x14ac:dyDescent="0.25">
      <c r="A141" t="s">
        <v>110</v>
      </c>
      <c r="B141">
        <v>4</v>
      </c>
      <c r="C141" s="8">
        <v>29533</v>
      </c>
      <c r="D141">
        <v>0</v>
      </c>
      <c r="E141" s="25">
        <v>5219894.8199999994</v>
      </c>
      <c r="F141" s="73">
        <f t="shared" si="14"/>
        <v>41398.948733511774</v>
      </c>
      <c r="G141" s="96">
        <f t="shared" si="13"/>
        <v>0</v>
      </c>
      <c r="H141" s="27">
        <f t="shared" si="15"/>
        <v>0</v>
      </c>
      <c r="I141" s="27">
        <f t="shared" si="16"/>
        <v>-41398.948733511774</v>
      </c>
      <c r="J141" s="28">
        <v>12.727958966021614</v>
      </c>
      <c r="K141" s="25">
        <f t="shared" si="17"/>
        <v>-41411.676692477798</v>
      </c>
    </row>
    <row r="142" spans="1:11" x14ac:dyDescent="0.25">
      <c r="A142" t="s">
        <v>483</v>
      </c>
      <c r="B142">
        <v>4</v>
      </c>
      <c r="C142" s="8">
        <v>19171</v>
      </c>
      <c r="D142">
        <v>0</v>
      </c>
      <c r="E142" s="25">
        <v>3774936.7399999998</v>
      </c>
      <c r="F142" s="73">
        <f t="shared" si="14"/>
        <v>29938.996466505443</v>
      </c>
      <c r="G142" s="96">
        <f t="shared" si="13"/>
        <v>0</v>
      </c>
      <c r="H142" s="27">
        <f t="shared" si="15"/>
        <v>0</v>
      </c>
      <c r="I142" s="27">
        <f t="shared" si="16"/>
        <v>-29938.996466505443</v>
      </c>
      <c r="J142" s="28">
        <v>-1368.167592127769</v>
      </c>
      <c r="K142" s="25">
        <f t="shared" si="17"/>
        <v>-28570.828874377676</v>
      </c>
    </row>
    <row r="143" spans="1:11" x14ac:dyDescent="0.25">
      <c r="A143" t="s">
        <v>293</v>
      </c>
      <c r="B143">
        <v>5</v>
      </c>
      <c r="C143" s="8">
        <v>170612</v>
      </c>
      <c r="D143">
        <v>0</v>
      </c>
      <c r="E143" s="25">
        <v>43790201.120000005</v>
      </c>
      <c r="F143" s="73">
        <f t="shared" si="14"/>
        <v>347299.77398223709</v>
      </c>
      <c r="G143" s="96">
        <f t="shared" si="13"/>
        <v>0</v>
      </c>
      <c r="H143" s="27">
        <f t="shared" si="15"/>
        <v>0</v>
      </c>
      <c r="I143" s="27">
        <f t="shared" si="16"/>
        <v>-347299.77398223709</v>
      </c>
      <c r="J143" s="28">
        <v>-1597.6311555503351</v>
      </c>
      <c r="K143" s="25">
        <f t="shared" si="17"/>
        <v>-345702.14282668673</v>
      </c>
    </row>
    <row r="144" spans="1:11" x14ac:dyDescent="0.25">
      <c r="A144" t="s">
        <v>92</v>
      </c>
      <c r="B144">
        <v>1</v>
      </c>
      <c r="C144" s="8">
        <v>33202</v>
      </c>
      <c r="D144">
        <v>0</v>
      </c>
      <c r="E144" s="25">
        <v>6231683.3799999999</v>
      </c>
      <c r="F144" s="73">
        <f t="shared" si="14"/>
        <v>49423.436614781713</v>
      </c>
      <c r="G144" s="96">
        <f t="shared" si="13"/>
        <v>18695050.140000001</v>
      </c>
      <c r="H144" s="27">
        <f t="shared" si="15"/>
        <v>113298.03612082239</v>
      </c>
      <c r="I144" s="27">
        <f t="shared" si="16"/>
        <v>63874.599506040679</v>
      </c>
      <c r="J144" s="28">
        <v>0</v>
      </c>
      <c r="K144" s="25">
        <f t="shared" si="17"/>
        <v>63874.599506040679</v>
      </c>
    </row>
    <row r="145" spans="1:11" x14ac:dyDescent="0.25">
      <c r="A145" t="s">
        <v>247</v>
      </c>
      <c r="B145">
        <v>4</v>
      </c>
      <c r="C145" s="8">
        <v>44581</v>
      </c>
      <c r="D145">
        <v>0</v>
      </c>
      <c r="E145" s="25">
        <v>8930911.7300000004</v>
      </c>
      <c r="F145" s="73">
        <f t="shared" si="14"/>
        <v>70830.99748239544</v>
      </c>
      <c r="G145" s="96">
        <f t="shared" si="13"/>
        <v>0</v>
      </c>
      <c r="H145" s="27">
        <f t="shared" si="15"/>
        <v>0</v>
      </c>
      <c r="I145" s="27">
        <f t="shared" si="16"/>
        <v>-70830.99748239544</v>
      </c>
      <c r="J145" s="28">
        <v>-16175.573108523573</v>
      </c>
      <c r="K145" s="25">
        <f t="shared" si="17"/>
        <v>-54655.424373871865</v>
      </c>
    </row>
    <row r="146" spans="1:11" x14ac:dyDescent="0.25">
      <c r="A146" t="s">
        <v>540</v>
      </c>
      <c r="B146">
        <v>5</v>
      </c>
      <c r="C146" s="8">
        <v>48112</v>
      </c>
      <c r="D146">
        <v>0</v>
      </c>
      <c r="E146" s="25">
        <v>9126472.040000001</v>
      </c>
      <c r="F146" s="73">
        <f t="shared" si="14"/>
        <v>72381.984911678475</v>
      </c>
      <c r="G146" s="96">
        <f t="shared" ref="G146:G182" si="18">IF(B146=1,E146*3)+IF(B146=2,E146*2.25)+IF(B146=3,E146*1.5)+IF(B146=4,E146*0)+IF(B146=5,E146*0)</f>
        <v>0</v>
      </c>
      <c r="H146" s="27">
        <f t="shared" si="15"/>
        <v>0</v>
      </c>
      <c r="I146" s="27">
        <f t="shared" si="16"/>
        <v>-72381.984911678475</v>
      </c>
      <c r="J146" s="28">
        <v>-1662.3820722864584</v>
      </c>
      <c r="K146" s="25">
        <f t="shared" si="17"/>
        <v>-70719.602839392013</v>
      </c>
    </row>
    <row r="147" spans="1:11" x14ac:dyDescent="0.25">
      <c r="A147" t="s">
        <v>445</v>
      </c>
      <c r="B147">
        <v>3</v>
      </c>
      <c r="C147" s="8">
        <v>111376</v>
      </c>
      <c r="D147">
        <v>0</v>
      </c>
      <c r="E147" s="25">
        <v>23627775.919999998</v>
      </c>
      <c r="F147" s="73">
        <f t="shared" si="14"/>
        <v>187391.72296176341</v>
      </c>
      <c r="G147" s="96">
        <f t="shared" si="18"/>
        <v>35441663.879999995</v>
      </c>
      <c r="H147" s="27">
        <f t="shared" si="15"/>
        <v>214787.918961863</v>
      </c>
      <c r="I147" s="27">
        <f t="shared" si="16"/>
        <v>27396.19600009959</v>
      </c>
      <c r="J147" s="28">
        <v>-5312.2031804894177</v>
      </c>
      <c r="K147" s="25">
        <f t="shared" si="17"/>
        <v>32708.399180589007</v>
      </c>
    </row>
    <row r="148" spans="1:11" x14ac:dyDescent="0.25">
      <c r="A148" t="s">
        <v>61</v>
      </c>
      <c r="B148">
        <v>5</v>
      </c>
      <c r="C148" s="8">
        <v>19623</v>
      </c>
      <c r="D148">
        <v>0</v>
      </c>
      <c r="E148" s="25">
        <v>3244151.11</v>
      </c>
      <c r="F148" s="73">
        <f t="shared" si="14"/>
        <v>25729.339405857096</v>
      </c>
      <c r="G148" s="96">
        <f t="shared" si="18"/>
        <v>0</v>
      </c>
      <c r="H148" s="27">
        <f t="shared" si="15"/>
        <v>0</v>
      </c>
      <c r="I148" s="27">
        <f t="shared" si="16"/>
        <v>-25729.339405857096</v>
      </c>
      <c r="J148" s="28">
        <v>-21.673296764369073</v>
      </c>
      <c r="K148" s="25">
        <f t="shared" si="17"/>
        <v>-25707.666109092726</v>
      </c>
    </row>
    <row r="149" spans="1:11" x14ac:dyDescent="0.25">
      <c r="A149" t="s">
        <v>34</v>
      </c>
      <c r="B149">
        <v>3</v>
      </c>
      <c r="C149" s="8">
        <v>4608</v>
      </c>
      <c r="D149">
        <v>0</v>
      </c>
      <c r="E149" s="25">
        <v>688066.55999999994</v>
      </c>
      <c r="F149" s="73">
        <f t="shared" si="14"/>
        <v>5457.0509991011277</v>
      </c>
      <c r="G149" s="96">
        <f t="shared" si="18"/>
        <v>1032099.8399999999</v>
      </c>
      <c r="H149" s="27">
        <f t="shared" si="15"/>
        <v>6254.8580547757219</v>
      </c>
      <c r="I149" s="27">
        <f t="shared" si="16"/>
        <v>797.80705567459427</v>
      </c>
      <c r="J149" s="28">
        <v>0</v>
      </c>
      <c r="K149" s="25">
        <f t="shared" si="17"/>
        <v>797.80705567459427</v>
      </c>
    </row>
    <row r="150" spans="1:11" x14ac:dyDescent="0.25">
      <c r="A150" t="s">
        <v>516</v>
      </c>
      <c r="B150">
        <v>5</v>
      </c>
      <c r="C150" s="8">
        <v>34848</v>
      </c>
      <c r="D150">
        <v>0</v>
      </c>
      <c r="E150" s="25">
        <v>7914617.5499999998</v>
      </c>
      <c r="F150" s="73">
        <f t="shared" si="14"/>
        <v>62770.775560914961</v>
      </c>
      <c r="G150" s="96">
        <f t="shared" si="18"/>
        <v>0</v>
      </c>
      <c r="H150" s="27">
        <f t="shared" si="15"/>
        <v>0</v>
      </c>
      <c r="I150" s="27">
        <f t="shared" si="16"/>
        <v>-62770.775560914961</v>
      </c>
      <c r="J150" s="28">
        <v>-1173.5151226526611</v>
      </c>
      <c r="K150" s="25">
        <f t="shared" si="17"/>
        <v>-61597.260438262303</v>
      </c>
    </row>
    <row r="151" spans="1:11" x14ac:dyDescent="0.25">
      <c r="A151" t="s">
        <v>505</v>
      </c>
      <c r="B151">
        <v>4</v>
      </c>
      <c r="C151" s="8">
        <v>67226</v>
      </c>
      <c r="D151">
        <v>0</v>
      </c>
      <c r="E151" s="25">
        <v>11639869.959999999</v>
      </c>
      <c r="F151" s="73">
        <f t="shared" si="14"/>
        <v>92315.725959164774</v>
      </c>
      <c r="G151" s="96">
        <f t="shared" si="18"/>
        <v>0</v>
      </c>
      <c r="H151" s="27">
        <f t="shared" si="15"/>
        <v>0</v>
      </c>
      <c r="I151" s="27">
        <f t="shared" si="16"/>
        <v>-92315.725959164774</v>
      </c>
      <c r="J151" s="28">
        <v>-208.13287915371473</v>
      </c>
      <c r="K151" s="25">
        <f t="shared" si="17"/>
        <v>-92107.593080011065</v>
      </c>
    </row>
    <row r="152" spans="1:11" x14ac:dyDescent="0.25">
      <c r="A152" t="s">
        <v>307</v>
      </c>
      <c r="B152">
        <v>5</v>
      </c>
      <c r="C152" s="8">
        <v>35712</v>
      </c>
      <c r="D152">
        <v>0</v>
      </c>
      <c r="E152" s="25">
        <v>6294669.6800000006</v>
      </c>
      <c r="F152" s="73">
        <f t="shared" si="14"/>
        <v>49922.980512605609</v>
      </c>
      <c r="G152" s="96">
        <f t="shared" si="18"/>
        <v>0</v>
      </c>
      <c r="H152" s="27">
        <f t="shared" si="15"/>
        <v>0</v>
      </c>
      <c r="I152" s="27">
        <f t="shared" si="16"/>
        <v>-49922.980512605609</v>
      </c>
      <c r="J152" s="28">
        <v>-971.43441082704669</v>
      </c>
      <c r="K152" s="25">
        <f t="shared" si="17"/>
        <v>-48951.546101778564</v>
      </c>
    </row>
    <row r="153" spans="1:11" x14ac:dyDescent="0.25">
      <c r="A153" t="s">
        <v>252</v>
      </c>
      <c r="B153">
        <v>1</v>
      </c>
      <c r="C153" s="8">
        <v>9424</v>
      </c>
      <c r="D153">
        <v>0</v>
      </c>
      <c r="E153" s="25">
        <v>1564572.48</v>
      </c>
      <c r="F153" s="73">
        <f t="shared" si="14"/>
        <v>12408.613223624949</v>
      </c>
      <c r="G153" s="96">
        <f t="shared" si="18"/>
        <v>4693717.4399999995</v>
      </c>
      <c r="H153" s="27">
        <f t="shared" si="15"/>
        <v>28445.442193291379</v>
      </c>
      <c r="I153" s="27">
        <f t="shared" si="16"/>
        <v>16036.828969666431</v>
      </c>
      <c r="J153" s="28">
        <v>0</v>
      </c>
      <c r="K153" s="25">
        <f t="shared" si="17"/>
        <v>16036.828969666431</v>
      </c>
    </row>
    <row r="154" spans="1:11" x14ac:dyDescent="0.25">
      <c r="A154" t="s">
        <v>251</v>
      </c>
      <c r="B154">
        <v>1</v>
      </c>
      <c r="C154" s="8">
        <v>10372</v>
      </c>
      <c r="D154">
        <v>0</v>
      </c>
      <c r="E154" s="25">
        <v>1702148.9200000002</v>
      </c>
      <c r="F154" s="73">
        <f t="shared" si="14"/>
        <v>13499.730991875129</v>
      </c>
      <c r="G154" s="96">
        <f t="shared" si="18"/>
        <v>5106446.7600000007</v>
      </c>
      <c r="H154" s="27">
        <f t="shared" si="15"/>
        <v>30946.715046549565</v>
      </c>
      <c r="I154" s="27">
        <f t="shared" si="16"/>
        <v>17446.984054674438</v>
      </c>
      <c r="J154" s="28">
        <v>0</v>
      </c>
      <c r="K154" s="25">
        <f t="shared" si="17"/>
        <v>17446.984054674438</v>
      </c>
    </row>
    <row r="155" spans="1:11" x14ac:dyDescent="0.25">
      <c r="A155" t="s">
        <v>569</v>
      </c>
      <c r="B155">
        <v>1</v>
      </c>
      <c r="C155" s="8">
        <v>9673</v>
      </c>
      <c r="D155">
        <v>0</v>
      </c>
      <c r="E155" s="25">
        <v>1588403.33</v>
      </c>
      <c r="F155" s="73">
        <f t="shared" si="14"/>
        <v>12597.615525672487</v>
      </c>
      <c r="G155" s="96">
        <f t="shared" si="18"/>
        <v>4765209.99</v>
      </c>
      <c r="H155" s="27">
        <f t="shared" si="15"/>
        <v>28878.710114565314</v>
      </c>
      <c r="I155" s="27">
        <f t="shared" si="16"/>
        <v>16281.094588892827</v>
      </c>
      <c r="J155" s="28">
        <v>0</v>
      </c>
      <c r="K155" s="25">
        <f t="shared" si="17"/>
        <v>16281.094588892827</v>
      </c>
    </row>
    <row r="156" spans="1:11" x14ac:dyDescent="0.25">
      <c r="A156" t="s">
        <v>537</v>
      </c>
      <c r="B156">
        <v>2</v>
      </c>
      <c r="C156" s="8">
        <v>6033</v>
      </c>
      <c r="D156">
        <v>0</v>
      </c>
      <c r="E156" s="25">
        <v>1052120.1399999999</v>
      </c>
      <c r="F156" s="73">
        <f t="shared" si="14"/>
        <v>8344.357355720671</v>
      </c>
      <c r="G156" s="96">
        <f t="shared" si="18"/>
        <v>2367270.3149999999</v>
      </c>
      <c r="H156" s="27">
        <f t="shared" si="15"/>
        <v>14346.42194849019</v>
      </c>
      <c r="I156" s="27">
        <f t="shared" si="16"/>
        <v>6002.0645927695186</v>
      </c>
      <c r="J156" s="28">
        <v>0</v>
      </c>
      <c r="K156" s="25">
        <f t="shared" si="17"/>
        <v>6002.0645927695186</v>
      </c>
    </row>
    <row r="157" spans="1:11" x14ac:dyDescent="0.25">
      <c r="A157" t="s">
        <v>157</v>
      </c>
      <c r="B157">
        <v>3</v>
      </c>
      <c r="C157" s="8">
        <v>25491</v>
      </c>
      <c r="D157">
        <v>0</v>
      </c>
      <c r="E157" s="25">
        <v>5255031.9799999995</v>
      </c>
      <c r="F157" s="73">
        <f t="shared" si="14"/>
        <v>41677.621299845436</v>
      </c>
      <c r="G157" s="96">
        <f t="shared" si="18"/>
        <v>7882547.9699999988</v>
      </c>
      <c r="H157" s="27">
        <f t="shared" si="15"/>
        <v>47770.784134905509</v>
      </c>
      <c r="I157" s="27">
        <f t="shared" si="16"/>
        <v>6093.1628350600731</v>
      </c>
      <c r="J157" s="28">
        <v>0</v>
      </c>
      <c r="K157" s="25">
        <f t="shared" si="17"/>
        <v>6093.1628350600731</v>
      </c>
    </row>
    <row r="158" spans="1:11" x14ac:dyDescent="0.25">
      <c r="A158" t="s">
        <v>5</v>
      </c>
      <c r="B158">
        <v>2</v>
      </c>
      <c r="C158" s="8">
        <v>30105</v>
      </c>
      <c r="D158">
        <v>0</v>
      </c>
      <c r="E158" s="25">
        <v>5974397.7000000002</v>
      </c>
      <c r="F158" s="73">
        <f t="shared" si="14"/>
        <v>47382.905714546687</v>
      </c>
      <c r="G158" s="96">
        <f t="shared" si="18"/>
        <v>13442394.825000001</v>
      </c>
      <c r="H158" s="27">
        <f t="shared" si="15"/>
        <v>81465.250054322998</v>
      </c>
      <c r="I158" s="27">
        <f t="shared" si="16"/>
        <v>34082.344339776311</v>
      </c>
      <c r="J158" s="28">
        <v>0</v>
      </c>
      <c r="K158" s="25">
        <f t="shared" si="17"/>
        <v>34082.344339776311</v>
      </c>
    </row>
    <row r="159" spans="1:11" x14ac:dyDescent="0.25">
      <c r="A159" t="s">
        <v>270</v>
      </c>
      <c r="B159">
        <v>1</v>
      </c>
      <c r="C159" s="8">
        <v>7216</v>
      </c>
      <c r="D159">
        <v>0</v>
      </c>
      <c r="E159" s="25">
        <v>1594591.68</v>
      </c>
      <c r="F159" s="73">
        <f t="shared" si="14"/>
        <v>12646.695285558344</v>
      </c>
      <c r="G159" s="96">
        <f t="shared" si="18"/>
        <v>4783775.04</v>
      </c>
      <c r="H159" s="27">
        <f t="shared" si="15"/>
        <v>28991.220307891006</v>
      </c>
      <c r="I159" s="27">
        <f t="shared" si="16"/>
        <v>16344.525022332662</v>
      </c>
      <c r="J159" s="28">
        <v>0</v>
      </c>
      <c r="K159" s="25">
        <f t="shared" si="17"/>
        <v>16344.525022332662</v>
      </c>
    </row>
    <row r="160" spans="1:11" x14ac:dyDescent="0.25">
      <c r="A160" t="s">
        <v>481</v>
      </c>
      <c r="B160">
        <v>1</v>
      </c>
      <c r="C160" s="8">
        <v>25998</v>
      </c>
      <c r="D160">
        <v>0</v>
      </c>
      <c r="E160" s="25">
        <v>5773635.8399999999</v>
      </c>
      <c r="F160" s="73">
        <f t="shared" si="14"/>
        <v>45790.664829167225</v>
      </c>
      <c r="G160" s="96">
        <f t="shared" si="18"/>
        <v>17320907.52</v>
      </c>
      <c r="H160" s="27">
        <f t="shared" si="15"/>
        <v>104970.28845338973</v>
      </c>
      <c r="I160" s="27">
        <f t="shared" si="16"/>
        <v>59179.623624222506</v>
      </c>
      <c r="J160" s="28">
        <v>92.591013917931051</v>
      </c>
      <c r="K160" s="25">
        <f t="shared" si="17"/>
        <v>59087.032610304574</v>
      </c>
    </row>
    <row r="161" spans="1:11" x14ac:dyDescent="0.25">
      <c r="A161" t="s">
        <v>559</v>
      </c>
      <c r="B161">
        <v>3</v>
      </c>
      <c r="C161" s="8">
        <v>9006</v>
      </c>
      <c r="D161">
        <v>0</v>
      </c>
      <c r="E161" s="25">
        <v>1948976.58</v>
      </c>
      <c r="F161" s="73">
        <f t="shared" si="14"/>
        <v>15457.319409787478</v>
      </c>
      <c r="G161" s="96">
        <f t="shared" si="18"/>
        <v>2923464.87</v>
      </c>
      <c r="H161" s="27">
        <f t="shared" si="15"/>
        <v>17717.140417319861</v>
      </c>
      <c r="I161" s="27">
        <f t="shared" si="16"/>
        <v>2259.8210075323823</v>
      </c>
      <c r="J161" s="28">
        <v>-305.42504866446001</v>
      </c>
      <c r="K161" s="25">
        <f t="shared" si="17"/>
        <v>2565.2460561968423</v>
      </c>
    </row>
    <row r="162" spans="1:11" x14ac:dyDescent="0.25">
      <c r="A162" t="s">
        <v>571</v>
      </c>
      <c r="B162">
        <v>2</v>
      </c>
      <c r="C162" s="8">
        <v>77115</v>
      </c>
      <c r="D162">
        <v>0</v>
      </c>
      <c r="E162" s="25">
        <v>18115084.649999999</v>
      </c>
      <c r="F162" s="73">
        <f t="shared" si="14"/>
        <v>143670.60766342722</v>
      </c>
      <c r="G162" s="96">
        <f t="shared" si="18"/>
        <v>40758940.462499999</v>
      </c>
      <c r="H162" s="27">
        <f t="shared" si="15"/>
        <v>247012.33076055147</v>
      </c>
      <c r="I162" s="27">
        <f t="shared" si="16"/>
        <v>103341.72309712425</v>
      </c>
      <c r="J162" s="28">
        <v>0</v>
      </c>
      <c r="K162" s="25">
        <f t="shared" si="17"/>
        <v>103341.72309712425</v>
      </c>
    </row>
    <row r="163" spans="1:11" x14ac:dyDescent="0.25">
      <c r="A163" t="s">
        <v>490</v>
      </c>
      <c r="B163">
        <v>3</v>
      </c>
      <c r="C163" s="8">
        <v>28388</v>
      </c>
      <c r="D163">
        <v>0</v>
      </c>
      <c r="E163" s="25">
        <v>5839676.9299999997</v>
      </c>
      <c r="F163" s="73">
        <f t="shared" si="14"/>
        <v>46314.436244778859</v>
      </c>
      <c r="G163" s="96">
        <f t="shared" si="18"/>
        <v>8759515.3949999996</v>
      </c>
      <c r="H163" s="27">
        <f t="shared" si="15"/>
        <v>53085.489698697849</v>
      </c>
      <c r="I163" s="27">
        <f t="shared" si="16"/>
        <v>6771.0534539189903</v>
      </c>
      <c r="J163" s="28">
        <v>-1746.2228156010674</v>
      </c>
      <c r="K163" s="25">
        <f t="shared" si="17"/>
        <v>8517.2762695200581</v>
      </c>
    </row>
    <row r="164" spans="1:11" x14ac:dyDescent="0.25">
      <c r="A164" t="s">
        <v>475</v>
      </c>
      <c r="B164">
        <v>4</v>
      </c>
      <c r="C164" s="8">
        <v>8358</v>
      </c>
      <c r="D164">
        <v>0</v>
      </c>
      <c r="E164" s="25">
        <v>1790448.94</v>
      </c>
      <c r="F164" s="73">
        <f t="shared" si="14"/>
        <v>14200.03782318175</v>
      </c>
      <c r="G164" s="96">
        <f t="shared" si="18"/>
        <v>0</v>
      </c>
      <c r="H164" s="27">
        <f t="shared" si="15"/>
        <v>0</v>
      </c>
      <c r="I164" s="27">
        <f t="shared" si="16"/>
        <v>-14200.03782318175</v>
      </c>
      <c r="J164" s="28">
        <v>-268.17616158852496</v>
      </c>
      <c r="K164" s="25">
        <f t="shared" si="17"/>
        <v>-13931.861661593226</v>
      </c>
    </row>
    <row r="165" spans="1:11" x14ac:dyDescent="0.25">
      <c r="A165" t="s">
        <v>492</v>
      </c>
      <c r="B165">
        <v>3</v>
      </c>
      <c r="C165" s="8">
        <v>43285</v>
      </c>
      <c r="D165">
        <v>0</v>
      </c>
      <c r="E165" s="25">
        <v>8090205.3500000006</v>
      </c>
      <c r="F165" s="73">
        <f t="shared" si="14"/>
        <v>64163.361155279512</v>
      </c>
      <c r="G165" s="96">
        <f t="shared" si="18"/>
        <v>12135308.025</v>
      </c>
      <c r="H165" s="27">
        <f t="shared" si="15"/>
        <v>73543.882292778697</v>
      </c>
      <c r="I165" s="27">
        <f t="shared" si="16"/>
        <v>9380.521137499185</v>
      </c>
      <c r="J165" s="28">
        <v>-376.26833695345499</v>
      </c>
      <c r="K165" s="25">
        <f t="shared" si="17"/>
        <v>9756.7894744526402</v>
      </c>
    </row>
    <row r="166" spans="1:11" x14ac:dyDescent="0.25">
      <c r="A166" t="s">
        <v>249</v>
      </c>
      <c r="B166">
        <v>5</v>
      </c>
      <c r="C166" s="8">
        <v>24869</v>
      </c>
      <c r="D166">
        <v>0</v>
      </c>
      <c r="E166" s="25">
        <v>5006623.0599999996</v>
      </c>
      <c r="F166" s="73">
        <f t="shared" si="14"/>
        <v>39707.491920106899</v>
      </c>
      <c r="G166" s="96">
        <f t="shared" si="18"/>
        <v>0</v>
      </c>
      <c r="H166" s="27">
        <f t="shared" si="15"/>
        <v>0</v>
      </c>
      <c r="I166" s="27">
        <f t="shared" si="16"/>
        <v>-39707.491920106899</v>
      </c>
      <c r="J166" s="28">
        <v>0</v>
      </c>
      <c r="K166" s="25">
        <f t="shared" si="17"/>
        <v>-39707.491920106899</v>
      </c>
    </row>
    <row r="167" spans="1:11" x14ac:dyDescent="0.25">
      <c r="A167" t="s">
        <v>108</v>
      </c>
      <c r="B167">
        <v>5</v>
      </c>
      <c r="C167" s="8">
        <v>26286</v>
      </c>
      <c r="D167">
        <v>0</v>
      </c>
      <c r="E167" s="25">
        <v>4022606.5800000005</v>
      </c>
      <c r="F167" s="73">
        <f t="shared" si="14"/>
        <v>31903.264208014665</v>
      </c>
      <c r="G167" s="96">
        <f t="shared" si="18"/>
        <v>0</v>
      </c>
      <c r="H167" s="27">
        <f t="shared" si="15"/>
        <v>0</v>
      </c>
      <c r="I167" s="27">
        <f t="shared" si="16"/>
        <v>-31903.264208014665</v>
      </c>
      <c r="J167" s="28">
        <v>0</v>
      </c>
      <c r="K167" s="25">
        <f t="shared" si="17"/>
        <v>-31903.264208014665</v>
      </c>
    </row>
    <row r="168" spans="1:11" x14ac:dyDescent="0.25">
      <c r="A168" t="s">
        <v>352</v>
      </c>
      <c r="B168">
        <v>1</v>
      </c>
      <c r="C168" s="8">
        <v>19077</v>
      </c>
      <c r="D168">
        <v>0</v>
      </c>
      <c r="E168" s="25">
        <v>4860075.51</v>
      </c>
      <c r="F168" s="73">
        <f t="shared" si="14"/>
        <v>38545.22434218054</v>
      </c>
      <c r="G168" s="96">
        <f t="shared" si="18"/>
        <v>14580226.529999999</v>
      </c>
      <c r="H168" s="27">
        <f t="shared" si="15"/>
        <v>88360.877327163602</v>
      </c>
      <c r="I168" s="27">
        <f t="shared" si="16"/>
        <v>49815.652984983062</v>
      </c>
      <c r="J168" s="28">
        <v>0</v>
      </c>
      <c r="K168" s="25">
        <f t="shared" si="17"/>
        <v>49815.652984983062</v>
      </c>
    </row>
    <row r="169" spans="1:11" x14ac:dyDescent="0.25">
      <c r="A169" t="s">
        <v>131</v>
      </c>
      <c r="B169">
        <v>2</v>
      </c>
      <c r="C169" s="8">
        <v>27210</v>
      </c>
      <c r="D169">
        <v>0</v>
      </c>
      <c r="E169" s="25">
        <v>4756050.5599999996</v>
      </c>
      <c r="F169" s="73">
        <f t="shared" si="14"/>
        <v>37720.203202759163</v>
      </c>
      <c r="G169" s="96">
        <f t="shared" si="18"/>
        <v>10701113.76</v>
      </c>
      <c r="H169" s="27">
        <f t="shared" si="15"/>
        <v>64852.202279972567</v>
      </c>
      <c r="I169" s="27">
        <f t="shared" si="16"/>
        <v>27131.999077213404</v>
      </c>
      <c r="J169" s="28">
        <v>0</v>
      </c>
      <c r="K169" s="25">
        <f t="shared" si="17"/>
        <v>27131.999077213404</v>
      </c>
    </row>
    <row r="170" spans="1:11" x14ac:dyDescent="0.25">
      <c r="A170" t="s">
        <v>437</v>
      </c>
      <c r="B170">
        <v>3</v>
      </c>
      <c r="C170" s="8">
        <v>100546</v>
      </c>
      <c r="D170">
        <v>0</v>
      </c>
      <c r="E170" s="25">
        <v>23349844.060000002</v>
      </c>
      <c r="F170" s="73">
        <f t="shared" si="14"/>
        <v>185187.44735462591</v>
      </c>
      <c r="G170" s="96">
        <f t="shared" si="18"/>
        <v>35024766.090000004</v>
      </c>
      <c r="H170" s="27">
        <f t="shared" si="15"/>
        <v>212261.3838353779</v>
      </c>
      <c r="I170" s="27">
        <f t="shared" si="16"/>
        <v>27073.936480751989</v>
      </c>
      <c r="J170" s="28">
        <v>0</v>
      </c>
      <c r="K170" s="25">
        <f t="shared" si="17"/>
        <v>27073.936480751989</v>
      </c>
    </row>
    <row r="171" spans="1:11" x14ac:dyDescent="0.25">
      <c r="A171" t="s">
        <v>438</v>
      </c>
      <c r="B171">
        <v>1</v>
      </c>
      <c r="C171" s="8">
        <v>10011</v>
      </c>
      <c r="D171">
        <v>0</v>
      </c>
      <c r="E171" s="25">
        <v>2432572.89</v>
      </c>
      <c r="F171" s="73">
        <f t="shared" si="14"/>
        <v>19292.718308764808</v>
      </c>
      <c r="G171" s="96">
        <f t="shared" si="18"/>
        <v>7297718.6699999999</v>
      </c>
      <c r="H171" s="27">
        <f t="shared" si="15"/>
        <v>44226.529871893668</v>
      </c>
      <c r="I171" s="27">
        <f t="shared" si="16"/>
        <v>24933.81156312886</v>
      </c>
      <c r="J171" s="28">
        <v>0</v>
      </c>
      <c r="K171" s="25">
        <f t="shared" si="17"/>
        <v>24933.81156312886</v>
      </c>
    </row>
    <row r="172" spans="1:11" x14ac:dyDescent="0.25">
      <c r="A172" t="s">
        <v>217</v>
      </c>
      <c r="B172">
        <v>5</v>
      </c>
      <c r="C172" s="8">
        <v>70111</v>
      </c>
      <c r="D172">
        <v>0</v>
      </c>
      <c r="E172" s="25">
        <v>13893035.390000001</v>
      </c>
      <c r="F172" s="73">
        <f t="shared" si="14"/>
        <v>110185.56497724121</v>
      </c>
      <c r="G172" s="96">
        <f t="shared" si="18"/>
        <v>0</v>
      </c>
      <c r="H172" s="27">
        <f t="shared" si="15"/>
        <v>0</v>
      </c>
      <c r="I172" s="27">
        <f t="shared" si="16"/>
        <v>-110185.56497724121</v>
      </c>
      <c r="J172" s="28">
        <v>2084.5560505069079</v>
      </c>
      <c r="K172" s="25">
        <f t="shared" si="17"/>
        <v>-112270.12102774813</v>
      </c>
    </row>
    <row r="173" spans="1:11" x14ac:dyDescent="0.25">
      <c r="A173" t="s">
        <v>359</v>
      </c>
      <c r="B173">
        <v>1</v>
      </c>
      <c r="C173" s="8">
        <v>11241</v>
      </c>
      <c r="D173">
        <v>0</v>
      </c>
      <c r="E173" s="25">
        <v>2167616.4300000002</v>
      </c>
      <c r="F173" s="73">
        <f t="shared" si="14"/>
        <v>17191.350506845622</v>
      </c>
      <c r="G173" s="96">
        <f t="shared" si="18"/>
        <v>6502849.290000001</v>
      </c>
      <c r="H173" s="27">
        <f t="shared" si="15"/>
        <v>39409.364951116644</v>
      </c>
      <c r="I173" s="27">
        <f t="shared" si="16"/>
        <v>22218.014444271023</v>
      </c>
      <c r="J173" s="28">
        <v>0</v>
      </c>
      <c r="K173" s="25">
        <f t="shared" si="17"/>
        <v>22218.014444271023</v>
      </c>
    </row>
    <row r="174" spans="1:11" x14ac:dyDescent="0.25">
      <c r="A174" t="s">
        <v>109</v>
      </c>
      <c r="B174">
        <v>1</v>
      </c>
      <c r="C174" s="8">
        <v>15998</v>
      </c>
      <c r="D174">
        <v>0</v>
      </c>
      <c r="E174" s="25">
        <v>2643161.36</v>
      </c>
      <c r="F174" s="73">
        <f t="shared" si="14"/>
        <v>20962.89396824269</v>
      </c>
      <c r="G174" s="96">
        <f t="shared" si="18"/>
        <v>7929484.0800000001</v>
      </c>
      <c r="H174" s="27">
        <f t="shared" si="15"/>
        <v>48055.232106230986</v>
      </c>
      <c r="I174" s="27">
        <f t="shared" si="16"/>
        <v>27092.338137988296</v>
      </c>
      <c r="J174" s="28">
        <v>0</v>
      </c>
      <c r="K174" s="25">
        <f t="shared" si="17"/>
        <v>27092.338137988296</v>
      </c>
    </row>
    <row r="175" spans="1:11" x14ac:dyDescent="0.25">
      <c r="A175" t="s">
        <v>491</v>
      </c>
      <c r="B175">
        <v>1</v>
      </c>
      <c r="C175" s="8">
        <v>25970</v>
      </c>
      <c r="D175">
        <v>0</v>
      </c>
      <c r="E175" s="25">
        <v>4956374.5</v>
      </c>
      <c r="F175" s="73">
        <f t="shared" si="14"/>
        <v>39308.970947729758</v>
      </c>
      <c r="G175" s="96">
        <f t="shared" si="18"/>
        <v>14869123.5</v>
      </c>
      <c r="H175" s="27">
        <f t="shared" si="15"/>
        <v>90111.686182830905</v>
      </c>
      <c r="I175" s="27">
        <f t="shared" si="16"/>
        <v>50802.715235101146</v>
      </c>
      <c r="J175" s="28">
        <v>29.281302170710983</v>
      </c>
      <c r="K175" s="25">
        <f t="shared" si="17"/>
        <v>50773.433932930435</v>
      </c>
    </row>
    <row r="176" spans="1:11" x14ac:dyDescent="0.25">
      <c r="A176" t="s">
        <v>549</v>
      </c>
      <c r="B176">
        <v>3</v>
      </c>
      <c r="C176" s="8">
        <v>38581</v>
      </c>
      <c r="D176">
        <v>0</v>
      </c>
      <c r="E176" s="25">
        <v>7621290.7399999993</v>
      </c>
      <c r="F176" s="73">
        <f t="shared" si="14"/>
        <v>60444.402714698379</v>
      </c>
      <c r="G176" s="96">
        <f t="shared" si="18"/>
        <v>11431936.109999999</v>
      </c>
      <c r="H176" s="27">
        <f t="shared" si="15"/>
        <v>69281.221533097938</v>
      </c>
      <c r="I176" s="27">
        <f t="shared" si="16"/>
        <v>8836.8188183995589</v>
      </c>
      <c r="J176" s="28">
        <v>0</v>
      </c>
      <c r="K176" s="25">
        <f t="shared" si="17"/>
        <v>8836.8188183995589</v>
      </c>
    </row>
    <row r="177" spans="1:11" x14ac:dyDescent="0.25">
      <c r="A177" t="s">
        <v>383</v>
      </c>
      <c r="B177">
        <v>4</v>
      </c>
      <c r="C177" s="8">
        <v>27909</v>
      </c>
      <c r="D177">
        <v>0</v>
      </c>
      <c r="E177" s="25">
        <v>5464425.2999999998</v>
      </c>
      <c r="F177" s="73">
        <f t="shared" si="14"/>
        <v>43338.318233164078</v>
      </c>
      <c r="G177" s="96">
        <f t="shared" si="18"/>
        <v>0</v>
      </c>
      <c r="H177" s="27">
        <f t="shared" si="15"/>
        <v>0</v>
      </c>
      <c r="I177" s="27">
        <f t="shared" si="16"/>
        <v>-43338.318233164078</v>
      </c>
      <c r="J177" s="28">
        <v>0</v>
      </c>
      <c r="K177" s="25">
        <f t="shared" si="17"/>
        <v>-43338.318233164078</v>
      </c>
    </row>
    <row r="178" spans="1:11" x14ac:dyDescent="0.25">
      <c r="A178" t="s">
        <v>347</v>
      </c>
      <c r="B178">
        <v>3</v>
      </c>
      <c r="C178" s="8">
        <v>17342</v>
      </c>
      <c r="D178">
        <v>0</v>
      </c>
      <c r="E178" s="25">
        <v>2903224.2199999997</v>
      </c>
      <c r="F178" s="73">
        <f t="shared" si="14"/>
        <v>23025.450663327676</v>
      </c>
      <c r="G178" s="96">
        <f t="shared" si="18"/>
        <v>4354836.33</v>
      </c>
      <c r="H178" s="27">
        <f t="shared" si="15"/>
        <v>26391.713321000461</v>
      </c>
      <c r="I178" s="27">
        <f t="shared" si="16"/>
        <v>3366.2626576727853</v>
      </c>
      <c r="J178" s="28">
        <v>0</v>
      </c>
      <c r="K178" s="25">
        <f t="shared" si="17"/>
        <v>3366.2626576727853</v>
      </c>
    </row>
    <row r="179" spans="1:11" x14ac:dyDescent="0.25">
      <c r="A179" t="s">
        <v>447</v>
      </c>
      <c r="B179">
        <v>4</v>
      </c>
      <c r="C179" s="8">
        <v>28736</v>
      </c>
      <c r="D179">
        <v>0</v>
      </c>
      <c r="E179" s="25">
        <v>5161031.58</v>
      </c>
      <c r="F179" s="73">
        <f t="shared" si="14"/>
        <v>40932.104795256251</v>
      </c>
      <c r="G179" s="96">
        <f t="shared" si="18"/>
        <v>0</v>
      </c>
      <c r="H179" s="27">
        <f t="shared" si="15"/>
        <v>0</v>
      </c>
      <c r="I179" s="27">
        <f t="shared" si="16"/>
        <v>-40932.104795256251</v>
      </c>
      <c r="J179" s="28">
        <v>-177.4117925686196</v>
      </c>
      <c r="K179" s="25">
        <f t="shared" si="17"/>
        <v>-40754.693002687629</v>
      </c>
    </row>
    <row r="180" spans="1:11" x14ac:dyDescent="0.25">
      <c r="A180" t="s">
        <v>565</v>
      </c>
      <c r="B180">
        <v>5</v>
      </c>
      <c r="C180" s="8">
        <v>33838</v>
      </c>
      <c r="D180">
        <v>0</v>
      </c>
      <c r="E180" s="25">
        <v>6383685.8300000001</v>
      </c>
      <c r="F180" s="73">
        <f t="shared" si="14"/>
        <v>50628.966965854612</v>
      </c>
      <c r="G180" s="96">
        <f t="shared" si="18"/>
        <v>0</v>
      </c>
      <c r="H180" s="27">
        <f t="shared" si="15"/>
        <v>0</v>
      </c>
      <c r="I180" s="27">
        <f t="shared" si="16"/>
        <v>-50628.966965854612</v>
      </c>
      <c r="J180" s="28">
        <v>-1317.8802166469388</v>
      </c>
      <c r="K180" s="25">
        <f t="shared" si="17"/>
        <v>-49311.086749207672</v>
      </c>
    </row>
    <row r="181" spans="1:11" x14ac:dyDescent="0.25">
      <c r="A181" t="s">
        <v>182</v>
      </c>
      <c r="B181">
        <v>5</v>
      </c>
      <c r="C181" s="8">
        <v>43339</v>
      </c>
      <c r="D181">
        <v>0</v>
      </c>
      <c r="E181" s="25">
        <v>11107942.060000001</v>
      </c>
      <c r="F181" s="73">
        <f t="shared" si="14"/>
        <v>88097.009563261512</v>
      </c>
      <c r="G181" s="96">
        <f t="shared" si="18"/>
        <v>0</v>
      </c>
      <c r="H181" s="27">
        <f t="shared" si="15"/>
        <v>0</v>
      </c>
      <c r="I181" s="27">
        <f t="shared" si="16"/>
        <v>-88097.009563261512</v>
      </c>
      <c r="J181" s="28">
        <v>0</v>
      </c>
      <c r="K181" s="25">
        <f t="shared" si="17"/>
        <v>-88097.009563261512</v>
      </c>
    </row>
    <row r="182" spans="1:11" x14ac:dyDescent="0.25">
      <c r="A182" t="s">
        <v>273</v>
      </c>
      <c r="B182">
        <v>3</v>
      </c>
      <c r="C182" s="8">
        <v>17658</v>
      </c>
      <c r="D182">
        <v>0</v>
      </c>
      <c r="E182" s="25">
        <v>4032910.6199999996</v>
      </c>
      <c r="F182" s="73">
        <f t="shared" si="14"/>
        <v>31984.985476051257</v>
      </c>
      <c r="G182" s="96">
        <f t="shared" si="18"/>
        <v>6049365.9299999997</v>
      </c>
      <c r="H182" s="27">
        <f t="shared" si="15"/>
        <v>36661.109465481873</v>
      </c>
      <c r="I182" s="27">
        <f t="shared" si="16"/>
        <v>4676.1239894306163</v>
      </c>
      <c r="J182" s="28">
        <v>-1451.7194491513762</v>
      </c>
      <c r="K182" s="25">
        <f t="shared" si="17"/>
        <v>6127.8434385819928</v>
      </c>
    </row>
    <row r="183" spans="1:11" x14ac:dyDescent="0.25">
      <c r="A183" t="s">
        <v>179</v>
      </c>
      <c r="B183">
        <v>3</v>
      </c>
      <c r="C183" s="8">
        <v>10291</v>
      </c>
      <c r="D183">
        <v>1</v>
      </c>
      <c r="E183" s="25">
        <v>2377529.73</v>
      </c>
      <c r="F183" s="73">
        <f t="shared" si="14"/>
        <v>18856.171397850139</v>
      </c>
      <c r="G183" s="96">
        <v>0</v>
      </c>
      <c r="H183" s="27">
        <f t="shared" si="15"/>
        <v>0</v>
      </c>
      <c r="I183" s="27">
        <f t="shared" si="16"/>
        <v>-18856.171397850139</v>
      </c>
      <c r="J183" s="28">
        <v>262.02952653002711</v>
      </c>
      <c r="K183" s="25">
        <f t="shared" si="17"/>
        <v>-19118.200924380166</v>
      </c>
    </row>
    <row r="184" spans="1:11" x14ac:dyDescent="0.25">
      <c r="A184" t="s">
        <v>40</v>
      </c>
      <c r="B184">
        <v>1</v>
      </c>
      <c r="C184" s="8">
        <v>53473</v>
      </c>
      <c r="D184">
        <v>0</v>
      </c>
      <c r="E184" s="25">
        <v>12629503.17</v>
      </c>
      <c r="F184" s="73">
        <f t="shared" si="14"/>
        <v>100164.49991698386</v>
      </c>
      <c r="G184" s="96">
        <f t="shared" ref="G184:G215" si="19">IF(B184=1,E184*3)+IF(B184=2,E184*2.25)+IF(B184=3,E184*1.5)+IF(B184=4,E184*0)+IF(B184=5,E184*0)</f>
        <v>37888509.509999998</v>
      </c>
      <c r="H184" s="27">
        <f t="shared" si="15"/>
        <v>229616.59299556722</v>
      </c>
      <c r="I184" s="27">
        <f t="shared" si="16"/>
        <v>129452.09307858336</v>
      </c>
      <c r="J184" s="28">
        <v>117.94738942299681</v>
      </c>
      <c r="K184" s="25">
        <f t="shared" si="17"/>
        <v>129334.14568916036</v>
      </c>
    </row>
    <row r="185" spans="1:11" x14ac:dyDescent="0.25">
      <c r="A185" t="s">
        <v>191</v>
      </c>
      <c r="B185">
        <v>5</v>
      </c>
      <c r="C185" s="8">
        <v>74158</v>
      </c>
      <c r="D185">
        <v>0</v>
      </c>
      <c r="E185" s="25">
        <v>16651477.49</v>
      </c>
      <c r="F185" s="73">
        <f t="shared" si="14"/>
        <v>132062.7496754303</v>
      </c>
      <c r="G185" s="96">
        <f t="shared" si="19"/>
        <v>0</v>
      </c>
      <c r="H185" s="27">
        <f t="shared" si="15"/>
        <v>0</v>
      </c>
      <c r="I185" s="27">
        <f t="shared" si="16"/>
        <v>-132062.7496754303</v>
      </c>
      <c r="J185" s="28">
        <v>-3473.8692752828038</v>
      </c>
      <c r="K185" s="25">
        <f t="shared" si="17"/>
        <v>-128588.88040014749</v>
      </c>
    </row>
    <row r="186" spans="1:11" x14ac:dyDescent="0.25">
      <c r="A186" t="s">
        <v>349</v>
      </c>
      <c r="B186">
        <v>1</v>
      </c>
      <c r="C186" s="8">
        <v>61687</v>
      </c>
      <c r="D186">
        <v>0</v>
      </c>
      <c r="E186" s="25">
        <v>16659303.679999998</v>
      </c>
      <c r="F186" s="73">
        <f t="shared" si="14"/>
        <v>132124.81913272038</v>
      </c>
      <c r="G186" s="96">
        <f t="shared" si="19"/>
        <v>49977911.039999992</v>
      </c>
      <c r="H186" s="27">
        <f t="shared" si="15"/>
        <v>302882.26711614302</v>
      </c>
      <c r="I186" s="27">
        <f t="shared" si="16"/>
        <v>170757.44798342264</v>
      </c>
      <c r="J186" s="28">
        <v>-8074.4264114827329</v>
      </c>
      <c r="K186" s="25">
        <f t="shared" si="17"/>
        <v>178831.87439490538</v>
      </c>
    </row>
    <row r="187" spans="1:11" x14ac:dyDescent="0.25">
      <c r="A187" t="s">
        <v>583</v>
      </c>
      <c r="B187">
        <v>2</v>
      </c>
      <c r="C187" s="8">
        <v>36234</v>
      </c>
      <c r="D187">
        <v>0</v>
      </c>
      <c r="E187" s="25">
        <v>9383314.8199999984</v>
      </c>
      <c r="F187" s="73">
        <f t="shared" si="14"/>
        <v>74419.003175160004</v>
      </c>
      <c r="G187" s="96">
        <f t="shared" si="19"/>
        <v>21112458.344999995</v>
      </c>
      <c r="H187" s="27">
        <f t="shared" si="15"/>
        <v>127948.3098605462</v>
      </c>
      <c r="I187" s="27">
        <f t="shared" si="16"/>
        <v>53529.306685386196</v>
      </c>
      <c r="J187" s="28">
        <v>152.77225707744608</v>
      </c>
      <c r="K187" s="25">
        <f t="shared" si="17"/>
        <v>53376.534428308747</v>
      </c>
    </row>
    <row r="188" spans="1:11" x14ac:dyDescent="0.25">
      <c r="A188" t="s">
        <v>279</v>
      </c>
      <c r="B188">
        <v>1</v>
      </c>
      <c r="C188" s="8">
        <v>61782</v>
      </c>
      <c r="D188">
        <v>0</v>
      </c>
      <c r="E188" s="25">
        <v>13745111.890000001</v>
      </c>
      <c r="F188" s="73">
        <f t="shared" si="14"/>
        <v>109012.38474964007</v>
      </c>
      <c r="G188" s="96">
        <f t="shared" si="19"/>
        <v>41235335.670000002</v>
      </c>
      <c r="H188" s="27">
        <f t="shared" si="15"/>
        <v>249899.43943492929</v>
      </c>
      <c r="I188" s="27">
        <f t="shared" si="16"/>
        <v>140887.05468528921</v>
      </c>
      <c r="J188" s="28">
        <v>2436.0736915511634</v>
      </c>
      <c r="K188" s="25">
        <f t="shared" si="17"/>
        <v>138450.98099373805</v>
      </c>
    </row>
    <row r="189" spans="1:11" x14ac:dyDescent="0.25">
      <c r="A189" t="s">
        <v>433</v>
      </c>
      <c r="B189">
        <v>1</v>
      </c>
      <c r="C189" s="8">
        <v>11773</v>
      </c>
      <c r="D189">
        <v>0</v>
      </c>
      <c r="E189" s="25">
        <v>3030784.79</v>
      </c>
      <c r="F189" s="73">
        <f t="shared" si="14"/>
        <v>24037.132637764003</v>
      </c>
      <c r="G189" s="96">
        <f t="shared" si="19"/>
        <v>9092354.370000001</v>
      </c>
      <c r="H189" s="27">
        <f t="shared" si="15"/>
        <v>55102.601283292272</v>
      </c>
      <c r="I189" s="27">
        <f t="shared" si="16"/>
        <v>31065.468645528268</v>
      </c>
      <c r="J189" s="28">
        <v>2459.43733541541</v>
      </c>
      <c r="K189" s="25">
        <f t="shared" si="17"/>
        <v>28606.03131011286</v>
      </c>
    </row>
    <row r="190" spans="1:11" x14ac:dyDescent="0.25">
      <c r="A190" t="s">
        <v>276</v>
      </c>
      <c r="B190">
        <v>4</v>
      </c>
      <c r="C190" s="8">
        <v>59694</v>
      </c>
      <c r="D190">
        <v>0</v>
      </c>
      <c r="E190" s="25">
        <v>11747019.790000001</v>
      </c>
      <c r="F190" s="73">
        <f t="shared" si="14"/>
        <v>93165.530499665954</v>
      </c>
      <c r="G190" s="96">
        <f t="shared" si="19"/>
        <v>0</v>
      </c>
      <c r="H190" s="27">
        <f t="shared" si="15"/>
        <v>0</v>
      </c>
      <c r="I190" s="27">
        <f t="shared" si="16"/>
        <v>-93165.530499665954</v>
      </c>
      <c r="J190" s="28">
        <v>0</v>
      </c>
      <c r="K190" s="25">
        <f t="shared" si="17"/>
        <v>-93165.530499665954</v>
      </c>
    </row>
    <row r="191" spans="1:11" x14ac:dyDescent="0.25">
      <c r="A191" t="s">
        <v>202</v>
      </c>
      <c r="B191">
        <v>4</v>
      </c>
      <c r="C191" s="8">
        <v>72716</v>
      </c>
      <c r="D191">
        <v>0</v>
      </c>
      <c r="E191" s="25">
        <v>16559473.699999999</v>
      </c>
      <c r="F191" s="73">
        <f t="shared" si="14"/>
        <v>131333.06827056652</v>
      </c>
      <c r="G191" s="96">
        <f t="shared" si="19"/>
        <v>0</v>
      </c>
      <c r="H191" s="27">
        <f t="shared" si="15"/>
        <v>0</v>
      </c>
      <c r="I191" s="27">
        <f t="shared" si="16"/>
        <v>-131333.06827056652</v>
      </c>
      <c r="J191" s="28">
        <v>0</v>
      </c>
      <c r="K191" s="25">
        <f t="shared" si="17"/>
        <v>-131333.06827056652</v>
      </c>
    </row>
    <row r="192" spans="1:11" x14ac:dyDescent="0.25">
      <c r="A192" t="s">
        <v>300</v>
      </c>
      <c r="B192">
        <v>4</v>
      </c>
      <c r="C192" s="8">
        <v>80390</v>
      </c>
      <c r="D192">
        <v>0</v>
      </c>
      <c r="E192" s="25">
        <v>21021855.180000003</v>
      </c>
      <c r="F192" s="73">
        <f t="shared" si="14"/>
        <v>166724.18408617075</v>
      </c>
      <c r="G192" s="96">
        <f t="shared" si="19"/>
        <v>0</v>
      </c>
      <c r="H192" s="27">
        <f t="shared" si="15"/>
        <v>0</v>
      </c>
      <c r="I192" s="27">
        <f t="shared" si="16"/>
        <v>-166724.18408617075</v>
      </c>
      <c r="J192" s="28">
        <v>-8979.6309674407566</v>
      </c>
      <c r="K192" s="25">
        <f t="shared" si="17"/>
        <v>-157744.55311872999</v>
      </c>
    </row>
    <row r="193" spans="1:11" x14ac:dyDescent="0.25">
      <c r="A193" t="s">
        <v>390</v>
      </c>
      <c r="B193">
        <v>4</v>
      </c>
      <c r="C193" s="8">
        <v>9527</v>
      </c>
      <c r="D193">
        <v>0</v>
      </c>
      <c r="E193" s="25">
        <v>2538556.63</v>
      </c>
      <c r="F193" s="73">
        <f t="shared" si="14"/>
        <v>20133.274597760268</v>
      </c>
      <c r="G193" s="96">
        <f t="shared" si="19"/>
        <v>0</v>
      </c>
      <c r="H193" s="27">
        <f t="shared" si="15"/>
        <v>0</v>
      </c>
      <c r="I193" s="27">
        <f t="shared" si="16"/>
        <v>-20133.274597760268</v>
      </c>
      <c r="J193" s="28">
        <v>0</v>
      </c>
      <c r="K193" s="25">
        <f t="shared" si="17"/>
        <v>-20133.274597760268</v>
      </c>
    </row>
    <row r="194" spans="1:11" x14ac:dyDescent="0.25">
      <c r="A194" t="s">
        <v>482</v>
      </c>
      <c r="B194">
        <v>4</v>
      </c>
      <c r="C194" s="8">
        <v>31778</v>
      </c>
      <c r="D194">
        <v>0</v>
      </c>
      <c r="E194" s="25">
        <v>8283564.7000000011</v>
      </c>
      <c r="F194" s="73">
        <f t="shared" si="14"/>
        <v>65696.892786438926</v>
      </c>
      <c r="G194" s="96">
        <f t="shared" si="19"/>
        <v>0</v>
      </c>
      <c r="H194" s="27">
        <f t="shared" si="15"/>
        <v>0</v>
      </c>
      <c r="I194" s="27">
        <f t="shared" si="16"/>
        <v>-65696.892786438926</v>
      </c>
      <c r="J194" s="28">
        <v>-4972.517230257673</v>
      </c>
      <c r="K194" s="25">
        <f t="shared" si="17"/>
        <v>-60724.37555618125</v>
      </c>
    </row>
    <row r="195" spans="1:11" x14ac:dyDescent="0.25">
      <c r="A195" t="s">
        <v>318</v>
      </c>
      <c r="B195">
        <v>2</v>
      </c>
      <c r="C195" s="8">
        <v>4130</v>
      </c>
      <c r="D195">
        <v>0</v>
      </c>
      <c r="E195" s="25">
        <v>875187.54</v>
      </c>
      <c r="F195" s="73">
        <f t="shared" si="14"/>
        <v>6941.1061621100425</v>
      </c>
      <c r="G195" s="96">
        <f t="shared" si="19"/>
        <v>1969171.9650000001</v>
      </c>
      <c r="H195" s="27">
        <f t="shared" si="15"/>
        <v>11933.817494360612</v>
      </c>
      <c r="I195" s="27">
        <f t="shared" si="16"/>
        <v>4992.7113322505693</v>
      </c>
      <c r="J195" s="28">
        <v>0</v>
      </c>
      <c r="K195" s="25">
        <f t="shared" si="17"/>
        <v>4992.7113322505693</v>
      </c>
    </row>
    <row r="196" spans="1:11" x14ac:dyDescent="0.25">
      <c r="A196" t="s">
        <v>267</v>
      </c>
      <c r="B196">
        <v>3</v>
      </c>
      <c r="C196" s="8">
        <v>11760</v>
      </c>
      <c r="D196">
        <v>0</v>
      </c>
      <c r="E196" s="25">
        <v>3052543.1999999997</v>
      </c>
      <c r="F196" s="73">
        <f t="shared" si="14"/>
        <v>24209.698432894857</v>
      </c>
      <c r="G196" s="96">
        <f t="shared" si="19"/>
        <v>4578814.8</v>
      </c>
      <c r="H196" s="27">
        <f t="shared" si="15"/>
        <v>27749.095119621656</v>
      </c>
      <c r="I196" s="27">
        <f t="shared" si="16"/>
        <v>3539.3966867267991</v>
      </c>
      <c r="J196" s="28">
        <v>553.49969816493262</v>
      </c>
      <c r="K196" s="25">
        <f t="shared" si="17"/>
        <v>2985.8969885618662</v>
      </c>
    </row>
    <row r="197" spans="1:11" x14ac:dyDescent="0.25">
      <c r="A197" t="s">
        <v>189</v>
      </c>
      <c r="B197">
        <v>3</v>
      </c>
      <c r="C197" s="8">
        <v>51611</v>
      </c>
      <c r="D197">
        <v>0</v>
      </c>
      <c r="E197" s="25">
        <v>13642283.83</v>
      </c>
      <c r="F197" s="73">
        <f t="shared" si="14"/>
        <v>108196.85613630556</v>
      </c>
      <c r="G197" s="96">
        <f t="shared" si="19"/>
        <v>20463425.745000001</v>
      </c>
      <c r="H197" s="27">
        <f t="shared" si="15"/>
        <v>124014.96288325959</v>
      </c>
      <c r="I197" s="27">
        <f t="shared" si="16"/>
        <v>15818.106746954028</v>
      </c>
      <c r="J197" s="28">
        <v>373.11391228122852</v>
      </c>
      <c r="K197" s="25">
        <f t="shared" si="17"/>
        <v>15444.992834672799</v>
      </c>
    </row>
    <row r="198" spans="1:11" x14ac:dyDescent="0.25">
      <c r="A198" t="s">
        <v>45</v>
      </c>
      <c r="B198">
        <v>3</v>
      </c>
      <c r="C198" s="8">
        <v>4228</v>
      </c>
      <c r="D198">
        <v>0</v>
      </c>
      <c r="E198" s="25">
        <v>1167985</v>
      </c>
      <c r="F198" s="73">
        <f t="shared" si="14"/>
        <v>9263.2807372372972</v>
      </c>
      <c r="G198" s="96">
        <f t="shared" si="19"/>
        <v>1751977.5</v>
      </c>
      <c r="H198" s="27">
        <f t="shared" si="15"/>
        <v>10617.548955012757</v>
      </c>
      <c r="I198" s="27">
        <f t="shared" si="16"/>
        <v>1354.2682177754596</v>
      </c>
      <c r="J198" s="28">
        <v>-554.41015680820908</v>
      </c>
      <c r="K198" s="25">
        <f t="shared" si="17"/>
        <v>1908.6783745836688</v>
      </c>
    </row>
    <row r="199" spans="1:11" x14ac:dyDescent="0.25">
      <c r="A199" t="s">
        <v>4</v>
      </c>
      <c r="B199">
        <v>1</v>
      </c>
      <c r="C199" s="8">
        <v>158163</v>
      </c>
      <c r="D199">
        <v>0</v>
      </c>
      <c r="E199" s="25">
        <v>42473144.189999998</v>
      </c>
      <c r="F199" s="73">
        <f t="shared" ref="F199:F262" si="20">SUM(E199/$E$6)*50000000</f>
        <v>336854.2048272274</v>
      </c>
      <c r="G199" s="96">
        <f t="shared" si="19"/>
        <v>127419432.56999999</v>
      </c>
      <c r="H199" s="27">
        <f t="shared" ref="H199:H262" si="21">SUM(G199/$G$6)*50000000</f>
        <v>772202.87539761316</v>
      </c>
      <c r="I199" s="27">
        <f t="shared" ref="I199:I262" si="22">H199-F199</f>
        <v>435348.67057038576</v>
      </c>
      <c r="J199" s="28">
        <v>0</v>
      </c>
      <c r="K199" s="25">
        <f t="shared" si="17"/>
        <v>435348.67057038576</v>
      </c>
    </row>
    <row r="200" spans="1:11" x14ac:dyDescent="0.25">
      <c r="A200" t="s">
        <v>336</v>
      </c>
      <c r="B200">
        <v>5</v>
      </c>
      <c r="C200" s="8">
        <v>22457</v>
      </c>
      <c r="D200">
        <v>0</v>
      </c>
      <c r="E200" s="25">
        <v>5398272.4899999993</v>
      </c>
      <c r="F200" s="73">
        <f t="shared" si="20"/>
        <v>42813.660767026129</v>
      </c>
      <c r="G200" s="96">
        <f t="shared" si="19"/>
        <v>0</v>
      </c>
      <c r="H200" s="27">
        <f t="shared" si="21"/>
        <v>0</v>
      </c>
      <c r="I200" s="27">
        <f t="shared" si="22"/>
        <v>-42813.660767026129</v>
      </c>
      <c r="J200" s="28">
        <v>-2162.4573814426381</v>
      </c>
      <c r="K200" s="25">
        <f t="shared" ref="K200:K263" si="23">I200-J200</f>
        <v>-40651.203385583489</v>
      </c>
    </row>
    <row r="201" spans="1:11" x14ac:dyDescent="0.25">
      <c r="A201" t="s">
        <v>558</v>
      </c>
      <c r="B201">
        <v>4</v>
      </c>
      <c r="C201" s="8">
        <v>39818</v>
      </c>
      <c r="D201">
        <v>0</v>
      </c>
      <c r="E201" s="25">
        <v>10641486.82</v>
      </c>
      <c r="F201" s="73">
        <f t="shared" si="20"/>
        <v>84397.556368678182</v>
      </c>
      <c r="G201" s="96">
        <f t="shared" si="19"/>
        <v>0</v>
      </c>
      <c r="H201" s="27">
        <f t="shared" si="21"/>
        <v>0</v>
      </c>
      <c r="I201" s="27">
        <f t="shared" si="22"/>
        <v>-84397.556368678182</v>
      </c>
      <c r="J201" s="28">
        <v>-10640.455404525621</v>
      </c>
      <c r="K201" s="25">
        <f t="shared" si="23"/>
        <v>-73757.10096415256</v>
      </c>
    </row>
    <row r="202" spans="1:11" x14ac:dyDescent="0.25">
      <c r="A202" t="s">
        <v>177</v>
      </c>
      <c r="B202">
        <v>3</v>
      </c>
      <c r="C202" s="8">
        <v>37903</v>
      </c>
      <c r="D202">
        <v>0</v>
      </c>
      <c r="E202" s="25">
        <v>9125288.120000001</v>
      </c>
      <c r="F202" s="73">
        <f t="shared" si="20"/>
        <v>72372.595250569459</v>
      </c>
      <c r="G202" s="96">
        <f t="shared" si="19"/>
        <v>13687932.180000002</v>
      </c>
      <c r="H202" s="27">
        <f t="shared" si="21"/>
        <v>82953.285652381091</v>
      </c>
      <c r="I202" s="27">
        <f t="shared" si="22"/>
        <v>10580.690401811633</v>
      </c>
      <c r="J202" s="28">
        <v>-1874.8274823134648</v>
      </c>
      <c r="K202" s="25">
        <f t="shared" si="23"/>
        <v>12455.517884125098</v>
      </c>
    </row>
    <row r="203" spans="1:11" x14ac:dyDescent="0.25">
      <c r="A203" t="s">
        <v>176</v>
      </c>
      <c r="B203">
        <v>4</v>
      </c>
      <c r="C203" s="8">
        <v>70984</v>
      </c>
      <c r="D203">
        <v>0</v>
      </c>
      <c r="E203" s="25">
        <v>15818554.48</v>
      </c>
      <c r="F203" s="73">
        <f t="shared" si="20"/>
        <v>125456.84320048867</v>
      </c>
      <c r="G203" s="96">
        <f t="shared" si="19"/>
        <v>0</v>
      </c>
      <c r="H203" s="27">
        <f t="shared" si="21"/>
        <v>0</v>
      </c>
      <c r="I203" s="27">
        <f t="shared" si="22"/>
        <v>-125456.84320048867</v>
      </c>
      <c r="J203" s="28">
        <v>0</v>
      </c>
      <c r="K203" s="25">
        <f t="shared" si="23"/>
        <v>-125456.84320048867</v>
      </c>
    </row>
    <row r="204" spans="1:11" x14ac:dyDescent="0.25">
      <c r="A204" t="s">
        <v>513</v>
      </c>
      <c r="B204">
        <v>5</v>
      </c>
      <c r="C204" s="8">
        <v>62315</v>
      </c>
      <c r="D204">
        <v>0</v>
      </c>
      <c r="E204" s="25">
        <v>16651211.5</v>
      </c>
      <c r="F204" s="73">
        <f t="shared" si="20"/>
        <v>132060.64011062999</v>
      </c>
      <c r="G204" s="96">
        <f t="shared" si="19"/>
        <v>0</v>
      </c>
      <c r="H204" s="27">
        <f t="shared" si="21"/>
        <v>0</v>
      </c>
      <c r="I204" s="27">
        <f t="shared" si="22"/>
        <v>-132060.64011062999</v>
      </c>
      <c r="J204" s="28">
        <v>-10071.938964074274</v>
      </c>
      <c r="K204" s="25">
        <f t="shared" si="23"/>
        <v>-121988.70114655572</v>
      </c>
    </row>
    <row r="205" spans="1:11" x14ac:dyDescent="0.25">
      <c r="A205" t="s">
        <v>403</v>
      </c>
      <c r="B205">
        <v>2</v>
      </c>
      <c r="C205" s="8">
        <v>37399</v>
      </c>
      <c r="D205">
        <v>0</v>
      </c>
      <c r="E205" s="25">
        <v>9249214.9700000007</v>
      </c>
      <c r="F205" s="73">
        <f t="shared" si="20"/>
        <v>73355.458217500956</v>
      </c>
      <c r="G205" s="96">
        <f t="shared" si="19"/>
        <v>20810733.682500001</v>
      </c>
      <c r="H205" s="27">
        <f t="shared" si="21"/>
        <v>126119.76104925816</v>
      </c>
      <c r="I205" s="27">
        <f t="shared" si="22"/>
        <v>52764.302831757203</v>
      </c>
      <c r="J205" s="28">
        <v>123.80405129210065</v>
      </c>
      <c r="K205" s="25">
        <f t="shared" si="23"/>
        <v>52640.498780465103</v>
      </c>
    </row>
    <row r="206" spans="1:11" x14ac:dyDescent="0.25">
      <c r="A206" t="s">
        <v>317</v>
      </c>
      <c r="B206">
        <v>1</v>
      </c>
      <c r="C206" s="8">
        <v>6994</v>
      </c>
      <c r="D206">
        <v>0</v>
      </c>
      <c r="E206" s="25">
        <v>1890727.0500000003</v>
      </c>
      <c r="F206" s="73">
        <f t="shared" si="20"/>
        <v>14995.342801181954</v>
      </c>
      <c r="G206" s="96">
        <f t="shared" si="19"/>
        <v>5672181.1500000004</v>
      </c>
      <c r="H206" s="27">
        <f t="shared" si="21"/>
        <v>34375.247993667479</v>
      </c>
      <c r="I206" s="27">
        <f t="shared" si="22"/>
        <v>19379.905192485523</v>
      </c>
      <c r="J206" s="28">
        <v>0</v>
      </c>
      <c r="K206" s="25">
        <f t="shared" si="23"/>
        <v>19379.905192485523</v>
      </c>
    </row>
    <row r="207" spans="1:11" x14ac:dyDescent="0.25">
      <c r="A207" t="s">
        <v>210</v>
      </c>
      <c r="B207">
        <v>4</v>
      </c>
      <c r="C207" s="8">
        <v>47043</v>
      </c>
      <c r="D207">
        <v>0</v>
      </c>
      <c r="E207" s="25">
        <v>12828850.51</v>
      </c>
      <c r="F207" s="73">
        <f t="shared" si="20"/>
        <v>101745.52225429255</v>
      </c>
      <c r="G207" s="96">
        <f t="shared" si="19"/>
        <v>0</v>
      </c>
      <c r="H207" s="27">
        <f t="shared" si="21"/>
        <v>0</v>
      </c>
      <c r="I207" s="27">
        <f t="shared" si="22"/>
        <v>-101745.52225429255</v>
      </c>
      <c r="J207" s="28">
        <v>-4605.3366340336024</v>
      </c>
      <c r="K207" s="25">
        <f t="shared" si="23"/>
        <v>-97140.185620258941</v>
      </c>
    </row>
    <row r="208" spans="1:11" x14ac:dyDescent="0.25">
      <c r="A208" t="s">
        <v>462</v>
      </c>
      <c r="B208">
        <v>5</v>
      </c>
      <c r="C208" s="8">
        <v>55268</v>
      </c>
      <c r="D208">
        <v>0</v>
      </c>
      <c r="E208" s="25">
        <v>13691449.42</v>
      </c>
      <c r="F208" s="73">
        <f t="shared" si="20"/>
        <v>108586.7880813065</v>
      </c>
      <c r="G208" s="96">
        <f t="shared" si="19"/>
        <v>0</v>
      </c>
      <c r="H208" s="27">
        <f t="shared" si="21"/>
        <v>0</v>
      </c>
      <c r="I208" s="27">
        <f t="shared" si="22"/>
        <v>-108586.7880813065</v>
      </c>
      <c r="J208" s="28">
        <v>0</v>
      </c>
      <c r="K208" s="25">
        <f t="shared" si="23"/>
        <v>-108586.7880813065</v>
      </c>
    </row>
    <row r="209" spans="1:11" x14ac:dyDescent="0.25">
      <c r="A209" t="s">
        <v>355</v>
      </c>
      <c r="B209">
        <v>4</v>
      </c>
      <c r="C209" s="8">
        <v>51561</v>
      </c>
      <c r="D209">
        <v>0</v>
      </c>
      <c r="E209" s="25">
        <v>11455368.950000001</v>
      </c>
      <c r="F209" s="73">
        <f t="shared" si="20"/>
        <v>90852.449759612718</v>
      </c>
      <c r="G209" s="96">
        <f t="shared" si="19"/>
        <v>0</v>
      </c>
      <c r="H209" s="27">
        <f t="shared" si="21"/>
        <v>0</v>
      </c>
      <c r="I209" s="27">
        <f t="shared" si="22"/>
        <v>-90852.449759612718</v>
      </c>
      <c r="J209" s="28">
        <v>-1331.6601487445937</v>
      </c>
      <c r="K209" s="25">
        <f t="shared" si="23"/>
        <v>-89520.789610868131</v>
      </c>
    </row>
    <row r="210" spans="1:11" x14ac:dyDescent="0.25">
      <c r="A210" t="s">
        <v>546</v>
      </c>
      <c r="B210">
        <v>1</v>
      </c>
      <c r="C210" s="8">
        <v>52064</v>
      </c>
      <c r="D210">
        <v>0</v>
      </c>
      <c r="E210" s="25">
        <v>12501607.68</v>
      </c>
      <c r="F210" s="73">
        <f t="shared" si="20"/>
        <v>99150.16169440691</v>
      </c>
      <c r="G210" s="96">
        <f t="shared" si="19"/>
        <v>37504823.039999999</v>
      </c>
      <c r="H210" s="27">
        <f t="shared" si="21"/>
        <v>227291.32918447317</v>
      </c>
      <c r="I210" s="27">
        <f t="shared" si="22"/>
        <v>128141.16749006626</v>
      </c>
      <c r="J210" s="28">
        <v>0</v>
      </c>
      <c r="K210" s="25">
        <f t="shared" si="23"/>
        <v>128141.16749006626</v>
      </c>
    </row>
    <row r="211" spans="1:11" x14ac:dyDescent="0.25">
      <c r="A211" t="s">
        <v>83</v>
      </c>
      <c r="B211">
        <v>3</v>
      </c>
      <c r="C211" s="8">
        <v>40978</v>
      </c>
      <c r="D211">
        <v>0</v>
      </c>
      <c r="E211" s="25">
        <v>10175903.039999999</v>
      </c>
      <c r="F211" s="73">
        <f t="shared" si="20"/>
        <v>80705.014717163707</v>
      </c>
      <c r="G211" s="96">
        <f t="shared" si="19"/>
        <v>15263854.559999999</v>
      </c>
      <c r="H211" s="27">
        <f t="shared" si="21"/>
        <v>92503.88377304771</v>
      </c>
      <c r="I211" s="27">
        <f t="shared" si="22"/>
        <v>11798.869055884003</v>
      </c>
      <c r="J211" s="28">
        <v>-4896.3675788749415</v>
      </c>
      <c r="K211" s="25">
        <f t="shared" si="23"/>
        <v>16695.236634758945</v>
      </c>
    </row>
    <row r="212" spans="1:11" x14ac:dyDescent="0.25">
      <c r="A212" t="s">
        <v>156</v>
      </c>
      <c r="B212">
        <v>1</v>
      </c>
      <c r="C212" s="8">
        <v>18007</v>
      </c>
      <c r="D212">
        <v>0</v>
      </c>
      <c r="E212" s="25">
        <v>3975030.7800000003</v>
      </c>
      <c r="F212" s="73">
        <f t="shared" si="20"/>
        <v>31525.940876209326</v>
      </c>
      <c r="G212" s="96">
        <f t="shared" si="19"/>
        <v>11925092.34</v>
      </c>
      <c r="H212" s="27">
        <f t="shared" si="21"/>
        <v>72269.907412051602</v>
      </c>
      <c r="I212" s="27">
        <f t="shared" si="22"/>
        <v>40743.966535842279</v>
      </c>
      <c r="J212" s="28">
        <v>0</v>
      </c>
      <c r="K212" s="25">
        <f t="shared" si="23"/>
        <v>40743.966535842279</v>
      </c>
    </row>
    <row r="213" spans="1:11" x14ac:dyDescent="0.25">
      <c r="A213" t="s">
        <v>568</v>
      </c>
      <c r="B213">
        <v>1</v>
      </c>
      <c r="C213" s="8">
        <v>148637</v>
      </c>
      <c r="D213">
        <v>0</v>
      </c>
      <c r="E213" s="25">
        <v>41811766.700000003</v>
      </c>
      <c r="F213" s="73">
        <f t="shared" si="20"/>
        <v>331608.82465268811</v>
      </c>
      <c r="G213" s="96">
        <f t="shared" si="19"/>
        <v>125435300.10000001</v>
      </c>
      <c r="H213" s="27">
        <f t="shared" si="21"/>
        <v>760178.39241569408</v>
      </c>
      <c r="I213" s="27">
        <f t="shared" si="22"/>
        <v>428569.56776300597</v>
      </c>
      <c r="J213" s="28">
        <v>-17812.926992196128</v>
      </c>
      <c r="K213" s="25">
        <f t="shared" si="23"/>
        <v>446382.49475520209</v>
      </c>
    </row>
    <row r="214" spans="1:11" x14ac:dyDescent="0.25">
      <c r="A214" t="s">
        <v>432</v>
      </c>
      <c r="B214">
        <v>4</v>
      </c>
      <c r="C214" s="8">
        <v>55891</v>
      </c>
      <c r="D214">
        <v>0</v>
      </c>
      <c r="E214" s="25">
        <v>14028737.26</v>
      </c>
      <c r="F214" s="73">
        <f t="shared" si="20"/>
        <v>111261.81554413897</v>
      </c>
      <c r="G214" s="96">
        <f t="shared" si="19"/>
        <v>0</v>
      </c>
      <c r="H214" s="27">
        <f t="shared" si="21"/>
        <v>0</v>
      </c>
      <c r="I214" s="27">
        <f t="shared" si="22"/>
        <v>-111261.81554413897</v>
      </c>
      <c r="J214" s="28">
        <v>209.42513368188168</v>
      </c>
      <c r="K214" s="25">
        <f t="shared" si="23"/>
        <v>-111471.24067782085</v>
      </c>
    </row>
    <row r="215" spans="1:11" x14ac:dyDescent="0.25">
      <c r="A215" t="s">
        <v>338</v>
      </c>
      <c r="B215">
        <v>2</v>
      </c>
      <c r="C215" s="8">
        <v>29358</v>
      </c>
      <c r="D215">
        <v>0</v>
      </c>
      <c r="E215" s="25">
        <v>6384190.6800000006</v>
      </c>
      <c r="F215" s="73">
        <f t="shared" si="20"/>
        <v>50632.970927617978</v>
      </c>
      <c r="G215" s="96">
        <f t="shared" si="19"/>
        <v>14364429.030000001</v>
      </c>
      <c r="H215" s="27">
        <f t="shared" si="21"/>
        <v>87053.074846470015</v>
      </c>
      <c r="I215" s="27">
        <f t="shared" si="22"/>
        <v>36420.103918852037</v>
      </c>
      <c r="J215" s="28">
        <v>0</v>
      </c>
      <c r="K215" s="25">
        <f t="shared" si="23"/>
        <v>36420.103918852037</v>
      </c>
    </row>
    <row r="216" spans="1:11" x14ac:dyDescent="0.25">
      <c r="A216" t="s">
        <v>584</v>
      </c>
      <c r="B216">
        <v>1</v>
      </c>
      <c r="C216" s="8">
        <v>16222</v>
      </c>
      <c r="D216">
        <v>0</v>
      </c>
      <c r="E216" s="25">
        <v>2670627.86</v>
      </c>
      <c r="F216" s="73">
        <f t="shared" si="20"/>
        <v>21180.73058461133</v>
      </c>
      <c r="G216" s="96">
        <f t="shared" ref="G216:G236" si="24">IF(B216=1,E216*3)+IF(B216=2,E216*2.25)+IF(B216=3,E216*1.5)+IF(B216=4,E216*0)+IF(B216=5,E216*0)</f>
        <v>8011883.5800000001</v>
      </c>
      <c r="H216" s="27">
        <f t="shared" si="21"/>
        <v>48554.59966381581</v>
      </c>
      <c r="I216" s="27">
        <f t="shared" si="22"/>
        <v>27373.86907920448</v>
      </c>
      <c r="J216" s="28">
        <v>0</v>
      </c>
      <c r="K216" s="25">
        <f t="shared" si="23"/>
        <v>27373.86907920448</v>
      </c>
    </row>
    <row r="217" spans="1:11" x14ac:dyDescent="0.25">
      <c r="A217" t="s">
        <v>412</v>
      </c>
      <c r="B217">
        <v>2</v>
      </c>
      <c r="C217" s="8">
        <v>28610</v>
      </c>
      <c r="D217">
        <v>0</v>
      </c>
      <c r="E217" s="25">
        <v>6009978.9000000004</v>
      </c>
      <c r="F217" s="73">
        <f t="shared" si="20"/>
        <v>47665.099958965751</v>
      </c>
      <c r="G217" s="96">
        <f t="shared" si="24"/>
        <v>13522452.525</v>
      </c>
      <c r="H217" s="27">
        <f t="shared" si="21"/>
        <v>81950.425548286657</v>
      </c>
      <c r="I217" s="27">
        <f t="shared" si="22"/>
        <v>34285.325589320906</v>
      </c>
      <c r="J217" s="28">
        <v>0</v>
      </c>
      <c r="K217" s="25">
        <f t="shared" si="23"/>
        <v>34285.325589320906</v>
      </c>
    </row>
    <row r="218" spans="1:11" x14ac:dyDescent="0.25">
      <c r="A218" t="s">
        <v>315</v>
      </c>
      <c r="B218">
        <v>2</v>
      </c>
      <c r="C218" s="8">
        <v>48333</v>
      </c>
      <c r="D218">
        <v>0</v>
      </c>
      <c r="E218" s="25">
        <v>8384064.5699999994</v>
      </c>
      <c r="F218" s="73">
        <f t="shared" si="20"/>
        <v>66493.956541423657</v>
      </c>
      <c r="G218" s="96">
        <f t="shared" si="24"/>
        <v>18864145.282499999</v>
      </c>
      <c r="H218" s="27">
        <f t="shared" si="21"/>
        <v>114322.80724576469</v>
      </c>
      <c r="I218" s="27">
        <f t="shared" si="22"/>
        <v>47828.850704341035</v>
      </c>
      <c r="J218" s="28">
        <v>-2571.2609353546386</v>
      </c>
      <c r="K218" s="25">
        <f t="shared" si="23"/>
        <v>50400.111639695671</v>
      </c>
    </row>
    <row r="219" spans="1:11" x14ac:dyDescent="0.25">
      <c r="A219" t="s">
        <v>117</v>
      </c>
      <c r="B219">
        <v>1</v>
      </c>
      <c r="C219" s="8">
        <v>18351</v>
      </c>
      <c r="D219">
        <v>0</v>
      </c>
      <c r="E219" s="25">
        <v>4996978.0900000008</v>
      </c>
      <c r="F219" s="73">
        <f t="shared" si="20"/>
        <v>39630.997731558055</v>
      </c>
      <c r="G219" s="96">
        <f t="shared" si="24"/>
        <v>14990934.270000003</v>
      </c>
      <c r="H219" s="27">
        <f t="shared" si="21"/>
        <v>90849.898753325004</v>
      </c>
      <c r="I219" s="27">
        <f t="shared" si="22"/>
        <v>51218.901021766949</v>
      </c>
      <c r="J219" s="28">
        <v>232.46268630581289</v>
      </c>
      <c r="K219" s="25">
        <f t="shared" si="23"/>
        <v>50986.438335461135</v>
      </c>
    </row>
    <row r="220" spans="1:11" x14ac:dyDescent="0.25">
      <c r="A220" t="s">
        <v>344</v>
      </c>
      <c r="B220">
        <v>2</v>
      </c>
      <c r="C220" s="8">
        <v>60467</v>
      </c>
      <c r="D220">
        <v>0</v>
      </c>
      <c r="E220" s="25">
        <v>12436247.890000001</v>
      </c>
      <c r="F220" s="73">
        <f t="shared" si="20"/>
        <v>98631.793664255107</v>
      </c>
      <c r="G220" s="96">
        <f t="shared" si="24"/>
        <v>27981557.752500001</v>
      </c>
      <c r="H220" s="27">
        <f t="shared" si="21"/>
        <v>169577.26870047447</v>
      </c>
      <c r="I220" s="27">
        <f t="shared" si="22"/>
        <v>70945.475036219359</v>
      </c>
      <c r="J220" s="28">
        <v>4678.668362986733</v>
      </c>
      <c r="K220" s="25">
        <f t="shared" si="23"/>
        <v>66266.806673232626</v>
      </c>
    </row>
    <row r="221" spans="1:11" x14ac:dyDescent="0.25">
      <c r="A221" t="s">
        <v>146</v>
      </c>
      <c r="B221">
        <v>2</v>
      </c>
      <c r="C221" s="8">
        <v>23433</v>
      </c>
      <c r="D221">
        <v>0</v>
      </c>
      <c r="E221" s="25">
        <v>4887683.22</v>
      </c>
      <c r="F221" s="73">
        <f t="shared" si="20"/>
        <v>38764.180894055979</v>
      </c>
      <c r="G221" s="96">
        <f t="shared" si="24"/>
        <v>10997287.244999999</v>
      </c>
      <c r="H221" s="27">
        <f t="shared" si="21"/>
        <v>66647.109164429829</v>
      </c>
      <c r="I221" s="27">
        <f t="shared" si="22"/>
        <v>27882.92827037385</v>
      </c>
      <c r="J221" s="28">
        <v>0</v>
      </c>
      <c r="K221" s="25">
        <f t="shared" si="23"/>
        <v>27882.92827037385</v>
      </c>
    </row>
    <row r="222" spans="1:11" x14ac:dyDescent="0.25">
      <c r="A222" t="s">
        <v>314</v>
      </c>
      <c r="B222">
        <v>2</v>
      </c>
      <c r="C222" s="8">
        <v>38819</v>
      </c>
      <c r="D222">
        <v>0</v>
      </c>
      <c r="E222" s="25">
        <v>6054844.3400000008</v>
      </c>
      <c r="F222" s="73">
        <f t="shared" si="20"/>
        <v>48020.927444866407</v>
      </c>
      <c r="G222" s="96">
        <f t="shared" si="24"/>
        <v>13623399.765000002</v>
      </c>
      <c r="H222" s="27">
        <f t="shared" si="21"/>
        <v>82562.19839501183</v>
      </c>
      <c r="I222" s="27">
        <f t="shared" si="22"/>
        <v>34541.270950145423</v>
      </c>
      <c r="J222" s="28">
        <v>0</v>
      </c>
      <c r="K222" s="25">
        <f t="shared" si="23"/>
        <v>34541.270950145423</v>
      </c>
    </row>
    <row r="223" spans="1:11" x14ac:dyDescent="0.25">
      <c r="A223" t="s">
        <v>11</v>
      </c>
      <c r="B223">
        <v>3</v>
      </c>
      <c r="C223" s="8">
        <v>21531</v>
      </c>
      <c r="D223">
        <v>0</v>
      </c>
      <c r="E223" s="25">
        <v>4042158.25</v>
      </c>
      <c r="F223" s="73">
        <f t="shared" si="20"/>
        <v>32058.328363882949</v>
      </c>
      <c r="G223" s="96">
        <f t="shared" si="24"/>
        <v>6063237.375</v>
      </c>
      <c r="H223" s="27">
        <f t="shared" si="21"/>
        <v>36745.174898036959</v>
      </c>
      <c r="I223" s="27">
        <f t="shared" si="22"/>
        <v>4686.8465341540104</v>
      </c>
      <c r="J223" s="28">
        <v>-695.21115638320123</v>
      </c>
      <c r="K223" s="25">
        <f t="shared" si="23"/>
        <v>5382.0576905372118</v>
      </c>
    </row>
    <row r="224" spans="1:11" x14ac:dyDescent="0.25">
      <c r="A224" t="s">
        <v>316</v>
      </c>
      <c r="B224">
        <v>1</v>
      </c>
      <c r="C224" s="8">
        <v>50897</v>
      </c>
      <c r="D224">
        <v>0</v>
      </c>
      <c r="E224" s="25">
        <v>10438689.9</v>
      </c>
      <c r="F224" s="73">
        <f t="shared" si="20"/>
        <v>82789.17543689649</v>
      </c>
      <c r="G224" s="96">
        <f t="shared" si="24"/>
        <v>31316069.700000003</v>
      </c>
      <c r="H224" s="27">
        <f t="shared" si="21"/>
        <v>189785.48703869866</v>
      </c>
      <c r="I224" s="27">
        <f t="shared" si="22"/>
        <v>106996.31160180217</v>
      </c>
      <c r="J224" s="28">
        <v>870.70519599524573</v>
      </c>
      <c r="K224" s="25">
        <f t="shared" si="23"/>
        <v>106125.60640580692</v>
      </c>
    </row>
    <row r="225" spans="1:11" x14ac:dyDescent="0.25">
      <c r="A225" t="s">
        <v>391</v>
      </c>
      <c r="B225">
        <v>1</v>
      </c>
      <c r="C225" s="8">
        <v>18259</v>
      </c>
      <c r="D225">
        <v>0</v>
      </c>
      <c r="E225" s="25">
        <v>3696337.17</v>
      </c>
      <c r="F225" s="73">
        <f t="shared" si="20"/>
        <v>29315.623835233524</v>
      </c>
      <c r="G225" s="96">
        <f t="shared" si="24"/>
        <v>11089011.51</v>
      </c>
      <c r="H225" s="27">
        <f t="shared" si="21"/>
        <v>67202.987806706951</v>
      </c>
      <c r="I225" s="27">
        <f t="shared" si="22"/>
        <v>37887.363971473431</v>
      </c>
      <c r="J225" s="28">
        <v>548.44593361630859</v>
      </c>
      <c r="K225" s="25">
        <f t="shared" si="23"/>
        <v>37338.918037857125</v>
      </c>
    </row>
    <row r="226" spans="1:11" x14ac:dyDescent="0.25">
      <c r="A226" t="s">
        <v>55</v>
      </c>
      <c r="B226">
        <v>4</v>
      </c>
      <c r="C226" s="8">
        <v>33568</v>
      </c>
      <c r="D226">
        <v>0</v>
      </c>
      <c r="E226" s="25">
        <v>5429963.8699999992</v>
      </c>
      <c r="F226" s="73">
        <f t="shared" si="20"/>
        <v>43065.00487665979</v>
      </c>
      <c r="G226" s="96">
        <f t="shared" si="24"/>
        <v>0</v>
      </c>
      <c r="H226" s="27">
        <f t="shared" si="21"/>
        <v>0</v>
      </c>
      <c r="I226" s="27">
        <f t="shared" si="22"/>
        <v>-43065.00487665979</v>
      </c>
      <c r="J226" s="28">
        <v>22.852110226168893</v>
      </c>
      <c r="K226" s="25">
        <f t="shared" si="23"/>
        <v>-43087.856986885956</v>
      </c>
    </row>
    <row r="227" spans="1:11" x14ac:dyDescent="0.25">
      <c r="A227" t="s">
        <v>50</v>
      </c>
      <c r="B227">
        <v>5</v>
      </c>
      <c r="C227" s="8">
        <v>19515</v>
      </c>
      <c r="D227">
        <v>0</v>
      </c>
      <c r="E227" s="25">
        <v>3891486.15</v>
      </c>
      <c r="F227" s="73">
        <f t="shared" si="20"/>
        <v>30863.349009208796</v>
      </c>
      <c r="G227" s="96">
        <f t="shared" si="24"/>
        <v>0</v>
      </c>
      <c r="H227" s="27">
        <f t="shared" si="21"/>
        <v>0</v>
      </c>
      <c r="I227" s="27">
        <f t="shared" si="22"/>
        <v>-30863.349009208796</v>
      </c>
      <c r="J227" s="28">
        <v>-229.15112254004507</v>
      </c>
      <c r="K227" s="25">
        <f t="shared" si="23"/>
        <v>-30634.19788666875</v>
      </c>
    </row>
    <row r="228" spans="1:11" x14ac:dyDescent="0.25">
      <c r="A228" t="s">
        <v>486</v>
      </c>
      <c r="B228">
        <v>4</v>
      </c>
      <c r="C228" s="8">
        <v>44081</v>
      </c>
      <c r="D228">
        <v>0</v>
      </c>
      <c r="E228" s="25">
        <v>8332169.6799999997</v>
      </c>
      <c r="F228" s="73">
        <f t="shared" si="20"/>
        <v>66082.378537512603</v>
      </c>
      <c r="G228" s="96">
        <f t="shared" si="24"/>
        <v>0</v>
      </c>
      <c r="H228" s="27">
        <f t="shared" si="21"/>
        <v>0</v>
      </c>
      <c r="I228" s="27">
        <f t="shared" si="22"/>
        <v>-66082.378537512603</v>
      </c>
      <c r="J228" s="28">
        <v>94.204603060694751</v>
      </c>
      <c r="K228" s="25">
        <f t="shared" si="23"/>
        <v>-66176.583140573304</v>
      </c>
    </row>
    <row r="229" spans="1:11" x14ac:dyDescent="0.25">
      <c r="A229" t="s">
        <v>99</v>
      </c>
      <c r="B229">
        <v>1</v>
      </c>
      <c r="C229" s="8">
        <v>23690</v>
      </c>
      <c r="D229">
        <v>0</v>
      </c>
      <c r="E229" s="25">
        <v>4033643.68</v>
      </c>
      <c r="F229" s="73">
        <f t="shared" si="20"/>
        <v>31990.799369703349</v>
      </c>
      <c r="G229" s="96">
        <f t="shared" si="24"/>
        <v>12100931.040000001</v>
      </c>
      <c r="H229" s="27">
        <f t="shared" si="21"/>
        <v>73335.546671366188</v>
      </c>
      <c r="I229" s="27">
        <f t="shared" si="22"/>
        <v>41344.747301662836</v>
      </c>
      <c r="J229" s="28">
        <v>-981.61670818706534</v>
      </c>
      <c r="K229" s="25">
        <f t="shared" si="23"/>
        <v>42326.364009849902</v>
      </c>
    </row>
    <row r="230" spans="1:11" x14ac:dyDescent="0.25">
      <c r="A230" t="s">
        <v>275</v>
      </c>
      <c r="B230">
        <v>2</v>
      </c>
      <c r="C230" s="8">
        <v>81200</v>
      </c>
      <c r="D230">
        <v>0</v>
      </c>
      <c r="E230" s="25">
        <v>19924399.719999999</v>
      </c>
      <c r="F230" s="73">
        <f t="shared" si="20"/>
        <v>158020.27262960759</v>
      </c>
      <c r="G230" s="96">
        <f t="shared" si="24"/>
        <v>44829899.369999997</v>
      </c>
      <c r="H230" s="27">
        <f t="shared" si="21"/>
        <v>271683.65530337603</v>
      </c>
      <c r="I230" s="27">
        <f t="shared" si="22"/>
        <v>113663.38267376844</v>
      </c>
      <c r="J230" s="28">
        <v>368.58395750784643</v>
      </c>
      <c r="K230" s="25">
        <f t="shared" si="23"/>
        <v>113294.7987162606</v>
      </c>
    </row>
    <row r="231" spans="1:11" x14ac:dyDescent="0.25">
      <c r="A231" t="s">
        <v>167</v>
      </c>
      <c r="B231">
        <v>4</v>
      </c>
      <c r="C231" s="8">
        <v>36631</v>
      </c>
      <c r="D231">
        <v>1</v>
      </c>
      <c r="E231" s="25">
        <v>6685662.7999999998</v>
      </c>
      <c r="F231" s="73">
        <f t="shared" si="20"/>
        <v>53023.944169577495</v>
      </c>
      <c r="G231" s="96">
        <f t="shared" si="24"/>
        <v>0</v>
      </c>
      <c r="H231" s="27">
        <f t="shared" si="21"/>
        <v>0</v>
      </c>
      <c r="I231" s="27">
        <f t="shared" si="22"/>
        <v>-53023.944169577495</v>
      </c>
      <c r="J231" s="28">
        <v>80.537342997222055</v>
      </c>
      <c r="K231" s="25">
        <f t="shared" si="23"/>
        <v>-53104.481512574719</v>
      </c>
    </row>
    <row r="232" spans="1:11" x14ac:dyDescent="0.25">
      <c r="A232" t="s">
        <v>207</v>
      </c>
      <c r="B232">
        <v>4</v>
      </c>
      <c r="C232" s="8">
        <v>51005</v>
      </c>
      <c r="D232">
        <v>0</v>
      </c>
      <c r="E232" s="25">
        <v>8375221.4000000004</v>
      </c>
      <c r="F232" s="73">
        <f t="shared" si="20"/>
        <v>66423.821422978537</v>
      </c>
      <c r="G232" s="96">
        <f t="shared" si="24"/>
        <v>0</v>
      </c>
      <c r="H232" s="27">
        <f t="shared" si="21"/>
        <v>0</v>
      </c>
      <c r="I232" s="27">
        <f t="shared" si="22"/>
        <v>-66423.821422978537</v>
      </c>
      <c r="J232" s="28">
        <v>0</v>
      </c>
      <c r="K232" s="25">
        <f t="shared" si="23"/>
        <v>-66423.821422978537</v>
      </c>
    </row>
    <row r="233" spans="1:11" x14ac:dyDescent="0.25">
      <c r="A233" t="s">
        <v>501</v>
      </c>
      <c r="B233">
        <v>4</v>
      </c>
      <c r="C233" s="8">
        <v>24741</v>
      </c>
      <c r="D233">
        <v>0</v>
      </c>
      <c r="E233" s="25">
        <v>4849151.25</v>
      </c>
      <c r="F233" s="73">
        <f t="shared" si="20"/>
        <v>38458.584113730198</v>
      </c>
      <c r="G233" s="96">
        <f t="shared" si="24"/>
        <v>0</v>
      </c>
      <c r="H233" s="27">
        <f t="shared" si="21"/>
        <v>0</v>
      </c>
      <c r="I233" s="27">
        <f t="shared" si="22"/>
        <v>-38458.584113730198</v>
      </c>
      <c r="J233" s="28">
        <v>-1823.5477195736141</v>
      </c>
      <c r="K233" s="25">
        <f t="shared" si="23"/>
        <v>-36635.036394156581</v>
      </c>
    </row>
    <row r="234" spans="1:11" x14ac:dyDescent="0.25">
      <c r="A234" t="s">
        <v>518</v>
      </c>
      <c r="B234">
        <v>5</v>
      </c>
      <c r="C234" s="8">
        <v>30288</v>
      </c>
      <c r="D234">
        <v>0</v>
      </c>
      <c r="E234" s="25">
        <v>4449541.3800000008</v>
      </c>
      <c r="F234" s="73">
        <f t="shared" si="20"/>
        <v>35289.28107372464</v>
      </c>
      <c r="G234" s="96">
        <f t="shared" si="24"/>
        <v>0</v>
      </c>
      <c r="H234" s="27">
        <f t="shared" si="21"/>
        <v>0</v>
      </c>
      <c r="I234" s="27">
        <f t="shared" si="22"/>
        <v>-35289.28107372464</v>
      </c>
      <c r="J234" s="28">
        <v>-1708.7158954987738</v>
      </c>
      <c r="K234" s="25">
        <f t="shared" si="23"/>
        <v>-33580.565178225865</v>
      </c>
    </row>
    <row r="235" spans="1:11" x14ac:dyDescent="0.25">
      <c r="A235" t="s">
        <v>465</v>
      </c>
      <c r="B235">
        <v>4</v>
      </c>
      <c r="C235" s="8">
        <v>30146</v>
      </c>
      <c r="D235">
        <v>0</v>
      </c>
      <c r="E235" s="25">
        <v>4826363.1800000006</v>
      </c>
      <c r="F235" s="73">
        <f t="shared" si="20"/>
        <v>38277.852092454399</v>
      </c>
      <c r="G235" s="96">
        <f t="shared" si="24"/>
        <v>0</v>
      </c>
      <c r="H235" s="27">
        <f t="shared" si="21"/>
        <v>0</v>
      </c>
      <c r="I235" s="27">
        <f t="shared" si="22"/>
        <v>-38277.852092454399</v>
      </c>
      <c r="J235" s="28">
        <v>-614.9648959748331</v>
      </c>
      <c r="K235" s="25">
        <f t="shared" si="23"/>
        <v>-37662.887196479569</v>
      </c>
    </row>
    <row r="236" spans="1:11" x14ac:dyDescent="0.25">
      <c r="A236" t="s">
        <v>242</v>
      </c>
      <c r="B236">
        <v>3</v>
      </c>
      <c r="C236" s="8">
        <v>58928</v>
      </c>
      <c r="D236">
        <v>0</v>
      </c>
      <c r="E236" s="25">
        <v>9871123.1999999993</v>
      </c>
      <c r="F236" s="73">
        <f t="shared" si="20"/>
        <v>78287.807971383343</v>
      </c>
      <c r="G236" s="96">
        <f t="shared" si="24"/>
        <v>14806684.799999999</v>
      </c>
      <c r="H236" s="27">
        <f t="shared" si="21"/>
        <v>89733.287513933974</v>
      </c>
      <c r="I236" s="27">
        <f t="shared" si="22"/>
        <v>11445.479542550631</v>
      </c>
      <c r="J236" s="28">
        <v>-1552.4518706673884</v>
      </c>
      <c r="K236" s="25">
        <f t="shared" si="23"/>
        <v>12997.931413218019</v>
      </c>
    </row>
    <row r="237" spans="1:11" x14ac:dyDescent="0.25">
      <c r="A237" t="s">
        <v>533</v>
      </c>
      <c r="B237">
        <v>3</v>
      </c>
      <c r="C237" s="8">
        <v>22715</v>
      </c>
      <c r="D237">
        <v>1</v>
      </c>
      <c r="E237" s="25">
        <v>3170625.14</v>
      </c>
      <c r="F237" s="73">
        <f t="shared" si="20"/>
        <v>25146.205460140594</v>
      </c>
      <c r="G237" s="96">
        <v>0</v>
      </c>
      <c r="H237" s="27">
        <f t="shared" si="21"/>
        <v>0</v>
      </c>
      <c r="I237" s="27">
        <f t="shared" si="22"/>
        <v>-25146.205460140594</v>
      </c>
      <c r="J237" s="28">
        <v>1461.5243944880297</v>
      </c>
      <c r="K237" s="25">
        <f t="shared" si="23"/>
        <v>-26607.729854628626</v>
      </c>
    </row>
    <row r="238" spans="1:11" x14ac:dyDescent="0.25">
      <c r="A238" t="s">
        <v>365</v>
      </c>
      <c r="B238">
        <v>2</v>
      </c>
      <c r="C238" s="8">
        <v>50454</v>
      </c>
      <c r="D238">
        <v>0</v>
      </c>
      <c r="E238" s="25">
        <v>8388986.5800000001</v>
      </c>
      <c r="F238" s="73">
        <f t="shared" si="20"/>
        <v>66532.992967766026</v>
      </c>
      <c r="G238" s="96">
        <f t="shared" ref="G238:G258" si="25">IF(B238=1,E238*3)+IF(B238=2,E238*2.25)+IF(B238=3,E238*1.5)+IF(B238=4,E238*0)+IF(B238=5,E238*0)</f>
        <v>18875219.805</v>
      </c>
      <c r="H238" s="27">
        <f t="shared" si="21"/>
        <v>114389.92242549566</v>
      </c>
      <c r="I238" s="27">
        <f t="shared" si="22"/>
        <v>47856.929457729639</v>
      </c>
      <c r="J238" s="28">
        <v>287.07404450863106</v>
      </c>
      <c r="K238" s="25">
        <f t="shared" si="23"/>
        <v>47569.855413221005</v>
      </c>
    </row>
    <row r="239" spans="1:11" x14ac:dyDescent="0.25">
      <c r="A239" t="s">
        <v>86</v>
      </c>
      <c r="B239">
        <v>1</v>
      </c>
      <c r="C239" s="8">
        <v>31824</v>
      </c>
      <c r="D239">
        <v>0</v>
      </c>
      <c r="E239" s="25">
        <v>7180770.4899999993</v>
      </c>
      <c r="F239" s="73">
        <f t="shared" si="20"/>
        <v>56950.63974155407</v>
      </c>
      <c r="G239" s="96">
        <f t="shared" si="25"/>
        <v>21542311.469999999</v>
      </c>
      <c r="H239" s="27">
        <f t="shared" si="21"/>
        <v>130553.35849738814</v>
      </c>
      <c r="I239" s="27">
        <f t="shared" si="22"/>
        <v>73602.718755834067</v>
      </c>
      <c r="J239" s="28">
        <v>-477.20547539597698</v>
      </c>
      <c r="K239" s="25">
        <f t="shared" si="23"/>
        <v>74079.924231230048</v>
      </c>
    </row>
    <row r="240" spans="1:11" x14ac:dyDescent="0.25">
      <c r="A240" t="s">
        <v>453</v>
      </c>
      <c r="B240">
        <v>4</v>
      </c>
      <c r="C240" s="8">
        <v>50757</v>
      </c>
      <c r="D240">
        <v>0</v>
      </c>
      <c r="E240" s="25">
        <v>9204949.1699999999</v>
      </c>
      <c r="F240" s="73">
        <f t="shared" si="20"/>
        <v>73004.386472180253</v>
      </c>
      <c r="G240" s="96">
        <f t="shared" si="25"/>
        <v>0</v>
      </c>
      <c r="H240" s="27">
        <f t="shared" si="21"/>
        <v>0</v>
      </c>
      <c r="I240" s="27">
        <f t="shared" si="22"/>
        <v>-73004.386472180253</v>
      </c>
      <c r="J240" s="28">
        <v>201.88353173969455</v>
      </c>
      <c r="K240" s="25">
        <f t="shared" si="23"/>
        <v>-73206.270003919941</v>
      </c>
    </row>
    <row r="241" spans="1:11" x14ac:dyDescent="0.25">
      <c r="A241" t="s">
        <v>127</v>
      </c>
      <c r="B241">
        <v>2</v>
      </c>
      <c r="C241" s="8">
        <v>21645</v>
      </c>
      <c r="D241">
        <v>0</v>
      </c>
      <c r="E241" s="25">
        <v>3457307.25</v>
      </c>
      <c r="F241" s="73">
        <f t="shared" si="20"/>
        <v>27419.879237863377</v>
      </c>
      <c r="G241" s="96">
        <f t="shared" si="25"/>
        <v>7778941.3125</v>
      </c>
      <c r="H241" s="27">
        <f t="shared" si="21"/>
        <v>47142.894360024562</v>
      </c>
      <c r="I241" s="27">
        <f t="shared" si="22"/>
        <v>19723.015122161185</v>
      </c>
      <c r="J241" s="28">
        <v>40.733833465866319</v>
      </c>
      <c r="K241" s="25">
        <f t="shared" si="23"/>
        <v>19682.281288695318</v>
      </c>
    </row>
    <row r="242" spans="1:11" x14ac:dyDescent="0.25">
      <c r="A242" t="s">
        <v>241</v>
      </c>
      <c r="B242">
        <v>1</v>
      </c>
      <c r="C242" s="8">
        <v>27407</v>
      </c>
      <c r="D242">
        <v>0</v>
      </c>
      <c r="E242" s="25">
        <v>5819876.4500000002</v>
      </c>
      <c r="F242" s="73">
        <f t="shared" si="20"/>
        <v>46157.398778568211</v>
      </c>
      <c r="G242" s="96">
        <f t="shared" si="25"/>
        <v>17459629.350000001</v>
      </c>
      <c r="H242" s="27">
        <f t="shared" si="21"/>
        <v>105810.9875041218</v>
      </c>
      <c r="I242" s="27">
        <f t="shared" si="22"/>
        <v>59653.588725553593</v>
      </c>
      <c r="J242" s="28">
        <v>0</v>
      </c>
      <c r="K242" s="25">
        <f t="shared" si="23"/>
        <v>59653.588725553593</v>
      </c>
    </row>
    <row r="243" spans="1:11" x14ac:dyDescent="0.25">
      <c r="A243" t="s">
        <v>440</v>
      </c>
      <c r="B243">
        <v>3</v>
      </c>
      <c r="C243" s="8">
        <v>56659</v>
      </c>
      <c r="D243">
        <v>0</v>
      </c>
      <c r="E243" s="25">
        <v>10770723.689999999</v>
      </c>
      <c r="F243" s="73">
        <f t="shared" si="20"/>
        <v>85422.533066505493</v>
      </c>
      <c r="G243" s="96">
        <f t="shared" si="25"/>
        <v>16156085.535</v>
      </c>
      <c r="H243" s="27">
        <f t="shared" si="21"/>
        <v>97911.091374881231</v>
      </c>
      <c r="I243" s="27">
        <f t="shared" si="22"/>
        <v>12488.558308375737</v>
      </c>
      <c r="J243" s="28">
        <v>-2291.5938485207816</v>
      </c>
      <c r="K243" s="25">
        <f t="shared" si="23"/>
        <v>14780.152156896518</v>
      </c>
    </row>
    <row r="244" spans="1:11" x14ac:dyDescent="0.25">
      <c r="A244" t="s">
        <v>526</v>
      </c>
      <c r="B244">
        <v>2</v>
      </c>
      <c r="C244" s="8">
        <v>47779</v>
      </c>
      <c r="D244">
        <v>0</v>
      </c>
      <c r="E244" s="25">
        <v>9476487.8100000005</v>
      </c>
      <c r="F244" s="73">
        <f t="shared" si="20"/>
        <v>75157.957496917399</v>
      </c>
      <c r="G244" s="96">
        <f t="shared" si="25"/>
        <v>21322097.572500002</v>
      </c>
      <c r="H244" s="27">
        <f t="shared" si="21"/>
        <v>129218.79122281962</v>
      </c>
      <c r="I244" s="27">
        <f t="shared" si="22"/>
        <v>54060.833725902223</v>
      </c>
      <c r="J244" s="28">
        <v>765.06706941456105</v>
      </c>
      <c r="K244" s="25">
        <f t="shared" si="23"/>
        <v>53295.766656487664</v>
      </c>
    </row>
    <row r="245" spans="1:11" x14ac:dyDescent="0.25">
      <c r="A245" t="s">
        <v>264</v>
      </c>
      <c r="B245">
        <v>3</v>
      </c>
      <c r="C245" s="8">
        <v>150151</v>
      </c>
      <c r="D245">
        <v>0</v>
      </c>
      <c r="E245" s="25">
        <v>32782467.830000002</v>
      </c>
      <c r="F245" s="73">
        <f t="shared" si="20"/>
        <v>259997.51946192837</v>
      </c>
      <c r="G245" s="96">
        <f t="shared" si="25"/>
        <v>49173701.745000005</v>
      </c>
      <c r="H245" s="27">
        <f t="shared" si="21"/>
        <v>298008.49929678539</v>
      </c>
      <c r="I245" s="27">
        <f t="shared" si="22"/>
        <v>38010.979834857018</v>
      </c>
      <c r="J245" s="28">
        <v>-4605.3703516147807</v>
      </c>
      <c r="K245" s="25">
        <f t="shared" si="23"/>
        <v>42616.350186471798</v>
      </c>
    </row>
    <row r="246" spans="1:11" x14ac:dyDescent="0.25">
      <c r="A246" t="s">
        <v>521</v>
      </c>
      <c r="B246">
        <v>5</v>
      </c>
      <c r="C246" s="8">
        <v>129009</v>
      </c>
      <c r="D246">
        <v>0</v>
      </c>
      <c r="E246" s="25">
        <v>26797031.170000002</v>
      </c>
      <c r="F246" s="73">
        <f t="shared" si="20"/>
        <v>212527.06383404619</v>
      </c>
      <c r="G246" s="96">
        <f t="shared" si="25"/>
        <v>0</v>
      </c>
      <c r="H246" s="27">
        <f t="shared" si="21"/>
        <v>0</v>
      </c>
      <c r="I246" s="27">
        <f t="shared" si="22"/>
        <v>-212527.06383404619</v>
      </c>
      <c r="J246" s="28">
        <v>0</v>
      </c>
      <c r="K246" s="25">
        <f t="shared" si="23"/>
        <v>-212527.06383404619</v>
      </c>
    </row>
    <row r="247" spans="1:11" x14ac:dyDescent="0.25">
      <c r="A247" t="s">
        <v>238</v>
      </c>
      <c r="B247">
        <v>4</v>
      </c>
      <c r="C247" s="8">
        <v>73644</v>
      </c>
      <c r="D247">
        <v>0</v>
      </c>
      <c r="E247" s="25">
        <v>14466337.699999999</v>
      </c>
      <c r="F247" s="73">
        <f t="shared" si="20"/>
        <v>114732.42152491659</v>
      </c>
      <c r="G247" s="96">
        <f t="shared" si="25"/>
        <v>0</v>
      </c>
      <c r="H247" s="27">
        <f t="shared" si="21"/>
        <v>0</v>
      </c>
      <c r="I247" s="27">
        <f t="shared" si="22"/>
        <v>-114732.42152491659</v>
      </c>
      <c r="J247" s="28">
        <v>-5051.5529349242406</v>
      </c>
      <c r="K247" s="25">
        <f t="shared" si="23"/>
        <v>-109680.86858999234</v>
      </c>
    </row>
    <row r="248" spans="1:11" x14ac:dyDescent="0.25">
      <c r="A248" t="s">
        <v>463</v>
      </c>
      <c r="B248">
        <v>5</v>
      </c>
      <c r="C248" s="8">
        <v>13894</v>
      </c>
      <c r="D248">
        <v>0</v>
      </c>
      <c r="E248" s="25">
        <v>2338360.2000000002</v>
      </c>
      <c r="F248" s="73">
        <f t="shared" si="20"/>
        <v>18545.518133693804</v>
      </c>
      <c r="G248" s="96">
        <f t="shared" si="25"/>
        <v>0</v>
      </c>
      <c r="H248" s="27">
        <f t="shared" si="21"/>
        <v>0</v>
      </c>
      <c r="I248" s="27">
        <f t="shared" si="22"/>
        <v>-18545.518133693804</v>
      </c>
      <c r="J248" s="28">
        <v>0</v>
      </c>
      <c r="K248" s="25">
        <f t="shared" si="23"/>
        <v>-18545.518133693804</v>
      </c>
    </row>
    <row r="249" spans="1:11" x14ac:dyDescent="0.25">
      <c r="A249" t="s">
        <v>468</v>
      </c>
      <c r="B249">
        <v>1</v>
      </c>
      <c r="C249" s="8">
        <v>17005</v>
      </c>
      <c r="D249">
        <v>0</v>
      </c>
      <c r="E249" s="25">
        <v>3442561.29</v>
      </c>
      <c r="F249" s="73">
        <f t="shared" si="20"/>
        <v>27302.92913386369</v>
      </c>
      <c r="G249" s="96">
        <f t="shared" si="25"/>
        <v>10327683.870000001</v>
      </c>
      <c r="H249" s="27">
        <f t="shared" si="21"/>
        <v>62589.096653136592</v>
      </c>
      <c r="I249" s="27">
        <f t="shared" si="22"/>
        <v>35286.167519272902</v>
      </c>
      <c r="J249" s="28">
        <v>0</v>
      </c>
      <c r="K249" s="25">
        <f t="shared" si="23"/>
        <v>35286.167519272902</v>
      </c>
    </row>
    <row r="250" spans="1:11" x14ac:dyDescent="0.25">
      <c r="A250" t="s">
        <v>144</v>
      </c>
      <c r="B250">
        <v>1</v>
      </c>
      <c r="C250" s="8">
        <v>18097</v>
      </c>
      <c r="D250">
        <v>0</v>
      </c>
      <c r="E250" s="25">
        <v>3660842.13</v>
      </c>
      <c r="F250" s="73">
        <f t="shared" si="20"/>
        <v>29034.112925162357</v>
      </c>
      <c r="G250" s="96">
        <f t="shared" si="25"/>
        <v>10982526.390000001</v>
      </c>
      <c r="H250" s="27">
        <f t="shared" si="21"/>
        <v>66557.653620291661</v>
      </c>
      <c r="I250" s="27">
        <f t="shared" si="22"/>
        <v>37523.540695129304</v>
      </c>
      <c r="J250" s="28">
        <v>0</v>
      </c>
      <c r="K250" s="25">
        <f t="shared" si="23"/>
        <v>37523.540695129304</v>
      </c>
    </row>
    <row r="251" spans="1:11" x14ac:dyDescent="0.25">
      <c r="A251" t="s">
        <v>480</v>
      </c>
      <c r="B251">
        <v>4</v>
      </c>
      <c r="C251" s="8">
        <v>15804</v>
      </c>
      <c r="D251">
        <v>0</v>
      </c>
      <c r="E251" s="25">
        <v>3290335.2</v>
      </c>
      <c r="F251" s="73">
        <f t="shared" si="20"/>
        <v>26095.625095539614</v>
      </c>
      <c r="G251" s="96">
        <f t="shared" si="25"/>
        <v>0</v>
      </c>
      <c r="H251" s="27">
        <f t="shared" si="21"/>
        <v>0</v>
      </c>
      <c r="I251" s="27">
        <f t="shared" si="22"/>
        <v>-26095.625095539614</v>
      </c>
      <c r="J251" s="28">
        <v>78.159930846505375</v>
      </c>
      <c r="K251" s="25">
        <f t="shared" si="23"/>
        <v>-26173.785026386118</v>
      </c>
    </row>
    <row r="252" spans="1:11" x14ac:dyDescent="0.25">
      <c r="A252" t="s">
        <v>232</v>
      </c>
      <c r="B252">
        <v>1</v>
      </c>
      <c r="C252" s="8">
        <v>30476</v>
      </c>
      <c r="D252">
        <v>0</v>
      </c>
      <c r="E252" s="25">
        <v>5264369.120000001</v>
      </c>
      <c r="F252" s="73">
        <f t="shared" si="20"/>
        <v>41751.674090851229</v>
      </c>
      <c r="G252" s="96">
        <f t="shared" si="25"/>
        <v>15793107.360000003</v>
      </c>
      <c r="H252" s="27">
        <f t="shared" si="21"/>
        <v>95711.326513366934</v>
      </c>
      <c r="I252" s="27">
        <f t="shared" si="22"/>
        <v>53959.652422515705</v>
      </c>
      <c r="J252" s="28">
        <v>193.77872062496652</v>
      </c>
      <c r="K252" s="25">
        <f t="shared" si="23"/>
        <v>53765.873701890741</v>
      </c>
    </row>
    <row r="253" spans="1:11" x14ac:dyDescent="0.25">
      <c r="A253" t="s">
        <v>329</v>
      </c>
      <c r="B253">
        <v>1</v>
      </c>
      <c r="C253" s="8">
        <v>1393</v>
      </c>
      <c r="D253">
        <v>0</v>
      </c>
      <c r="E253" s="25">
        <v>254779.7</v>
      </c>
      <c r="F253" s="73">
        <f t="shared" si="20"/>
        <v>2020.6559906583539</v>
      </c>
      <c r="G253" s="96">
        <f t="shared" si="25"/>
        <v>764339.10000000009</v>
      </c>
      <c r="H253" s="27">
        <f t="shared" si="21"/>
        <v>4632.141572868597</v>
      </c>
      <c r="I253" s="27">
        <f t="shared" si="22"/>
        <v>2611.4855822102431</v>
      </c>
      <c r="J253" s="28">
        <v>0</v>
      </c>
      <c r="K253" s="25">
        <f t="shared" si="23"/>
        <v>2611.4855822102431</v>
      </c>
    </row>
    <row r="254" spans="1:11" x14ac:dyDescent="0.25">
      <c r="A254" t="s">
        <v>259</v>
      </c>
      <c r="B254">
        <v>4</v>
      </c>
      <c r="C254" s="8">
        <v>16949</v>
      </c>
      <c r="D254">
        <v>0</v>
      </c>
      <c r="E254" s="25">
        <v>3040139.81</v>
      </c>
      <c r="F254" s="73">
        <f t="shared" si="20"/>
        <v>24111.327234922759</v>
      </c>
      <c r="G254" s="96">
        <f t="shared" si="25"/>
        <v>0</v>
      </c>
      <c r="H254" s="27">
        <f t="shared" si="21"/>
        <v>0</v>
      </c>
      <c r="I254" s="27">
        <f t="shared" si="22"/>
        <v>-24111.327234922759</v>
      </c>
      <c r="J254" s="28">
        <v>-847.89208525436675</v>
      </c>
      <c r="K254" s="25">
        <f t="shared" si="23"/>
        <v>-23263.435149668392</v>
      </c>
    </row>
    <row r="255" spans="1:11" x14ac:dyDescent="0.25">
      <c r="A255" t="s">
        <v>258</v>
      </c>
      <c r="B255">
        <v>3</v>
      </c>
      <c r="C255" s="8">
        <v>23487</v>
      </c>
      <c r="D255">
        <v>0</v>
      </c>
      <c r="E255" s="25">
        <v>3779500.89</v>
      </c>
      <c r="F255" s="73">
        <f t="shared" si="20"/>
        <v>29975.194707730174</v>
      </c>
      <c r="G255" s="96">
        <f t="shared" si="25"/>
        <v>5669251.335</v>
      </c>
      <c r="H255" s="27">
        <f t="shared" si="21"/>
        <v>34357.492369413383</v>
      </c>
      <c r="I255" s="27">
        <f t="shared" si="22"/>
        <v>4382.2976616832093</v>
      </c>
      <c r="J255" s="28">
        <v>0</v>
      </c>
      <c r="K255" s="25">
        <f t="shared" si="23"/>
        <v>4382.2976616832093</v>
      </c>
    </row>
    <row r="256" spans="1:11" x14ac:dyDescent="0.25">
      <c r="A256" t="s">
        <v>94</v>
      </c>
      <c r="B256">
        <v>2</v>
      </c>
      <c r="C256" s="8">
        <v>26357</v>
      </c>
      <c r="D256">
        <v>0</v>
      </c>
      <c r="E256" s="25">
        <v>5302993.04</v>
      </c>
      <c r="F256" s="73">
        <f t="shared" si="20"/>
        <v>42058.000125973755</v>
      </c>
      <c r="G256" s="96">
        <f t="shared" si="25"/>
        <v>11931734.34</v>
      </c>
      <c r="H256" s="27">
        <f t="shared" si="21"/>
        <v>72310.160075204636</v>
      </c>
      <c r="I256" s="27">
        <f t="shared" si="22"/>
        <v>30252.159949230881</v>
      </c>
      <c r="J256" s="28">
        <v>10.059076515782259</v>
      </c>
      <c r="K256" s="25">
        <f t="shared" si="23"/>
        <v>30242.100872715098</v>
      </c>
    </row>
    <row r="257" spans="1:11" x14ac:dyDescent="0.25">
      <c r="A257" t="s">
        <v>290</v>
      </c>
      <c r="B257">
        <v>3</v>
      </c>
      <c r="C257" s="8">
        <v>40220</v>
      </c>
      <c r="D257">
        <v>0</v>
      </c>
      <c r="E257" s="25">
        <v>8045468.0300000003</v>
      </c>
      <c r="F257" s="73">
        <f t="shared" si="20"/>
        <v>63808.549788188648</v>
      </c>
      <c r="G257" s="96">
        <f t="shared" si="25"/>
        <v>12068202.045</v>
      </c>
      <c r="H257" s="27">
        <f t="shared" si="21"/>
        <v>73137.198401105357</v>
      </c>
      <c r="I257" s="27">
        <f t="shared" si="22"/>
        <v>9328.6486129167097</v>
      </c>
      <c r="J257" s="28">
        <v>0</v>
      </c>
      <c r="K257" s="25">
        <f t="shared" si="23"/>
        <v>9328.6486129167097</v>
      </c>
    </row>
    <row r="258" spans="1:11" x14ac:dyDescent="0.25">
      <c r="A258" t="s">
        <v>150</v>
      </c>
      <c r="B258">
        <v>5</v>
      </c>
      <c r="C258" s="8">
        <v>9161</v>
      </c>
      <c r="D258">
        <v>0</v>
      </c>
      <c r="E258" s="25">
        <v>1761225.18</v>
      </c>
      <c r="F258" s="73">
        <f t="shared" si="20"/>
        <v>13968.264390237282</v>
      </c>
      <c r="G258" s="96">
        <f t="shared" si="25"/>
        <v>0</v>
      </c>
      <c r="H258" s="27">
        <f t="shared" si="21"/>
        <v>0</v>
      </c>
      <c r="I258" s="27">
        <f t="shared" si="22"/>
        <v>-13968.264390237282</v>
      </c>
      <c r="J258" s="28">
        <v>-191.93706475779308</v>
      </c>
      <c r="K258" s="25">
        <f t="shared" si="23"/>
        <v>-13776.327325479489</v>
      </c>
    </row>
    <row r="259" spans="1:11" x14ac:dyDescent="0.25">
      <c r="A259" t="s">
        <v>340</v>
      </c>
      <c r="B259">
        <v>3</v>
      </c>
      <c r="C259" s="8">
        <v>26211</v>
      </c>
      <c r="D259">
        <v>1</v>
      </c>
      <c r="E259" s="25">
        <v>5356649.3100000005</v>
      </c>
      <c r="F259" s="73">
        <f t="shared" si="20"/>
        <v>42483.547622151367</v>
      </c>
      <c r="G259" s="96">
        <v>0</v>
      </c>
      <c r="H259" s="27">
        <f t="shared" si="21"/>
        <v>0</v>
      </c>
      <c r="I259" s="27">
        <f t="shared" si="22"/>
        <v>-42483.547622151367</v>
      </c>
      <c r="J259" s="28">
        <v>-81.075883586754983</v>
      </c>
      <c r="K259" s="25">
        <f t="shared" si="23"/>
        <v>-42402.471738564614</v>
      </c>
    </row>
    <row r="260" spans="1:11" x14ac:dyDescent="0.25">
      <c r="A260" t="s">
        <v>287</v>
      </c>
      <c r="B260">
        <v>1</v>
      </c>
      <c r="C260" s="8">
        <v>54032</v>
      </c>
      <c r="D260">
        <v>0</v>
      </c>
      <c r="E260" s="25">
        <v>11007276.110000001</v>
      </c>
      <c r="F260" s="73">
        <f t="shared" si="20"/>
        <v>87298.628628976658</v>
      </c>
      <c r="G260" s="96">
        <f t="shared" ref="G260:G291" si="26">IF(B260=1,E260*3)+IF(B260=2,E260*2.25)+IF(B260=3,E260*1.5)+IF(B260=4,E260*0)+IF(B260=5,E260*0)</f>
        <v>33021828.330000006</v>
      </c>
      <c r="H260" s="27">
        <f t="shared" si="21"/>
        <v>200122.93472821554</v>
      </c>
      <c r="I260" s="27">
        <f t="shared" si="22"/>
        <v>112824.30609923888</v>
      </c>
      <c r="J260" s="28">
        <v>-3408.7894458577375</v>
      </c>
      <c r="K260" s="25">
        <f t="shared" si="23"/>
        <v>116233.09554509661</v>
      </c>
    </row>
    <row r="261" spans="1:11" x14ac:dyDescent="0.25">
      <c r="A261" t="s">
        <v>214</v>
      </c>
      <c r="B261">
        <v>4</v>
      </c>
      <c r="C261" s="8">
        <v>21682</v>
      </c>
      <c r="D261">
        <v>0</v>
      </c>
      <c r="E261" s="25">
        <v>4950395.4099999992</v>
      </c>
      <c r="F261" s="73">
        <f t="shared" si="20"/>
        <v>39261.550827417246</v>
      </c>
      <c r="G261" s="96">
        <f t="shared" si="26"/>
        <v>0</v>
      </c>
      <c r="H261" s="27">
        <f t="shared" si="21"/>
        <v>0</v>
      </c>
      <c r="I261" s="27">
        <f t="shared" si="22"/>
        <v>-39261.550827417246</v>
      </c>
      <c r="J261" s="28">
        <v>-2364.761409801738</v>
      </c>
      <c r="K261" s="25">
        <f t="shared" si="23"/>
        <v>-36896.78941761551</v>
      </c>
    </row>
    <row r="262" spans="1:11" x14ac:dyDescent="0.25">
      <c r="A262" t="s">
        <v>135</v>
      </c>
      <c r="B262">
        <v>3</v>
      </c>
      <c r="C262" s="8">
        <v>48856</v>
      </c>
      <c r="D262">
        <v>0</v>
      </c>
      <c r="E262" s="25">
        <v>9688598.9899999984</v>
      </c>
      <c r="F262" s="73">
        <f t="shared" si="20"/>
        <v>76840.209758587414</v>
      </c>
      <c r="G262" s="96">
        <f t="shared" si="26"/>
        <v>14532898.484999998</v>
      </c>
      <c r="H262" s="27">
        <f t="shared" si="21"/>
        <v>88074.054103273709</v>
      </c>
      <c r="I262" s="27">
        <f t="shared" si="22"/>
        <v>11233.844344686295</v>
      </c>
      <c r="J262" s="28">
        <v>316.43023337993679</v>
      </c>
      <c r="K262" s="25">
        <f t="shared" si="23"/>
        <v>10917.414111306358</v>
      </c>
    </row>
    <row r="263" spans="1:11" x14ac:dyDescent="0.25">
      <c r="A263" t="s">
        <v>508</v>
      </c>
      <c r="B263">
        <v>2</v>
      </c>
      <c r="C263" s="8">
        <v>92075</v>
      </c>
      <c r="D263">
        <v>0</v>
      </c>
      <c r="E263" s="25">
        <v>25710660.749999996</v>
      </c>
      <c r="F263" s="73">
        <f t="shared" ref="F263:F326" si="27">SUM(E263/$E$6)*50000000</f>
        <v>203911.06775097112</v>
      </c>
      <c r="G263" s="96">
        <f t="shared" si="26"/>
        <v>57848986.687499993</v>
      </c>
      <c r="H263" s="27">
        <f t="shared" ref="H263:H326" si="28">SUM(G263/$G$6)*50000000</f>
        <v>350583.52527496067</v>
      </c>
      <c r="I263" s="27">
        <f t="shared" ref="I263:I326" si="29">H263-F263</f>
        <v>146672.45752398955</v>
      </c>
      <c r="J263" s="28">
        <v>1584.9134495286744</v>
      </c>
      <c r="K263" s="25">
        <f t="shared" si="23"/>
        <v>145087.54407446086</v>
      </c>
    </row>
    <row r="264" spans="1:11" x14ac:dyDescent="0.25">
      <c r="A264" t="s">
        <v>134</v>
      </c>
      <c r="B264">
        <v>5</v>
      </c>
      <c r="C264" s="8">
        <v>23490</v>
      </c>
      <c r="D264">
        <v>0</v>
      </c>
      <c r="E264" s="25">
        <v>5410672.8000000007</v>
      </c>
      <c r="F264" s="73">
        <f t="shared" si="27"/>
        <v>42912.007537540121</v>
      </c>
      <c r="G264" s="96">
        <f t="shared" si="26"/>
        <v>0</v>
      </c>
      <c r="H264" s="27">
        <f t="shared" si="28"/>
        <v>0</v>
      </c>
      <c r="I264" s="27">
        <f t="shared" si="29"/>
        <v>-42912.007537540121</v>
      </c>
      <c r="J264" s="28">
        <v>272.26583090533944</v>
      </c>
      <c r="K264" s="25">
        <f t="shared" ref="K264:K327" si="30">I264-J264</f>
        <v>-43184.273368445458</v>
      </c>
    </row>
    <row r="265" spans="1:11" x14ac:dyDescent="0.25">
      <c r="A265" t="s">
        <v>410</v>
      </c>
      <c r="B265">
        <v>2</v>
      </c>
      <c r="C265" s="8">
        <v>24829</v>
      </c>
      <c r="D265">
        <v>0</v>
      </c>
      <c r="E265" s="25">
        <v>5754694.75</v>
      </c>
      <c r="F265" s="73">
        <f t="shared" si="27"/>
        <v>45640.443178941176</v>
      </c>
      <c r="G265" s="96">
        <f t="shared" si="26"/>
        <v>12948063.1875</v>
      </c>
      <c r="H265" s="27">
        <f t="shared" si="28"/>
        <v>78469.440826654318</v>
      </c>
      <c r="I265" s="27">
        <f t="shared" si="29"/>
        <v>32828.997647713142</v>
      </c>
      <c r="J265" s="28">
        <v>726.58883360910215</v>
      </c>
      <c r="K265" s="25">
        <f t="shared" si="30"/>
        <v>32102.408814104041</v>
      </c>
    </row>
    <row r="266" spans="1:11" x14ac:dyDescent="0.25">
      <c r="A266" t="s">
        <v>451</v>
      </c>
      <c r="B266">
        <v>1</v>
      </c>
      <c r="C266" s="8">
        <v>9636</v>
      </c>
      <c r="D266">
        <v>0</v>
      </c>
      <c r="E266" s="25">
        <v>2358025.56</v>
      </c>
      <c r="F266" s="73">
        <f t="shared" si="27"/>
        <v>18701.483964144398</v>
      </c>
      <c r="G266" s="96">
        <f t="shared" si="26"/>
        <v>7074076.6799999997</v>
      </c>
      <c r="H266" s="27">
        <f t="shared" si="28"/>
        <v>42871.187250643408</v>
      </c>
      <c r="I266" s="27">
        <f t="shared" si="29"/>
        <v>24169.703286499011</v>
      </c>
      <c r="J266" s="28">
        <v>0</v>
      </c>
      <c r="K266" s="25">
        <f t="shared" si="30"/>
        <v>24169.703286499011</v>
      </c>
    </row>
    <row r="267" spans="1:11" x14ac:dyDescent="0.25">
      <c r="A267" t="s">
        <v>75</v>
      </c>
      <c r="B267">
        <v>5</v>
      </c>
      <c r="C267" s="8">
        <v>28759</v>
      </c>
      <c r="D267">
        <v>0</v>
      </c>
      <c r="E267" s="25">
        <v>5538701.8399999999</v>
      </c>
      <c r="F267" s="73">
        <f t="shared" si="27"/>
        <v>43927.404944218266</v>
      </c>
      <c r="G267" s="96">
        <f t="shared" si="26"/>
        <v>0</v>
      </c>
      <c r="H267" s="27">
        <f t="shared" si="28"/>
        <v>0</v>
      </c>
      <c r="I267" s="27">
        <f t="shared" si="29"/>
        <v>-43927.404944218266</v>
      </c>
      <c r="J267" s="28">
        <v>0</v>
      </c>
      <c r="K267" s="25">
        <f t="shared" si="30"/>
        <v>-43927.404944218266</v>
      </c>
    </row>
    <row r="268" spans="1:11" x14ac:dyDescent="0.25">
      <c r="A268" t="s">
        <v>294</v>
      </c>
      <c r="B268">
        <v>4</v>
      </c>
      <c r="C268" s="8">
        <v>25292</v>
      </c>
      <c r="D268">
        <v>0</v>
      </c>
      <c r="E268" s="25">
        <v>5091026.68</v>
      </c>
      <c r="F268" s="73">
        <f t="shared" si="27"/>
        <v>40376.896430694876</v>
      </c>
      <c r="G268" s="96">
        <f t="shared" si="26"/>
        <v>0</v>
      </c>
      <c r="H268" s="27">
        <f t="shared" si="28"/>
        <v>0</v>
      </c>
      <c r="I268" s="27">
        <f t="shared" si="29"/>
        <v>-40376.896430694876</v>
      </c>
      <c r="J268" s="28">
        <v>-570.26111513353953</v>
      </c>
      <c r="K268" s="25">
        <f t="shared" si="30"/>
        <v>-39806.63531556134</v>
      </c>
    </row>
    <row r="269" spans="1:11" x14ac:dyDescent="0.25">
      <c r="A269" t="s">
        <v>509</v>
      </c>
      <c r="B269">
        <v>5</v>
      </c>
      <c r="C269" s="8">
        <v>31226</v>
      </c>
      <c r="D269">
        <v>0</v>
      </c>
      <c r="E269" s="25">
        <v>5964990.6699999999</v>
      </c>
      <c r="F269" s="73">
        <f t="shared" si="27"/>
        <v>47308.298626447431</v>
      </c>
      <c r="G269" s="96">
        <f t="shared" si="26"/>
        <v>0</v>
      </c>
      <c r="H269" s="27">
        <f t="shared" si="28"/>
        <v>0</v>
      </c>
      <c r="I269" s="27">
        <f t="shared" si="29"/>
        <v>-47308.298626447431</v>
      </c>
      <c r="J269" s="28">
        <v>0</v>
      </c>
      <c r="K269" s="25">
        <f t="shared" si="30"/>
        <v>-47308.298626447431</v>
      </c>
    </row>
    <row r="270" spans="1:11" x14ac:dyDescent="0.25">
      <c r="A270" t="s">
        <v>282</v>
      </c>
      <c r="B270">
        <v>5</v>
      </c>
      <c r="C270" s="8">
        <v>8078</v>
      </c>
      <c r="D270">
        <v>0</v>
      </c>
      <c r="E270" s="25">
        <v>1543948.14</v>
      </c>
      <c r="F270" s="73">
        <f t="shared" si="27"/>
        <v>12245.041729607274</v>
      </c>
      <c r="G270" s="96">
        <f t="shared" si="26"/>
        <v>0</v>
      </c>
      <c r="H270" s="27">
        <f t="shared" si="28"/>
        <v>0</v>
      </c>
      <c r="I270" s="27">
        <f t="shared" si="29"/>
        <v>-12245.041729607274</v>
      </c>
      <c r="J270" s="28">
        <v>0</v>
      </c>
      <c r="K270" s="25">
        <f t="shared" si="30"/>
        <v>-12245.041729607274</v>
      </c>
    </row>
    <row r="271" spans="1:11" x14ac:dyDescent="0.25">
      <c r="A271" t="s">
        <v>341</v>
      </c>
      <c r="B271">
        <v>5</v>
      </c>
      <c r="C271" s="8">
        <v>39476</v>
      </c>
      <c r="D271">
        <v>1</v>
      </c>
      <c r="E271" s="25">
        <v>7654562.1399999997</v>
      </c>
      <c r="F271" s="73">
        <f t="shared" si="27"/>
        <v>60708.277951727039</v>
      </c>
      <c r="G271" s="96">
        <f t="shared" si="26"/>
        <v>0</v>
      </c>
      <c r="H271" s="27">
        <f t="shared" si="28"/>
        <v>0</v>
      </c>
      <c r="I271" s="27">
        <f t="shared" si="29"/>
        <v>-60708.277951727039</v>
      </c>
      <c r="J271" s="28">
        <v>0</v>
      </c>
      <c r="K271" s="25">
        <f t="shared" si="30"/>
        <v>-60708.277951727039</v>
      </c>
    </row>
    <row r="272" spans="1:11" x14ac:dyDescent="0.25">
      <c r="A272" t="s">
        <v>452</v>
      </c>
      <c r="B272">
        <v>2</v>
      </c>
      <c r="C272" s="8">
        <v>45162</v>
      </c>
      <c r="D272">
        <v>0</v>
      </c>
      <c r="E272" s="25">
        <v>7884442.2200000007</v>
      </c>
      <c r="F272" s="73">
        <f t="shared" si="27"/>
        <v>62531.455233060762</v>
      </c>
      <c r="G272" s="96">
        <f t="shared" si="26"/>
        <v>17739994.995000001</v>
      </c>
      <c r="H272" s="27">
        <f t="shared" si="28"/>
        <v>107510.09377751358</v>
      </c>
      <c r="I272" s="27">
        <f t="shared" si="29"/>
        <v>44978.63854445282</v>
      </c>
      <c r="J272" s="28">
        <v>265.14201936429185</v>
      </c>
      <c r="K272" s="25">
        <f t="shared" si="30"/>
        <v>44713.496525088529</v>
      </c>
    </row>
    <row r="273" spans="1:11" x14ac:dyDescent="0.25">
      <c r="A273" t="s">
        <v>420</v>
      </c>
      <c r="B273">
        <v>3</v>
      </c>
      <c r="C273" s="8">
        <v>26034</v>
      </c>
      <c r="D273">
        <v>0</v>
      </c>
      <c r="E273" s="25">
        <v>5032436.84</v>
      </c>
      <c r="F273" s="73">
        <f t="shared" si="27"/>
        <v>39912.220825897028</v>
      </c>
      <c r="G273" s="96">
        <f t="shared" si="26"/>
        <v>7548655.2599999998</v>
      </c>
      <c r="H273" s="27">
        <f t="shared" si="28"/>
        <v>45747.286576205777</v>
      </c>
      <c r="I273" s="27">
        <f t="shared" si="29"/>
        <v>5835.0657503087496</v>
      </c>
      <c r="J273" s="28">
        <v>0</v>
      </c>
      <c r="K273" s="25">
        <f t="shared" si="30"/>
        <v>5835.0657503087496</v>
      </c>
    </row>
    <row r="274" spans="1:11" x14ac:dyDescent="0.25">
      <c r="A274" t="s">
        <v>364</v>
      </c>
      <c r="B274">
        <v>5</v>
      </c>
      <c r="C274" s="8">
        <v>21183</v>
      </c>
      <c r="D274">
        <v>0</v>
      </c>
      <c r="E274" s="25">
        <v>3145675.5</v>
      </c>
      <c r="F274" s="73">
        <f t="shared" si="27"/>
        <v>24948.330042551323</v>
      </c>
      <c r="G274" s="96">
        <f t="shared" si="26"/>
        <v>0</v>
      </c>
      <c r="H274" s="27">
        <f t="shared" si="28"/>
        <v>0</v>
      </c>
      <c r="I274" s="27">
        <f t="shared" si="29"/>
        <v>-24948.330042551323</v>
      </c>
      <c r="J274" s="28">
        <v>0</v>
      </c>
      <c r="K274" s="25">
        <f t="shared" si="30"/>
        <v>-24948.330042551323</v>
      </c>
    </row>
    <row r="275" spans="1:11" x14ac:dyDescent="0.25">
      <c r="A275" t="s">
        <v>296</v>
      </c>
      <c r="B275">
        <v>3</v>
      </c>
      <c r="C275" s="8">
        <v>27042</v>
      </c>
      <c r="D275">
        <v>0</v>
      </c>
      <c r="E275" s="25">
        <v>4684539</v>
      </c>
      <c r="F275" s="73">
        <f t="shared" si="27"/>
        <v>37153.045528441609</v>
      </c>
      <c r="G275" s="96">
        <f t="shared" si="26"/>
        <v>7026808.5</v>
      </c>
      <c r="H275" s="27">
        <f t="shared" si="28"/>
        <v>42584.726827969971</v>
      </c>
      <c r="I275" s="27">
        <f t="shared" si="29"/>
        <v>5431.6812995283617</v>
      </c>
      <c r="J275" s="28">
        <v>632.88635230392276</v>
      </c>
      <c r="K275" s="25">
        <f t="shared" si="30"/>
        <v>4798.7949472244391</v>
      </c>
    </row>
    <row r="276" spans="1:11" x14ac:dyDescent="0.25">
      <c r="A276" t="s">
        <v>29</v>
      </c>
      <c r="B276">
        <v>3</v>
      </c>
      <c r="C276" s="8">
        <v>33203</v>
      </c>
      <c r="D276">
        <v>0</v>
      </c>
      <c r="E276" s="25">
        <v>5821690.9199999999</v>
      </c>
      <c r="F276" s="73">
        <f t="shared" si="27"/>
        <v>46171.789327247592</v>
      </c>
      <c r="G276" s="96">
        <f t="shared" si="26"/>
        <v>8732536.379999999</v>
      </c>
      <c r="H276" s="27">
        <f t="shared" si="28"/>
        <v>52921.988162564798</v>
      </c>
      <c r="I276" s="27">
        <f t="shared" si="29"/>
        <v>6750.1988353172055</v>
      </c>
      <c r="J276" s="28">
        <v>-130.55472523516892</v>
      </c>
      <c r="K276" s="25">
        <f t="shared" si="30"/>
        <v>6880.7535605523744</v>
      </c>
    </row>
    <row r="277" spans="1:11" x14ac:dyDescent="0.25">
      <c r="A277" t="s">
        <v>91</v>
      </c>
      <c r="B277">
        <v>3</v>
      </c>
      <c r="C277" s="8">
        <v>16907</v>
      </c>
      <c r="D277">
        <v>0</v>
      </c>
      <c r="E277" s="25">
        <v>2970908.54</v>
      </c>
      <c r="F277" s="73">
        <f t="shared" si="27"/>
        <v>23562.254524395248</v>
      </c>
      <c r="G277" s="96">
        <f t="shared" si="26"/>
        <v>4456362.8100000005</v>
      </c>
      <c r="H277" s="27">
        <f t="shared" si="28"/>
        <v>27006.996549027157</v>
      </c>
      <c r="I277" s="27">
        <f t="shared" si="29"/>
        <v>3444.7420246319089</v>
      </c>
      <c r="J277" s="28">
        <v>-286.53513135011303</v>
      </c>
      <c r="K277" s="25">
        <f t="shared" si="30"/>
        <v>3731.2771559820221</v>
      </c>
    </row>
    <row r="278" spans="1:11" x14ac:dyDescent="0.25">
      <c r="A278" t="s">
        <v>166</v>
      </c>
      <c r="B278">
        <v>3</v>
      </c>
      <c r="C278" s="8">
        <v>43465</v>
      </c>
      <c r="D278">
        <v>0</v>
      </c>
      <c r="E278" s="25">
        <v>8673488.6199999992</v>
      </c>
      <c r="F278" s="73">
        <f t="shared" si="27"/>
        <v>68789.376625806763</v>
      </c>
      <c r="G278" s="96">
        <f t="shared" si="26"/>
        <v>13010232.93</v>
      </c>
      <c r="H278" s="27">
        <f t="shared" si="28"/>
        <v>78846.209526317572</v>
      </c>
      <c r="I278" s="27">
        <f t="shared" si="29"/>
        <v>10056.83290051081</v>
      </c>
      <c r="J278" s="28">
        <v>-5818.7045920049704</v>
      </c>
      <c r="K278" s="25">
        <f t="shared" si="30"/>
        <v>15875.537492515781</v>
      </c>
    </row>
    <row r="279" spans="1:11" x14ac:dyDescent="0.25">
      <c r="A279" t="s">
        <v>369</v>
      </c>
      <c r="B279">
        <v>4</v>
      </c>
      <c r="C279" s="8">
        <v>39759</v>
      </c>
      <c r="D279">
        <v>0</v>
      </c>
      <c r="E279" s="25">
        <v>9509584</v>
      </c>
      <c r="F279" s="73">
        <f t="shared" si="27"/>
        <v>75420.443144680801</v>
      </c>
      <c r="G279" s="96">
        <f t="shared" si="26"/>
        <v>0</v>
      </c>
      <c r="H279" s="27">
        <f t="shared" si="28"/>
        <v>0</v>
      </c>
      <c r="I279" s="27">
        <f t="shared" si="29"/>
        <v>-75420.443144680801</v>
      </c>
      <c r="J279" s="28">
        <v>-979.30220544010774</v>
      </c>
      <c r="K279" s="25">
        <f t="shared" si="30"/>
        <v>-74441.140939240693</v>
      </c>
    </row>
    <row r="280" spans="1:11" x14ac:dyDescent="0.25">
      <c r="A280" t="s">
        <v>368</v>
      </c>
      <c r="B280">
        <v>4</v>
      </c>
      <c r="C280" s="8">
        <v>34138</v>
      </c>
      <c r="D280">
        <v>0</v>
      </c>
      <c r="E280" s="25">
        <v>6102119.0600000005</v>
      </c>
      <c r="F280" s="73">
        <f t="shared" si="27"/>
        <v>48395.862913330711</v>
      </c>
      <c r="G280" s="96">
        <f t="shared" si="26"/>
        <v>0</v>
      </c>
      <c r="H280" s="27">
        <f t="shared" si="28"/>
        <v>0</v>
      </c>
      <c r="I280" s="27">
        <f t="shared" si="29"/>
        <v>-48395.862913330711</v>
      </c>
      <c r="J280" s="28">
        <v>-589.58595625817043</v>
      </c>
      <c r="K280" s="25">
        <f t="shared" si="30"/>
        <v>-47806.276957072543</v>
      </c>
    </row>
    <row r="281" spans="1:11" x14ac:dyDescent="0.25">
      <c r="A281" t="s">
        <v>394</v>
      </c>
      <c r="B281">
        <v>5</v>
      </c>
      <c r="C281" s="8">
        <v>17786</v>
      </c>
      <c r="D281">
        <v>1</v>
      </c>
      <c r="E281" s="25">
        <v>3751061.28</v>
      </c>
      <c r="F281" s="73">
        <f t="shared" si="27"/>
        <v>29749.64036286483</v>
      </c>
      <c r="G281" s="96">
        <f t="shared" si="26"/>
        <v>0</v>
      </c>
      <c r="H281" s="27">
        <f t="shared" si="28"/>
        <v>0</v>
      </c>
      <c r="I281" s="27">
        <f t="shared" si="29"/>
        <v>-29749.64036286483</v>
      </c>
      <c r="J281" s="28">
        <v>-2451.7383787788076</v>
      </c>
      <c r="K281" s="25">
        <f t="shared" si="30"/>
        <v>-27297.90198408602</v>
      </c>
    </row>
    <row r="282" spans="1:11" x14ac:dyDescent="0.25">
      <c r="A282" t="s">
        <v>522</v>
      </c>
      <c r="B282">
        <v>2</v>
      </c>
      <c r="C282" s="8">
        <v>103616</v>
      </c>
      <c r="D282">
        <v>0</v>
      </c>
      <c r="E282" s="25">
        <v>21936122.549999997</v>
      </c>
      <c r="F282" s="73">
        <f t="shared" si="27"/>
        <v>173975.23210237434</v>
      </c>
      <c r="G282" s="96">
        <f t="shared" si="26"/>
        <v>49356275.737499997</v>
      </c>
      <c r="H282" s="27">
        <f t="shared" si="28"/>
        <v>299114.95660190535</v>
      </c>
      <c r="I282" s="27">
        <f t="shared" si="29"/>
        <v>125139.724499531</v>
      </c>
      <c r="J282" s="28">
        <v>27.728406963344785</v>
      </c>
      <c r="K282" s="25">
        <f t="shared" si="30"/>
        <v>125111.99609256766</v>
      </c>
    </row>
    <row r="283" spans="1:11" x14ac:dyDescent="0.25">
      <c r="A283" t="s">
        <v>236</v>
      </c>
      <c r="B283">
        <v>1</v>
      </c>
      <c r="C283" s="8">
        <v>16151</v>
      </c>
      <c r="D283">
        <v>0</v>
      </c>
      <c r="E283" s="25">
        <v>2733879.77</v>
      </c>
      <c r="F283" s="73">
        <f t="shared" si="27"/>
        <v>21682.381033458249</v>
      </c>
      <c r="G283" s="96">
        <f t="shared" si="26"/>
        <v>8201639.3100000005</v>
      </c>
      <c r="H283" s="27">
        <f t="shared" si="28"/>
        <v>49704.58061549424</v>
      </c>
      <c r="I283" s="27">
        <f t="shared" si="29"/>
        <v>28022.199582035992</v>
      </c>
      <c r="J283" s="28">
        <v>0</v>
      </c>
      <c r="K283" s="25">
        <f t="shared" si="30"/>
        <v>28022.199582035992</v>
      </c>
    </row>
    <row r="284" spans="1:11" x14ac:dyDescent="0.25">
      <c r="A284" t="s">
        <v>129</v>
      </c>
      <c r="B284">
        <v>2</v>
      </c>
      <c r="C284" s="8">
        <v>19133</v>
      </c>
      <c r="D284">
        <v>0</v>
      </c>
      <c r="E284" s="25">
        <v>3484119.3</v>
      </c>
      <c r="F284" s="73">
        <f t="shared" si="27"/>
        <v>27632.525415931454</v>
      </c>
      <c r="G284" s="96">
        <f t="shared" si="26"/>
        <v>7839268.4249999998</v>
      </c>
      <c r="H284" s="27">
        <f t="shared" si="28"/>
        <v>47508.496127332255</v>
      </c>
      <c r="I284" s="27">
        <f t="shared" si="29"/>
        <v>19875.970711400802</v>
      </c>
      <c r="J284" s="28">
        <v>142.37833796664353</v>
      </c>
      <c r="K284" s="25">
        <f t="shared" si="30"/>
        <v>19733.59237343416</v>
      </c>
    </row>
    <row r="285" spans="1:11" x14ac:dyDescent="0.25">
      <c r="A285" t="s">
        <v>506</v>
      </c>
      <c r="B285">
        <v>3</v>
      </c>
      <c r="C285" s="8">
        <v>18546</v>
      </c>
      <c r="D285">
        <v>0</v>
      </c>
      <c r="E285" s="25">
        <v>3878383.72</v>
      </c>
      <c r="F285" s="73">
        <f t="shared" si="27"/>
        <v>30759.433729962915</v>
      </c>
      <c r="G285" s="96">
        <f t="shared" si="26"/>
        <v>5817575.5800000001</v>
      </c>
      <c r="H285" s="27">
        <f t="shared" si="28"/>
        <v>35256.385153426192</v>
      </c>
      <c r="I285" s="27">
        <f t="shared" si="29"/>
        <v>4496.951423463277</v>
      </c>
      <c r="J285" s="28">
        <v>-1378.3843970462444</v>
      </c>
      <c r="K285" s="25">
        <f t="shared" si="30"/>
        <v>5875.335820509521</v>
      </c>
    </row>
    <row r="286" spans="1:11" x14ac:dyDescent="0.25">
      <c r="A286" t="s">
        <v>477</v>
      </c>
      <c r="B286">
        <v>2</v>
      </c>
      <c r="C286" s="8">
        <v>19624</v>
      </c>
      <c r="D286">
        <v>0</v>
      </c>
      <c r="E286" s="25">
        <v>3615894.72</v>
      </c>
      <c r="F286" s="73">
        <f t="shared" si="27"/>
        <v>28677.635335774052</v>
      </c>
      <c r="G286" s="96">
        <f t="shared" si="26"/>
        <v>8135763.1200000001</v>
      </c>
      <c r="H286" s="27">
        <f t="shared" si="28"/>
        <v>49305.349648033342</v>
      </c>
      <c r="I286" s="27">
        <f t="shared" si="29"/>
        <v>20627.71431225929</v>
      </c>
      <c r="J286" s="28">
        <v>52.085482793395592</v>
      </c>
      <c r="K286" s="25">
        <f t="shared" si="30"/>
        <v>20575.628829465895</v>
      </c>
    </row>
    <row r="287" spans="1:11" x14ac:dyDescent="0.25">
      <c r="A287" t="s">
        <v>566</v>
      </c>
      <c r="B287">
        <v>3</v>
      </c>
      <c r="C287" s="8">
        <v>22734</v>
      </c>
      <c r="D287">
        <v>0</v>
      </c>
      <c r="E287" s="25">
        <v>4583554.9600000009</v>
      </c>
      <c r="F287" s="73">
        <f t="shared" si="27"/>
        <v>36352.141824626589</v>
      </c>
      <c r="G287" s="96">
        <f t="shared" si="26"/>
        <v>6875332.4400000013</v>
      </c>
      <c r="H287" s="27">
        <f t="shared" si="28"/>
        <v>41666.733028071038</v>
      </c>
      <c r="I287" s="27">
        <f t="shared" si="29"/>
        <v>5314.5912034444482</v>
      </c>
      <c r="J287" s="28">
        <v>-615.46177631515923</v>
      </c>
      <c r="K287" s="25">
        <f t="shared" si="30"/>
        <v>5930.0529797596073</v>
      </c>
    </row>
    <row r="288" spans="1:11" x14ac:dyDescent="0.25">
      <c r="A288" t="s">
        <v>155</v>
      </c>
      <c r="B288">
        <v>4</v>
      </c>
      <c r="C288" s="8">
        <v>64837</v>
      </c>
      <c r="D288">
        <v>0</v>
      </c>
      <c r="E288" s="25">
        <v>15183055.779999999</v>
      </c>
      <c r="F288" s="73">
        <f t="shared" si="27"/>
        <v>120416.70752558758</v>
      </c>
      <c r="G288" s="96">
        <f t="shared" si="26"/>
        <v>0</v>
      </c>
      <c r="H288" s="27">
        <f t="shared" si="28"/>
        <v>0</v>
      </c>
      <c r="I288" s="27">
        <f t="shared" si="29"/>
        <v>-120416.70752558758</v>
      </c>
      <c r="J288" s="28">
        <v>0</v>
      </c>
      <c r="K288" s="25">
        <f t="shared" si="30"/>
        <v>-120416.70752558758</v>
      </c>
    </row>
    <row r="289" spans="1:11" x14ac:dyDescent="0.25">
      <c r="A289" t="s">
        <v>579</v>
      </c>
      <c r="B289">
        <v>5</v>
      </c>
      <c r="C289" s="8">
        <v>33475</v>
      </c>
      <c r="D289">
        <v>0</v>
      </c>
      <c r="E289" s="25">
        <v>6882806.75</v>
      </c>
      <c r="F289" s="73">
        <f t="shared" si="27"/>
        <v>54587.491436449833</v>
      </c>
      <c r="G289" s="96">
        <f t="shared" si="26"/>
        <v>0</v>
      </c>
      <c r="H289" s="27">
        <f t="shared" si="28"/>
        <v>0</v>
      </c>
      <c r="I289" s="27">
        <f t="shared" si="29"/>
        <v>-54587.491436449833</v>
      </c>
      <c r="J289" s="28">
        <v>-1443.2109809248986</v>
      </c>
      <c r="K289" s="25">
        <f t="shared" si="30"/>
        <v>-53144.280455524931</v>
      </c>
    </row>
    <row r="290" spans="1:11" x14ac:dyDescent="0.25">
      <c r="A290" t="s">
        <v>325</v>
      </c>
      <c r="B290">
        <v>5</v>
      </c>
      <c r="C290" s="8">
        <v>51277</v>
      </c>
      <c r="D290">
        <v>0</v>
      </c>
      <c r="E290" s="25">
        <v>12477637.85</v>
      </c>
      <c r="F290" s="73">
        <f t="shared" si="27"/>
        <v>98960.057142966747</v>
      </c>
      <c r="G290" s="96">
        <f t="shared" si="26"/>
        <v>0</v>
      </c>
      <c r="H290" s="27">
        <f t="shared" si="28"/>
        <v>0</v>
      </c>
      <c r="I290" s="27">
        <f t="shared" si="29"/>
        <v>-98960.057142966747</v>
      </c>
      <c r="J290" s="28">
        <v>-1753.7680398895131</v>
      </c>
      <c r="K290" s="25">
        <f t="shared" si="30"/>
        <v>-97206.28910307723</v>
      </c>
    </row>
    <row r="291" spans="1:11" x14ac:dyDescent="0.25">
      <c r="A291" t="s">
        <v>374</v>
      </c>
      <c r="B291">
        <v>5</v>
      </c>
      <c r="C291" s="8">
        <v>41414</v>
      </c>
      <c r="D291">
        <v>0</v>
      </c>
      <c r="E291" s="25">
        <v>11060677.100000001</v>
      </c>
      <c r="F291" s="73">
        <f t="shared" si="27"/>
        <v>87722.151501287866</v>
      </c>
      <c r="G291" s="96">
        <f t="shared" si="26"/>
        <v>0</v>
      </c>
      <c r="H291" s="27">
        <f t="shared" si="28"/>
        <v>0</v>
      </c>
      <c r="I291" s="27">
        <f t="shared" si="29"/>
        <v>-87722.151501287866</v>
      </c>
      <c r="J291" s="28">
        <v>-6226.6231457408303</v>
      </c>
      <c r="K291" s="25">
        <f t="shared" si="30"/>
        <v>-81495.528355547038</v>
      </c>
    </row>
    <row r="292" spans="1:11" x14ac:dyDescent="0.25">
      <c r="A292" t="s">
        <v>512</v>
      </c>
      <c r="B292">
        <v>4</v>
      </c>
      <c r="C292" s="8">
        <v>24917</v>
      </c>
      <c r="D292">
        <v>0</v>
      </c>
      <c r="E292" s="25">
        <v>4069433.9099999997</v>
      </c>
      <c r="F292" s="73">
        <f t="shared" si="27"/>
        <v>32274.651429567381</v>
      </c>
      <c r="G292" s="96">
        <f t="shared" ref="G292:G323" si="31">IF(B292=1,E292*3)+IF(B292=2,E292*2.25)+IF(B292=3,E292*1.5)+IF(B292=4,E292*0)+IF(B292=5,E292*0)</f>
        <v>0</v>
      </c>
      <c r="H292" s="27">
        <f t="shared" si="28"/>
        <v>0</v>
      </c>
      <c r="I292" s="27">
        <f t="shared" si="29"/>
        <v>-32274.651429567381</v>
      </c>
      <c r="J292" s="28">
        <v>0</v>
      </c>
      <c r="K292" s="25">
        <f t="shared" si="30"/>
        <v>-32274.651429567381</v>
      </c>
    </row>
    <row r="293" spans="1:11" x14ac:dyDescent="0.25">
      <c r="A293" t="s">
        <v>330</v>
      </c>
      <c r="B293">
        <v>5</v>
      </c>
      <c r="C293" s="8">
        <v>42108</v>
      </c>
      <c r="D293">
        <v>0</v>
      </c>
      <c r="E293" s="25">
        <v>9042024.2200000007</v>
      </c>
      <c r="F293" s="73">
        <f t="shared" si="27"/>
        <v>71712.229851204524</v>
      </c>
      <c r="G293" s="96">
        <f t="shared" si="31"/>
        <v>0</v>
      </c>
      <c r="H293" s="27">
        <f t="shared" si="28"/>
        <v>0</v>
      </c>
      <c r="I293" s="27">
        <f t="shared" si="29"/>
        <v>-71712.229851204524</v>
      </c>
      <c r="J293" s="28">
        <v>0</v>
      </c>
      <c r="K293" s="25">
        <f t="shared" si="30"/>
        <v>-71712.229851204524</v>
      </c>
    </row>
    <row r="294" spans="1:11" x14ac:dyDescent="0.25">
      <c r="A294" t="s">
        <v>323</v>
      </c>
      <c r="B294">
        <v>5</v>
      </c>
      <c r="C294" s="8">
        <v>54249</v>
      </c>
      <c r="D294">
        <v>0</v>
      </c>
      <c r="E294" s="25">
        <v>12905507.539999999</v>
      </c>
      <c r="F294" s="73">
        <f t="shared" si="27"/>
        <v>102353.48861462492</v>
      </c>
      <c r="G294" s="96">
        <f t="shared" si="31"/>
        <v>0</v>
      </c>
      <c r="H294" s="27">
        <f t="shared" si="28"/>
        <v>0</v>
      </c>
      <c r="I294" s="27">
        <f t="shared" si="29"/>
        <v>-102353.48861462492</v>
      </c>
      <c r="J294" s="28">
        <v>-3597.5288522236069</v>
      </c>
      <c r="K294" s="25">
        <f t="shared" si="30"/>
        <v>-98755.959762401311</v>
      </c>
    </row>
    <row r="295" spans="1:11" x14ac:dyDescent="0.25">
      <c r="A295" t="s">
        <v>174</v>
      </c>
      <c r="B295">
        <v>4</v>
      </c>
      <c r="C295" s="8">
        <v>34352</v>
      </c>
      <c r="D295">
        <v>0</v>
      </c>
      <c r="E295" s="25">
        <v>9563860.6000000015</v>
      </c>
      <c r="F295" s="73">
        <f t="shared" si="27"/>
        <v>75850.91047368139</v>
      </c>
      <c r="G295" s="96">
        <f t="shared" si="31"/>
        <v>0</v>
      </c>
      <c r="H295" s="27">
        <f t="shared" si="28"/>
        <v>0</v>
      </c>
      <c r="I295" s="27">
        <f t="shared" si="29"/>
        <v>-75850.91047368139</v>
      </c>
      <c r="J295" s="28">
        <v>-1839.0426691015684</v>
      </c>
      <c r="K295" s="25">
        <f t="shared" si="30"/>
        <v>-74011.867804579815</v>
      </c>
    </row>
    <row r="296" spans="1:11" x14ac:dyDescent="0.25">
      <c r="A296" t="s">
        <v>324</v>
      </c>
      <c r="B296">
        <v>4</v>
      </c>
      <c r="C296" s="8">
        <v>31147</v>
      </c>
      <c r="D296">
        <v>0</v>
      </c>
      <c r="E296" s="25">
        <v>7541972.0099999998</v>
      </c>
      <c r="F296" s="73">
        <f t="shared" si="27"/>
        <v>59815.326430575617</v>
      </c>
      <c r="G296" s="96">
        <f t="shared" si="31"/>
        <v>0</v>
      </c>
      <c r="H296" s="27">
        <f t="shared" si="28"/>
        <v>0</v>
      </c>
      <c r="I296" s="27">
        <f t="shared" si="29"/>
        <v>-59815.326430575617</v>
      </c>
      <c r="J296" s="28">
        <v>1818.2284698829285</v>
      </c>
      <c r="K296" s="25">
        <f t="shared" si="30"/>
        <v>-61633.554900458548</v>
      </c>
    </row>
    <row r="297" spans="1:11" x14ac:dyDescent="0.25">
      <c r="A297" t="s">
        <v>362</v>
      </c>
      <c r="B297">
        <v>4</v>
      </c>
      <c r="C297" s="8">
        <v>48598</v>
      </c>
      <c r="D297">
        <v>0</v>
      </c>
      <c r="E297" s="25">
        <v>11951750.229999999</v>
      </c>
      <c r="F297" s="73">
        <f t="shared" si="27"/>
        <v>94789.24616483126</v>
      </c>
      <c r="G297" s="96">
        <f t="shared" si="31"/>
        <v>0</v>
      </c>
      <c r="H297" s="27">
        <f t="shared" si="28"/>
        <v>0</v>
      </c>
      <c r="I297" s="27">
        <f t="shared" si="29"/>
        <v>-94789.24616483126</v>
      </c>
      <c r="J297" s="28">
        <v>-6809.8943088315191</v>
      </c>
      <c r="K297" s="25">
        <f t="shared" si="30"/>
        <v>-87979.351855999746</v>
      </c>
    </row>
    <row r="298" spans="1:11" x14ac:dyDescent="0.25">
      <c r="A298" t="s">
        <v>448</v>
      </c>
      <c r="B298">
        <v>2</v>
      </c>
      <c r="C298" s="8">
        <v>24130</v>
      </c>
      <c r="D298">
        <v>0</v>
      </c>
      <c r="E298" s="25">
        <v>4042257.6</v>
      </c>
      <c r="F298" s="73">
        <f t="shared" si="27"/>
        <v>32059.116308027136</v>
      </c>
      <c r="G298" s="96">
        <f t="shared" si="31"/>
        <v>9095079.5999999996</v>
      </c>
      <c r="H298" s="27">
        <f t="shared" si="28"/>
        <v>55119.11705643357</v>
      </c>
      <c r="I298" s="27">
        <f t="shared" si="29"/>
        <v>23060.000748406434</v>
      </c>
      <c r="J298" s="28">
        <v>0</v>
      </c>
      <c r="K298" s="25">
        <f t="shared" si="30"/>
        <v>23060.000748406434</v>
      </c>
    </row>
    <row r="299" spans="1:11" x14ac:dyDescent="0.25">
      <c r="A299" t="s">
        <v>386</v>
      </c>
      <c r="B299">
        <v>2</v>
      </c>
      <c r="C299" s="8">
        <v>48916</v>
      </c>
      <c r="D299">
        <v>0</v>
      </c>
      <c r="E299" s="25">
        <v>9263213.75</v>
      </c>
      <c r="F299" s="73">
        <f t="shared" si="27"/>
        <v>73466.482442228851</v>
      </c>
      <c r="G299" s="96">
        <f t="shared" si="31"/>
        <v>20842230.9375</v>
      </c>
      <c r="H299" s="27">
        <f t="shared" si="28"/>
        <v>126310.64457767733</v>
      </c>
      <c r="I299" s="27">
        <f t="shared" si="29"/>
        <v>52844.162135448481</v>
      </c>
      <c r="J299" s="28">
        <v>124.16926017455476</v>
      </c>
      <c r="K299" s="25">
        <f t="shared" si="30"/>
        <v>52719.992875273929</v>
      </c>
    </row>
    <row r="300" spans="1:11" x14ac:dyDescent="0.25">
      <c r="A300" t="s">
        <v>212</v>
      </c>
      <c r="B300">
        <v>4</v>
      </c>
      <c r="C300" s="8">
        <v>27450</v>
      </c>
      <c r="D300">
        <v>0</v>
      </c>
      <c r="E300" s="25">
        <v>3963922.72</v>
      </c>
      <c r="F300" s="73">
        <f t="shared" si="27"/>
        <v>31437.842931264764</v>
      </c>
      <c r="G300" s="96">
        <f t="shared" si="31"/>
        <v>0</v>
      </c>
      <c r="H300" s="27">
        <f t="shared" si="28"/>
        <v>0</v>
      </c>
      <c r="I300" s="27">
        <f t="shared" si="29"/>
        <v>-31437.842931264764</v>
      </c>
      <c r="J300" s="28">
        <v>-176.33170849009554</v>
      </c>
      <c r="K300" s="25">
        <f t="shared" si="30"/>
        <v>-31261.511222774669</v>
      </c>
    </row>
    <row r="301" spans="1:11" x14ac:dyDescent="0.25">
      <c r="A301" t="s">
        <v>456</v>
      </c>
      <c r="B301">
        <v>2</v>
      </c>
      <c r="C301" s="8">
        <v>42458</v>
      </c>
      <c r="D301">
        <v>0</v>
      </c>
      <c r="E301" s="25">
        <v>6734697.9600000009</v>
      </c>
      <c r="F301" s="73">
        <f t="shared" si="27"/>
        <v>53412.841675175056</v>
      </c>
      <c r="G301" s="96">
        <f t="shared" si="31"/>
        <v>15153070.410000002</v>
      </c>
      <c r="H301" s="27">
        <f t="shared" si="28"/>
        <v>91832.496077678079</v>
      </c>
      <c r="I301" s="27">
        <f t="shared" si="29"/>
        <v>38419.654402503023</v>
      </c>
      <c r="J301" s="28">
        <v>0</v>
      </c>
      <c r="K301" s="25">
        <f t="shared" si="30"/>
        <v>38419.654402503023</v>
      </c>
    </row>
    <row r="302" spans="1:11" x14ac:dyDescent="0.25">
      <c r="A302" t="s">
        <v>269</v>
      </c>
      <c r="B302">
        <v>1</v>
      </c>
      <c r="C302" s="8">
        <v>23127</v>
      </c>
      <c r="D302">
        <v>0</v>
      </c>
      <c r="E302" s="25">
        <v>4375165.8600000003</v>
      </c>
      <c r="F302" s="73">
        <f t="shared" si="27"/>
        <v>34699.409352993622</v>
      </c>
      <c r="G302" s="96">
        <f t="shared" si="31"/>
        <v>13125497.580000002</v>
      </c>
      <c r="H302" s="27">
        <f t="shared" si="28"/>
        <v>79544.750497395929</v>
      </c>
      <c r="I302" s="27">
        <f t="shared" si="29"/>
        <v>44845.341144402308</v>
      </c>
      <c r="J302" s="28">
        <v>1.8544658350392917</v>
      </c>
      <c r="K302" s="25">
        <f t="shared" si="30"/>
        <v>44843.486678567271</v>
      </c>
    </row>
    <row r="303" spans="1:11" x14ac:dyDescent="0.25">
      <c r="A303" t="s">
        <v>541</v>
      </c>
      <c r="B303">
        <v>1</v>
      </c>
      <c r="C303" s="8">
        <v>92357</v>
      </c>
      <c r="D303">
        <v>0</v>
      </c>
      <c r="E303" s="25">
        <v>19600728.779999997</v>
      </c>
      <c r="F303" s="73">
        <f t="shared" si="27"/>
        <v>155453.240703936</v>
      </c>
      <c r="G303" s="96">
        <f t="shared" si="31"/>
        <v>58802186.339999989</v>
      </c>
      <c r="H303" s="27">
        <f t="shared" si="28"/>
        <v>356360.22273501358</v>
      </c>
      <c r="I303" s="27">
        <f t="shared" si="29"/>
        <v>200906.98203107758</v>
      </c>
      <c r="J303" s="28">
        <v>2068.7106319446607</v>
      </c>
      <c r="K303" s="25">
        <f t="shared" si="30"/>
        <v>198838.27139913294</v>
      </c>
    </row>
    <row r="304" spans="1:11" x14ac:dyDescent="0.25">
      <c r="A304" t="s">
        <v>406</v>
      </c>
      <c r="B304">
        <v>3</v>
      </c>
      <c r="C304" s="8">
        <v>61559</v>
      </c>
      <c r="D304">
        <v>0</v>
      </c>
      <c r="E304" s="25">
        <v>11510141.430000002</v>
      </c>
      <c r="F304" s="73">
        <f t="shared" si="27"/>
        <v>91286.849909370387</v>
      </c>
      <c r="G304" s="96">
        <f t="shared" si="31"/>
        <v>17265212.145000003</v>
      </c>
      <c r="H304" s="27">
        <f t="shared" si="28"/>
        <v>104632.7565098401</v>
      </c>
      <c r="I304" s="27">
        <f t="shared" si="29"/>
        <v>13345.906600469709</v>
      </c>
      <c r="J304" s="28">
        <v>608.68078058568665</v>
      </c>
      <c r="K304" s="25">
        <f t="shared" si="30"/>
        <v>12737.225819884023</v>
      </c>
    </row>
    <row r="305" spans="1:11" x14ac:dyDescent="0.25">
      <c r="A305" t="s">
        <v>422</v>
      </c>
      <c r="B305">
        <v>1</v>
      </c>
      <c r="C305" s="8">
        <v>17498</v>
      </c>
      <c r="D305">
        <v>0</v>
      </c>
      <c r="E305" s="25">
        <v>3217125.12</v>
      </c>
      <c r="F305" s="73">
        <f t="shared" si="27"/>
        <v>25514.996471168921</v>
      </c>
      <c r="G305" s="96">
        <f t="shared" si="31"/>
        <v>9651375.3599999994</v>
      </c>
      <c r="H305" s="27">
        <f t="shared" si="28"/>
        <v>58490.448860218741</v>
      </c>
      <c r="I305" s="27">
        <f t="shared" si="29"/>
        <v>32975.452389049824</v>
      </c>
      <c r="J305" s="28">
        <v>77.564044735994472</v>
      </c>
      <c r="K305" s="25">
        <f t="shared" si="30"/>
        <v>32897.888344313833</v>
      </c>
    </row>
    <row r="306" spans="1:11" x14ac:dyDescent="0.25">
      <c r="A306" t="s">
        <v>149</v>
      </c>
      <c r="B306">
        <v>5</v>
      </c>
      <c r="C306" s="8">
        <v>18535</v>
      </c>
      <c r="D306">
        <v>1</v>
      </c>
      <c r="E306" s="25">
        <v>5045464.9000000004</v>
      </c>
      <c r="F306" s="73">
        <f t="shared" si="27"/>
        <v>40015.546277201254</v>
      </c>
      <c r="G306" s="96">
        <f t="shared" si="31"/>
        <v>0</v>
      </c>
      <c r="H306" s="27">
        <f t="shared" si="28"/>
        <v>0</v>
      </c>
      <c r="I306" s="27">
        <f t="shared" si="29"/>
        <v>-40015.546277201254</v>
      </c>
      <c r="J306" s="28">
        <v>116.68844169663792</v>
      </c>
      <c r="K306" s="25">
        <f t="shared" si="30"/>
        <v>-40132.234718897889</v>
      </c>
    </row>
    <row r="307" spans="1:11" x14ac:dyDescent="0.25">
      <c r="A307" t="s">
        <v>246</v>
      </c>
      <c r="B307">
        <v>1</v>
      </c>
      <c r="C307" s="8">
        <v>19555</v>
      </c>
      <c r="D307">
        <v>0</v>
      </c>
      <c r="E307" s="25">
        <v>3758146.83</v>
      </c>
      <c r="F307" s="73">
        <f t="shared" si="27"/>
        <v>29805.835809576678</v>
      </c>
      <c r="G307" s="96">
        <f t="shared" si="31"/>
        <v>11274440.49</v>
      </c>
      <c r="H307" s="27">
        <f t="shared" si="28"/>
        <v>68326.747257286712</v>
      </c>
      <c r="I307" s="27">
        <f t="shared" si="29"/>
        <v>38520.911447710037</v>
      </c>
      <c r="J307" s="28">
        <v>-55.431132506350522</v>
      </c>
      <c r="K307" s="25">
        <f t="shared" si="30"/>
        <v>38576.342580216391</v>
      </c>
    </row>
    <row r="308" spans="1:11" x14ac:dyDescent="0.25">
      <c r="A308" t="s">
        <v>476</v>
      </c>
      <c r="B308">
        <v>3</v>
      </c>
      <c r="C308" s="8">
        <v>57944</v>
      </c>
      <c r="D308">
        <v>0</v>
      </c>
      <c r="E308" s="25">
        <v>13159149.719999999</v>
      </c>
      <c r="F308" s="73">
        <f t="shared" si="27"/>
        <v>104365.12294224462</v>
      </c>
      <c r="G308" s="96">
        <f t="shared" si="31"/>
        <v>19738724.579999998</v>
      </c>
      <c r="H308" s="27">
        <f t="shared" si="28"/>
        <v>119623.03998633751</v>
      </c>
      <c r="I308" s="27">
        <f t="shared" si="29"/>
        <v>15257.917044092886</v>
      </c>
      <c r="J308" s="28">
        <v>20.884669839125813</v>
      </c>
      <c r="K308" s="25">
        <f t="shared" si="30"/>
        <v>15237.03237425376</v>
      </c>
    </row>
    <row r="309" spans="1:11" x14ac:dyDescent="0.25">
      <c r="A309" t="s">
        <v>35</v>
      </c>
      <c r="B309">
        <v>5</v>
      </c>
      <c r="C309" s="8">
        <v>66723</v>
      </c>
      <c r="D309">
        <v>0</v>
      </c>
      <c r="E309" s="25">
        <v>12267028.659999998</v>
      </c>
      <c r="F309" s="73">
        <f t="shared" si="27"/>
        <v>97289.717153316058</v>
      </c>
      <c r="G309" s="96">
        <f t="shared" si="31"/>
        <v>0</v>
      </c>
      <c r="H309" s="27">
        <f t="shared" si="28"/>
        <v>0</v>
      </c>
      <c r="I309" s="27">
        <f t="shared" si="29"/>
        <v>-97289.717153316058</v>
      </c>
      <c r="J309" s="28">
        <v>-2395.0656064839259</v>
      </c>
      <c r="K309" s="25">
        <f t="shared" si="30"/>
        <v>-94894.65154683213</v>
      </c>
    </row>
    <row r="310" spans="1:11" x14ac:dyDescent="0.25">
      <c r="A310" t="s">
        <v>181</v>
      </c>
      <c r="B310">
        <v>4</v>
      </c>
      <c r="C310" s="8">
        <v>50945</v>
      </c>
      <c r="D310">
        <v>0</v>
      </c>
      <c r="E310" s="25">
        <v>11662505.369999999</v>
      </c>
      <c r="F310" s="73">
        <f t="shared" si="27"/>
        <v>92495.247235065122</v>
      </c>
      <c r="G310" s="96">
        <f t="shared" si="31"/>
        <v>0</v>
      </c>
      <c r="H310" s="27">
        <f t="shared" si="28"/>
        <v>0</v>
      </c>
      <c r="I310" s="27">
        <f t="shared" si="29"/>
        <v>-92495.247235065122</v>
      </c>
      <c r="J310" s="28">
        <v>0</v>
      </c>
      <c r="K310" s="25">
        <f t="shared" si="30"/>
        <v>-92495.247235065122</v>
      </c>
    </row>
    <row r="311" spans="1:11" x14ac:dyDescent="0.25">
      <c r="A311" t="s">
        <v>356</v>
      </c>
      <c r="B311">
        <v>2</v>
      </c>
      <c r="C311" s="8">
        <v>6404</v>
      </c>
      <c r="D311">
        <v>0</v>
      </c>
      <c r="E311" s="25">
        <v>1603241.4</v>
      </c>
      <c r="F311" s="73">
        <f t="shared" si="27"/>
        <v>12715.296153427791</v>
      </c>
      <c r="G311" s="96">
        <f t="shared" si="31"/>
        <v>3607293.15</v>
      </c>
      <c r="H311" s="27">
        <f t="shared" si="28"/>
        <v>21861.360442818001</v>
      </c>
      <c r="I311" s="27">
        <f t="shared" si="29"/>
        <v>9146.0642893902095</v>
      </c>
      <c r="J311" s="28">
        <v>0</v>
      </c>
      <c r="K311" s="25">
        <f t="shared" si="30"/>
        <v>9146.0642893902095</v>
      </c>
    </row>
    <row r="312" spans="1:11" x14ac:dyDescent="0.25">
      <c r="A312" t="s">
        <v>415</v>
      </c>
      <c r="B312">
        <v>4</v>
      </c>
      <c r="C312" s="8">
        <v>34422</v>
      </c>
      <c r="D312">
        <v>0</v>
      </c>
      <c r="E312" s="25">
        <v>5694431.46</v>
      </c>
      <c r="F312" s="73">
        <f t="shared" si="27"/>
        <v>45162.495454082084</v>
      </c>
      <c r="G312" s="96">
        <f t="shared" si="31"/>
        <v>0</v>
      </c>
      <c r="H312" s="27">
        <f t="shared" si="28"/>
        <v>0</v>
      </c>
      <c r="I312" s="27">
        <f t="shared" si="29"/>
        <v>-45162.495454082084</v>
      </c>
      <c r="J312" s="28">
        <v>15.604697022098804</v>
      </c>
      <c r="K312" s="25">
        <f t="shared" si="30"/>
        <v>-45178.100151104183</v>
      </c>
    </row>
    <row r="313" spans="1:11" x14ac:dyDescent="0.25">
      <c r="A313" t="s">
        <v>228</v>
      </c>
      <c r="B313">
        <v>4</v>
      </c>
      <c r="C313" s="8">
        <v>45413</v>
      </c>
      <c r="D313">
        <v>0</v>
      </c>
      <c r="E313" s="25">
        <v>6907618.0700000003</v>
      </c>
      <c r="F313" s="73">
        <f t="shared" si="27"/>
        <v>54784.269839101777</v>
      </c>
      <c r="G313" s="96">
        <f t="shared" si="31"/>
        <v>0</v>
      </c>
      <c r="H313" s="27">
        <f t="shared" si="28"/>
        <v>0</v>
      </c>
      <c r="I313" s="27">
        <f t="shared" si="29"/>
        <v>-54784.269839101777</v>
      </c>
      <c r="J313" s="28">
        <v>10.633884470263396</v>
      </c>
      <c r="K313" s="25">
        <f t="shared" si="30"/>
        <v>-54794.903723572039</v>
      </c>
    </row>
    <row r="314" spans="1:11" x14ac:dyDescent="0.25">
      <c r="A314" t="s">
        <v>421</v>
      </c>
      <c r="B314">
        <v>3</v>
      </c>
      <c r="C314" s="8">
        <v>27096</v>
      </c>
      <c r="D314">
        <v>0</v>
      </c>
      <c r="E314" s="25">
        <v>4744590.5</v>
      </c>
      <c r="F314" s="73">
        <f t="shared" si="27"/>
        <v>37629.313548315324</v>
      </c>
      <c r="G314" s="96">
        <f t="shared" si="31"/>
        <v>7116885.75</v>
      </c>
      <c r="H314" s="27">
        <f t="shared" si="28"/>
        <v>43130.624027909995</v>
      </c>
      <c r="I314" s="27">
        <f t="shared" si="29"/>
        <v>5501.3104795946711</v>
      </c>
      <c r="J314" s="28">
        <v>-3.0340879404869647</v>
      </c>
      <c r="K314" s="25">
        <f t="shared" si="30"/>
        <v>5504.3445675351577</v>
      </c>
    </row>
    <row r="315" spans="1:11" x14ac:dyDescent="0.25">
      <c r="A315" t="s">
        <v>104</v>
      </c>
      <c r="B315">
        <v>4</v>
      </c>
      <c r="C315" s="8">
        <v>31143</v>
      </c>
      <c r="D315">
        <v>0</v>
      </c>
      <c r="E315" s="25">
        <v>6470203.8900000006</v>
      </c>
      <c r="F315" s="73">
        <f t="shared" si="27"/>
        <v>51315.141085060881</v>
      </c>
      <c r="G315" s="96">
        <f t="shared" si="31"/>
        <v>0</v>
      </c>
      <c r="H315" s="27">
        <f t="shared" si="28"/>
        <v>0</v>
      </c>
      <c r="I315" s="27">
        <f t="shared" si="29"/>
        <v>-51315.141085060881</v>
      </c>
      <c r="J315" s="28">
        <v>0</v>
      </c>
      <c r="K315" s="25">
        <f t="shared" si="30"/>
        <v>-51315.141085060881</v>
      </c>
    </row>
    <row r="316" spans="1:11" x14ac:dyDescent="0.25">
      <c r="A316" t="s">
        <v>223</v>
      </c>
      <c r="B316">
        <v>4</v>
      </c>
      <c r="C316" s="8">
        <v>30244</v>
      </c>
      <c r="D316">
        <v>0</v>
      </c>
      <c r="E316" s="25">
        <v>4893270.0199999996</v>
      </c>
      <c r="F316" s="73">
        <f t="shared" si="27"/>
        <v>38808.489765165446</v>
      </c>
      <c r="G316" s="96">
        <f t="shared" si="31"/>
        <v>0</v>
      </c>
      <c r="H316" s="27">
        <f t="shared" si="28"/>
        <v>0</v>
      </c>
      <c r="I316" s="27">
        <f t="shared" si="29"/>
        <v>-38808.489765165446</v>
      </c>
      <c r="J316" s="28">
        <v>0</v>
      </c>
      <c r="K316" s="25">
        <f t="shared" si="30"/>
        <v>-38808.489765165446</v>
      </c>
    </row>
    <row r="317" spans="1:11" x14ac:dyDescent="0.25">
      <c r="A317" t="s">
        <v>231</v>
      </c>
      <c r="B317">
        <v>4</v>
      </c>
      <c r="C317" s="8">
        <v>31859</v>
      </c>
      <c r="D317">
        <v>0</v>
      </c>
      <c r="E317" s="25">
        <v>4860240.6300000008</v>
      </c>
      <c r="F317" s="73">
        <f t="shared" si="27"/>
        <v>38546.533907727477</v>
      </c>
      <c r="G317" s="96">
        <f t="shared" si="31"/>
        <v>0</v>
      </c>
      <c r="H317" s="27">
        <f t="shared" si="28"/>
        <v>0</v>
      </c>
      <c r="I317" s="27">
        <f t="shared" si="29"/>
        <v>-38546.533907727477</v>
      </c>
      <c r="J317" s="28">
        <v>-549.64676516560644</v>
      </c>
      <c r="K317" s="25">
        <f t="shared" si="30"/>
        <v>-37996.887142561871</v>
      </c>
    </row>
    <row r="318" spans="1:11" x14ac:dyDescent="0.25">
      <c r="A318" t="s">
        <v>459</v>
      </c>
      <c r="B318">
        <v>2</v>
      </c>
      <c r="C318" s="8">
        <v>25553</v>
      </c>
      <c r="D318">
        <v>0</v>
      </c>
      <c r="E318" s="25">
        <v>7220340.4899999984</v>
      </c>
      <c r="F318" s="73">
        <f t="shared" si="27"/>
        <v>57264.469130435318</v>
      </c>
      <c r="G318" s="96">
        <f t="shared" si="31"/>
        <v>16245766.102499995</v>
      </c>
      <c r="H318" s="27">
        <f t="shared" si="28"/>
        <v>98454.584550874948</v>
      </c>
      <c r="I318" s="27">
        <f t="shared" si="29"/>
        <v>41190.11542043963</v>
      </c>
      <c r="J318" s="28">
        <v>0</v>
      </c>
      <c r="K318" s="25">
        <f t="shared" si="30"/>
        <v>41190.11542043963</v>
      </c>
    </row>
    <row r="319" spans="1:11" x14ac:dyDescent="0.25">
      <c r="A319" t="s">
        <v>15</v>
      </c>
      <c r="B319">
        <v>4</v>
      </c>
      <c r="C319" s="8">
        <v>31599</v>
      </c>
      <c r="D319">
        <v>0</v>
      </c>
      <c r="E319" s="25">
        <v>5799693.0999999996</v>
      </c>
      <c r="F319" s="73">
        <f t="shared" si="27"/>
        <v>45997.324773107583</v>
      </c>
      <c r="G319" s="96">
        <f t="shared" si="31"/>
        <v>0</v>
      </c>
      <c r="H319" s="27">
        <f t="shared" si="28"/>
        <v>0</v>
      </c>
      <c r="I319" s="27">
        <f t="shared" si="29"/>
        <v>-45997.324773107583</v>
      </c>
      <c r="J319" s="28">
        <v>-290.51432839397302</v>
      </c>
      <c r="K319" s="25">
        <f t="shared" si="30"/>
        <v>-45706.810444713607</v>
      </c>
    </row>
    <row r="320" spans="1:11" x14ac:dyDescent="0.25">
      <c r="A320" t="s">
        <v>142</v>
      </c>
      <c r="B320">
        <v>2</v>
      </c>
      <c r="C320" s="8">
        <v>32307</v>
      </c>
      <c r="D320">
        <v>0</v>
      </c>
      <c r="E320" s="25">
        <v>6650772.7199999997</v>
      </c>
      <c r="F320" s="73">
        <f t="shared" si="27"/>
        <v>52747.231192968495</v>
      </c>
      <c r="G320" s="96">
        <f t="shared" si="31"/>
        <v>14964238.619999999</v>
      </c>
      <c r="H320" s="27">
        <f t="shared" si="28"/>
        <v>90688.114500524433</v>
      </c>
      <c r="I320" s="27">
        <f t="shared" si="29"/>
        <v>37940.883307555938</v>
      </c>
      <c r="J320" s="28">
        <v>-286.31825685786032</v>
      </c>
      <c r="K320" s="25">
        <f t="shared" si="30"/>
        <v>38227.201564413801</v>
      </c>
    </row>
    <row r="321" spans="1:11" x14ac:dyDescent="0.25">
      <c r="A321" t="s">
        <v>48</v>
      </c>
      <c r="B321">
        <v>5</v>
      </c>
      <c r="C321" s="8">
        <v>42768</v>
      </c>
      <c r="D321">
        <v>0</v>
      </c>
      <c r="E321" s="25">
        <v>9473557.1400000006</v>
      </c>
      <c r="F321" s="73">
        <f t="shared" si="27"/>
        <v>75134.714373967872</v>
      </c>
      <c r="G321" s="96">
        <f t="shared" si="31"/>
        <v>0</v>
      </c>
      <c r="H321" s="27">
        <f t="shared" si="28"/>
        <v>0</v>
      </c>
      <c r="I321" s="27">
        <f t="shared" si="29"/>
        <v>-75134.714373967872</v>
      </c>
      <c r="J321" s="28">
        <v>0</v>
      </c>
      <c r="K321" s="25">
        <f t="shared" si="30"/>
        <v>-75134.714373967872</v>
      </c>
    </row>
    <row r="322" spans="1:11" x14ac:dyDescent="0.25">
      <c r="A322" t="s">
        <v>62</v>
      </c>
      <c r="B322">
        <v>2</v>
      </c>
      <c r="C322" s="8">
        <v>85358</v>
      </c>
      <c r="D322">
        <v>0</v>
      </c>
      <c r="E322" s="25">
        <v>22606542.970000003</v>
      </c>
      <c r="F322" s="73">
        <f t="shared" si="27"/>
        <v>179292.3316904997</v>
      </c>
      <c r="G322" s="96">
        <f t="shared" si="31"/>
        <v>50864721.682500005</v>
      </c>
      <c r="H322" s="27">
        <f t="shared" si="28"/>
        <v>308256.62575406511</v>
      </c>
      <c r="I322" s="27">
        <f t="shared" si="29"/>
        <v>128964.29406356541</v>
      </c>
      <c r="J322" s="28">
        <v>524.51323036777251</v>
      </c>
      <c r="K322" s="25">
        <f t="shared" si="30"/>
        <v>128439.78083319764</v>
      </c>
    </row>
    <row r="323" spans="1:11" x14ac:dyDescent="0.25">
      <c r="A323" t="s">
        <v>66</v>
      </c>
      <c r="B323">
        <v>1</v>
      </c>
      <c r="C323" s="8">
        <v>29395</v>
      </c>
      <c r="D323">
        <v>0</v>
      </c>
      <c r="E323" s="25">
        <v>8078039.9499999993</v>
      </c>
      <c r="F323" s="73">
        <f t="shared" si="27"/>
        <v>64066.877454306632</v>
      </c>
      <c r="G323" s="96">
        <f t="shared" si="31"/>
        <v>24234119.849999998</v>
      </c>
      <c r="H323" s="27">
        <f t="shared" si="28"/>
        <v>146866.58583744447</v>
      </c>
      <c r="I323" s="27">
        <f t="shared" si="29"/>
        <v>82799.708383137826</v>
      </c>
      <c r="J323" s="28">
        <v>2423.4121059378467</v>
      </c>
      <c r="K323" s="25">
        <f t="shared" si="30"/>
        <v>80376.296277199974</v>
      </c>
    </row>
    <row r="324" spans="1:11" x14ac:dyDescent="0.25">
      <c r="A324" t="s">
        <v>460</v>
      </c>
      <c r="B324">
        <v>5</v>
      </c>
      <c r="C324" s="8">
        <v>33981</v>
      </c>
      <c r="D324">
        <v>0</v>
      </c>
      <c r="E324" s="25">
        <v>8908666.2299999986</v>
      </c>
      <c r="F324" s="73">
        <f t="shared" si="27"/>
        <v>70654.568579935018</v>
      </c>
      <c r="G324" s="96">
        <f t="shared" ref="G324:G330" si="32">IF(B324=1,E324*3)+IF(B324=2,E324*2.25)+IF(B324=3,E324*1.5)+IF(B324=4,E324*0)+IF(B324=5,E324*0)</f>
        <v>0</v>
      </c>
      <c r="H324" s="27">
        <f t="shared" si="28"/>
        <v>0</v>
      </c>
      <c r="I324" s="27">
        <f t="shared" si="29"/>
        <v>-70654.568579935018</v>
      </c>
      <c r="J324" s="28">
        <v>-8165.6066958408737</v>
      </c>
      <c r="K324" s="25">
        <f t="shared" si="30"/>
        <v>-62488.96188409414</v>
      </c>
    </row>
    <row r="325" spans="1:11" x14ac:dyDescent="0.25">
      <c r="A325" t="s">
        <v>488</v>
      </c>
      <c r="B325">
        <v>3</v>
      </c>
      <c r="C325" s="8">
        <v>70758</v>
      </c>
      <c r="D325">
        <v>0</v>
      </c>
      <c r="E325" s="25">
        <v>21517563.600000001</v>
      </c>
      <c r="F325" s="73">
        <f t="shared" si="27"/>
        <v>170655.64404350953</v>
      </c>
      <c r="G325" s="96">
        <f t="shared" si="32"/>
        <v>32276345.400000002</v>
      </c>
      <c r="H325" s="27">
        <f t="shared" si="28"/>
        <v>195605.06762980734</v>
      </c>
      <c r="I325" s="27">
        <f t="shared" si="29"/>
        <v>24949.423586297809</v>
      </c>
      <c r="J325" s="28">
        <v>-1169.3059633814225</v>
      </c>
      <c r="K325" s="25">
        <f t="shared" si="30"/>
        <v>26118.729549679232</v>
      </c>
    </row>
    <row r="326" spans="1:11" x14ac:dyDescent="0.25">
      <c r="A326" t="s">
        <v>402</v>
      </c>
      <c r="B326">
        <v>2</v>
      </c>
      <c r="C326" s="8">
        <v>28286</v>
      </c>
      <c r="D326">
        <v>0</v>
      </c>
      <c r="E326" s="25">
        <v>6234617.2599999998</v>
      </c>
      <c r="F326" s="73">
        <f t="shared" si="27"/>
        <v>49446.705196218427</v>
      </c>
      <c r="G326" s="96">
        <f t="shared" si="32"/>
        <v>14027888.834999999</v>
      </c>
      <c r="H326" s="27">
        <f t="shared" si="28"/>
        <v>85013.532674414688</v>
      </c>
      <c r="I326" s="27">
        <f t="shared" si="29"/>
        <v>35566.827478196261</v>
      </c>
      <c r="J326" s="28">
        <v>859.24079108304375</v>
      </c>
      <c r="K326" s="25">
        <f t="shared" si="30"/>
        <v>34707.586687113217</v>
      </c>
    </row>
    <row r="327" spans="1:11" x14ac:dyDescent="0.25">
      <c r="A327" t="s">
        <v>530</v>
      </c>
      <c r="B327">
        <v>5</v>
      </c>
      <c r="C327" s="8">
        <v>24782</v>
      </c>
      <c r="D327">
        <v>0</v>
      </c>
      <c r="E327" s="25">
        <v>6940899.6100000013</v>
      </c>
      <c r="F327" s="73">
        <f t="shared" ref="F327:F390" si="33">SUM(E327/$E$6)*50000000</f>
        <v>55048.225496398401</v>
      </c>
      <c r="G327" s="96">
        <f t="shared" si="32"/>
        <v>0</v>
      </c>
      <c r="H327" s="27">
        <f t="shared" ref="H327:H390" si="34">SUM(G327/$G$6)*50000000</f>
        <v>0</v>
      </c>
      <c r="I327" s="27">
        <f t="shared" ref="I327:I390" si="35">H327-F327</f>
        <v>-55048.225496398401</v>
      </c>
      <c r="J327" s="28">
        <v>0</v>
      </c>
      <c r="K327" s="25">
        <f t="shared" si="30"/>
        <v>-55048.225496398401</v>
      </c>
    </row>
    <row r="328" spans="1:11" x14ac:dyDescent="0.25">
      <c r="A328" t="s">
        <v>115</v>
      </c>
      <c r="B328">
        <v>1</v>
      </c>
      <c r="C328" s="8">
        <v>27222</v>
      </c>
      <c r="D328">
        <v>0</v>
      </c>
      <c r="E328" s="25">
        <v>6728018.54</v>
      </c>
      <c r="F328" s="73">
        <f t="shared" si="33"/>
        <v>53359.867242607914</v>
      </c>
      <c r="G328" s="96">
        <f t="shared" si="32"/>
        <v>20184055.620000001</v>
      </c>
      <c r="H328" s="27">
        <f t="shared" si="34"/>
        <v>122321.88978228907</v>
      </c>
      <c r="I328" s="27">
        <f t="shared" si="35"/>
        <v>68962.022539681158</v>
      </c>
      <c r="J328" s="28">
        <v>47.016744549397835</v>
      </c>
      <c r="K328" s="25">
        <f t="shared" ref="K328:K391" si="36">I328-J328</f>
        <v>68915.005795131758</v>
      </c>
    </row>
    <row r="329" spans="1:11" x14ac:dyDescent="0.25">
      <c r="A329" t="s">
        <v>124</v>
      </c>
      <c r="B329">
        <v>3</v>
      </c>
      <c r="C329" s="8">
        <v>70095</v>
      </c>
      <c r="D329">
        <v>0</v>
      </c>
      <c r="E329" s="25">
        <v>20356968.299999997</v>
      </c>
      <c r="F329" s="73">
        <f t="shared" si="33"/>
        <v>161450.97096447324</v>
      </c>
      <c r="G329" s="96">
        <f t="shared" si="32"/>
        <v>30535452.449999996</v>
      </c>
      <c r="H329" s="27">
        <f t="shared" si="34"/>
        <v>185054.69462441109</v>
      </c>
      <c r="I329" s="27">
        <f t="shared" si="35"/>
        <v>23603.723659937852</v>
      </c>
      <c r="J329" s="28">
        <v>229.28273458754239</v>
      </c>
      <c r="K329" s="25">
        <f t="shared" si="36"/>
        <v>23374.440925350311</v>
      </c>
    </row>
    <row r="330" spans="1:11" x14ac:dyDescent="0.25">
      <c r="A330" t="s">
        <v>263</v>
      </c>
      <c r="B330">
        <v>1</v>
      </c>
      <c r="C330" s="8">
        <v>74469</v>
      </c>
      <c r="D330">
        <v>0</v>
      </c>
      <c r="E330" s="25">
        <v>20683037.399999999</v>
      </c>
      <c r="F330" s="73">
        <f t="shared" si="33"/>
        <v>164037.02268006746</v>
      </c>
      <c r="G330" s="96">
        <f t="shared" si="32"/>
        <v>62049112.199999996</v>
      </c>
      <c r="H330" s="27">
        <f t="shared" si="34"/>
        <v>376037.64112186333</v>
      </c>
      <c r="I330" s="27">
        <f t="shared" si="35"/>
        <v>212000.61844179587</v>
      </c>
      <c r="J330" s="28">
        <v>2463.295017223129</v>
      </c>
      <c r="K330" s="25">
        <f t="shared" si="36"/>
        <v>209537.32342457274</v>
      </c>
    </row>
    <row r="331" spans="1:11" x14ac:dyDescent="0.25">
      <c r="A331" t="s">
        <v>250</v>
      </c>
      <c r="B331">
        <v>3</v>
      </c>
      <c r="C331" s="8">
        <v>22538</v>
      </c>
      <c r="D331">
        <v>1</v>
      </c>
      <c r="E331" s="25">
        <v>5447607.2400000002</v>
      </c>
      <c r="F331" s="73">
        <f t="shared" si="33"/>
        <v>43204.934318785294</v>
      </c>
      <c r="G331" s="96">
        <v>0</v>
      </c>
      <c r="H331" s="27">
        <f t="shared" si="34"/>
        <v>0</v>
      </c>
      <c r="I331" s="27">
        <f t="shared" si="35"/>
        <v>-43204.934318785294</v>
      </c>
      <c r="J331" s="28">
        <v>0</v>
      </c>
      <c r="K331" s="25">
        <f t="shared" si="36"/>
        <v>-43204.934318785294</v>
      </c>
    </row>
    <row r="332" spans="1:11" x14ac:dyDescent="0.25">
      <c r="A332" t="s">
        <v>334</v>
      </c>
      <c r="B332">
        <v>4</v>
      </c>
      <c r="C332" s="8">
        <v>33587</v>
      </c>
      <c r="D332">
        <v>0</v>
      </c>
      <c r="E332" s="25">
        <v>8412012.7300000004</v>
      </c>
      <c r="F332" s="73">
        <f t="shared" si="33"/>
        <v>66715.613199830419</v>
      </c>
      <c r="G332" s="96">
        <f t="shared" ref="G332:G395" si="37">IF(B332=1,E332*3)+IF(B332=2,E332*2.25)+IF(B332=3,E332*1.5)+IF(B332=4,E332*0)+IF(B332=5,E332*0)</f>
        <v>0</v>
      </c>
      <c r="H332" s="27">
        <f t="shared" si="34"/>
        <v>0</v>
      </c>
      <c r="I332" s="27">
        <f t="shared" si="35"/>
        <v>-66715.613199830419</v>
      </c>
      <c r="J332" s="28">
        <v>0</v>
      </c>
      <c r="K332" s="25">
        <f t="shared" si="36"/>
        <v>-66715.613199830419</v>
      </c>
    </row>
    <row r="333" spans="1:11" x14ac:dyDescent="0.25">
      <c r="A333" t="s">
        <v>234</v>
      </c>
      <c r="B333">
        <v>2</v>
      </c>
      <c r="C333" s="8">
        <v>25142</v>
      </c>
      <c r="D333">
        <v>0</v>
      </c>
      <c r="E333" s="25">
        <v>6994001.5599999996</v>
      </c>
      <c r="F333" s="73">
        <f t="shared" si="33"/>
        <v>55469.37668459407</v>
      </c>
      <c r="G333" s="96">
        <f t="shared" si="37"/>
        <v>15736503.51</v>
      </c>
      <c r="H333" s="27">
        <f t="shared" si="34"/>
        <v>95368.288918182501</v>
      </c>
      <c r="I333" s="27">
        <f t="shared" si="35"/>
        <v>39898.912233588431</v>
      </c>
      <c r="J333" s="28">
        <v>-3687.4896078711267</v>
      </c>
      <c r="K333" s="25">
        <f t="shared" si="36"/>
        <v>43586.401841459556</v>
      </c>
    </row>
    <row r="334" spans="1:11" x14ac:dyDescent="0.25">
      <c r="A334" t="s">
        <v>46</v>
      </c>
      <c r="B334">
        <v>2</v>
      </c>
      <c r="C334" s="8">
        <v>61748</v>
      </c>
      <c r="D334">
        <v>0</v>
      </c>
      <c r="E334" s="25">
        <v>13648833.550000001</v>
      </c>
      <c r="F334" s="73">
        <f t="shared" si="33"/>
        <v>108248.80191909413</v>
      </c>
      <c r="G334" s="96">
        <f t="shared" si="37"/>
        <v>30709875.487500001</v>
      </c>
      <c r="H334" s="27">
        <f t="shared" si="34"/>
        <v>186111.75451218837</v>
      </c>
      <c r="I334" s="27">
        <f t="shared" si="35"/>
        <v>77862.952593094247</v>
      </c>
      <c r="J334" s="28">
        <v>0</v>
      </c>
      <c r="K334" s="25">
        <f t="shared" si="36"/>
        <v>77862.952593094247</v>
      </c>
    </row>
    <row r="335" spans="1:11" x14ac:dyDescent="0.25">
      <c r="A335" t="s">
        <v>335</v>
      </c>
      <c r="B335">
        <v>4</v>
      </c>
      <c r="C335" s="8">
        <v>13626</v>
      </c>
      <c r="D335">
        <v>0</v>
      </c>
      <c r="E335" s="25">
        <v>2934495.3600000003</v>
      </c>
      <c r="F335" s="73">
        <f t="shared" si="33"/>
        <v>23273.461852506865</v>
      </c>
      <c r="G335" s="96">
        <f t="shared" si="37"/>
        <v>0</v>
      </c>
      <c r="H335" s="27">
        <f t="shared" si="34"/>
        <v>0</v>
      </c>
      <c r="I335" s="27">
        <f t="shared" si="35"/>
        <v>-23273.461852506865</v>
      </c>
      <c r="J335" s="28">
        <v>0</v>
      </c>
      <c r="K335" s="25">
        <f t="shared" si="36"/>
        <v>-23273.461852506865</v>
      </c>
    </row>
    <row r="336" spans="1:11" x14ac:dyDescent="0.25">
      <c r="A336" t="s">
        <v>589</v>
      </c>
      <c r="B336">
        <v>4</v>
      </c>
      <c r="C336" s="8">
        <v>24562</v>
      </c>
      <c r="D336">
        <v>0</v>
      </c>
      <c r="E336" s="25">
        <v>5818683.4600000009</v>
      </c>
      <c r="F336" s="73">
        <f t="shared" si="33"/>
        <v>46147.937183353621</v>
      </c>
      <c r="G336" s="96">
        <f t="shared" si="37"/>
        <v>0</v>
      </c>
      <c r="H336" s="27">
        <f t="shared" si="34"/>
        <v>0</v>
      </c>
      <c r="I336" s="27">
        <f t="shared" si="35"/>
        <v>-46147.937183353621</v>
      </c>
      <c r="J336" s="28">
        <v>-796.91170560853209</v>
      </c>
      <c r="K336" s="25">
        <f t="shared" si="36"/>
        <v>-45351.02547774509</v>
      </c>
    </row>
    <row r="337" spans="1:11" x14ac:dyDescent="0.25">
      <c r="A337" t="s">
        <v>76</v>
      </c>
      <c r="B337">
        <v>2</v>
      </c>
      <c r="C337" s="8">
        <v>66497</v>
      </c>
      <c r="D337">
        <v>0</v>
      </c>
      <c r="E337" s="25">
        <v>18699941.390000001</v>
      </c>
      <c r="F337" s="73">
        <f t="shared" si="33"/>
        <v>148309.10231334603</v>
      </c>
      <c r="G337" s="96">
        <f t="shared" si="37"/>
        <v>42074868.127499998</v>
      </c>
      <c r="H337" s="27">
        <f t="shared" si="34"/>
        <v>254987.27701664955</v>
      </c>
      <c r="I337" s="27">
        <f t="shared" si="35"/>
        <v>106678.17470330352</v>
      </c>
      <c r="J337" s="28">
        <v>-7162.8291435534902</v>
      </c>
      <c r="K337" s="25">
        <f t="shared" si="36"/>
        <v>113841.00384685701</v>
      </c>
    </row>
    <row r="338" spans="1:11" x14ac:dyDescent="0.25">
      <c r="A338" t="s">
        <v>196</v>
      </c>
      <c r="B338">
        <v>4</v>
      </c>
      <c r="C338" s="8">
        <v>105035</v>
      </c>
      <c r="D338">
        <v>0</v>
      </c>
      <c r="E338" s="25">
        <v>29097637.449999999</v>
      </c>
      <c r="F338" s="73">
        <f t="shared" si="33"/>
        <v>230773.15589643668</v>
      </c>
      <c r="G338" s="96">
        <f t="shared" si="37"/>
        <v>0</v>
      </c>
      <c r="H338" s="27">
        <f t="shared" si="34"/>
        <v>0</v>
      </c>
      <c r="I338" s="27">
        <f t="shared" si="35"/>
        <v>-230773.15589643668</v>
      </c>
      <c r="J338" s="28">
        <v>8045.3156427703689</v>
      </c>
      <c r="K338" s="25">
        <f t="shared" si="36"/>
        <v>-238818.47153920706</v>
      </c>
    </row>
    <row r="339" spans="1:11" x14ac:dyDescent="0.25">
      <c r="A339" t="s">
        <v>227</v>
      </c>
      <c r="B339">
        <v>2</v>
      </c>
      <c r="C339" s="8">
        <v>70920</v>
      </c>
      <c r="D339">
        <v>0</v>
      </c>
      <c r="E339" s="25">
        <v>18971528.579999998</v>
      </c>
      <c r="F339" s="73">
        <f t="shared" si="33"/>
        <v>150463.05838778825</v>
      </c>
      <c r="G339" s="96">
        <f t="shared" si="37"/>
        <v>42685939.304999992</v>
      </c>
      <c r="H339" s="27">
        <f t="shared" si="34"/>
        <v>258690.56552469463</v>
      </c>
      <c r="I339" s="27">
        <f t="shared" si="35"/>
        <v>108227.50713690638</v>
      </c>
      <c r="J339" s="28">
        <v>3278.1755890419117</v>
      </c>
      <c r="K339" s="25">
        <f t="shared" si="36"/>
        <v>104949.33154786447</v>
      </c>
    </row>
    <row r="340" spans="1:11" x14ac:dyDescent="0.25">
      <c r="A340" t="s">
        <v>216</v>
      </c>
      <c r="B340">
        <v>3</v>
      </c>
      <c r="C340" s="8">
        <v>15600</v>
      </c>
      <c r="D340">
        <v>0</v>
      </c>
      <c r="E340" s="25">
        <v>3848208</v>
      </c>
      <c r="F340" s="73">
        <f t="shared" si="33"/>
        <v>30520.110309021493</v>
      </c>
      <c r="G340" s="96">
        <f t="shared" si="37"/>
        <v>5772312</v>
      </c>
      <c r="H340" s="27">
        <f t="shared" si="34"/>
        <v>34982.073253570663</v>
      </c>
      <c r="I340" s="27">
        <f t="shared" si="35"/>
        <v>4461.9629445491701</v>
      </c>
      <c r="J340" s="28">
        <v>-1551.8213677461547</v>
      </c>
      <c r="K340" s="25">
        <f t="shared" si="36"/>
        <v>6013.7843122953245</v>
      </c>
    </row>
    <row r="341" spans="1:11" x14ac:dyDescent="0.25">
      <c r="A341" t="s">
        <v>26</v>
      </c>
      <c r="B341">
        <v>4</v>
      </c>
      <c r="C341" s="8">
        <v>48852</v>
      </c>
      <c r="D341">
        <v>0</v>
      </c>
      <c r="E341" s="25">
        <v>16381818.929999998</v>
      </c>
      <c r="F341" s="73">
        <f t="shared" si="33"/>
        <v>129924.08955181643</v>
      </c>
      <c r="G341" s="96">
        <f t="shared" si="37"/>
        <v>0</v>
      </c>
      <c r="H341" s="27">
        <f t="shared" si="34"/>
        <v>0</v>
      </c>
      <c r="I341" s="27">
        <f t="shared" si="35"/>
        <v>-129924.08955181643</v>
      </c>
      <c r="J341" s="28">
        <v>-8802.2547986658192</v>
      </c>
      <c r="K341" s="25">
        <f t="shared" si="36"/>
        <v>-121121.83475315062</v>
      </c>
    </row>
    <row r="342" spans="1:11" x14ac:dyDescent="0.25">
      <c r="A342" t="s">
        <v>186</v>
      </c>
      <c r="B342">
        <v>2</v>
      </c>
      <c r="C342" s="8">
        <v>30884</v>
      </c>
      <c r="D342">
        <v>0</v>
      </c>
      <c r="E342" s="25">
        <v>7375111.5199999996</v>
      </c>
      <c r="F342" s="73">
        <f t="shared" si="33"/>
        <v>58491.957069819298</v>
      </c>
      <c r="G342" s="96">
        <f t="shared" si="37"/>
        <v>16594000.919999998</v>
      </c>
      <c r="H342" s="27">
        <f t="shared" si="34"/>
        <v>100564.99990874696</v>
      </c>
      <c r="I342" s="27">
        <f t="shared" si="35"/>
        <v>42073.042838927664</v>
      </c>
      <c r="J342" s="28">
        <v>0</v>
      </c>
      <c r="K342" s="25">
        <f t="shared" si="36"/>
        <v>42073.042838927664</v>
      </c>
    </row>
    <row r="343" spans="1:11" x14ac:dyDescent="0.25">
      <c r="A343" t="s">
        <v>464</v>
      </c>
      <c r="B343">
        <v>4</v>
      </c>
      <c r="C343" s="8">
        <v>21511</v>
      </c>
      <c r="D343">
        <v>0</v>
      </c>
      <c r="E343" s="25">
        <v>5902618.3999999994</v>
      </c>
      <c r="F343" s="73">
        <f t="shared" si="33"/>
        <v>46813.62459619125</v>
      </c>
      <c r="G343" s="96">
        <f t="shared" si="37"/>
        <v>0</v>
      </c>
      <c r="H343" s="27">
        <f t="shared" si="34"/>
        <v>0</v>
      </c>
      <c r="I343" s="27">
        <f t="shared" si="35"/>
        <v>-46813.62459619125</v>
      </c>
      <c r="J343" s="28">
        <v>-2253.2257592799106</v>
      </c>
      <c r="K343" s="25">
        <f t="shared" si="36"/>
        <v>-44560.398836911336</v>
      </c>
    </row>
    <row r="344" spans="1:11" x14ac:dyDescent="0.25">
      <c r="A344" t="s">
        <v>342</v>
      </c>
      <c r="B344">
        <v>1</v>
      </c>
      <c r="C344" s="8">
        <v>96454</v>
      </c>
      <c r="D344">
        <v>0</v>
      </c>
      <c r="E344" s="25">
        <v>24515223.370000001</v>
      </c>
      <c r="F344" s="73">
        <f t="shared" si="33"/>
        <v>194430.06238298494</v>
      </c>
      <c r="G344" s="96">
        <f t="shared" si="37"/>
        <v>73545670.109999999</v>
      </c>
      <c r="H344" s="27">
        <f t="shared" si="34"/>
        <v>445710.49161427218</v>
      </c>
      <c r="I344" s="27">
        <f t="shared" si="35"/>
        <v>251280.42923128724</v>
      </c>
      <c r="J344" s="28">
        <v>0</v>
      </c>
      <c r="K344" s="25">
        <f t="shared" si="36"/>
        <v>251280.42923128724</v>
      </c>
    </row>
    <row r="345" spans="1:11" x14ac:dyDescent="0.25">
      <c r="A345" t="s">
        <v>272</v>
      </c>
      <c r="B345">
        <v>1</v>
      </c>
      <c r="C345" s="8">
        <v>54412</v>
      </c>
      <c r="D345">
        <v>0</v>
      </c>
      <c r="E345" s="25">
        <v>11557652.92</v>
      </c>
      <c r="F345" s="73">
        <f t="shared" si="33"/>
        <v>91663.663199022601</v>
      </c>
      <c r="G345" s="96">
        <f t="shared" si="37"/>
        <v>34672958.759999998</v>
      </c>
      <c r="H345" s="27">
        <f t="shared" si="34"/>
        <v>210129.31789902461</v>
      </c>
      <c r="I345" s="27">
        <f t="shared" si="35"/>
        <v>118465.65470000201</v>
      </c>
      <c r="J345" s="28">
        <v>6857.3357149896228</v>
      </c>
      <c r="K345" s="25">
        <f t="shared" si="36"/>
        <v>111608.31898501239</v>
      </c>
    </row>
    <row r="346" spans="1:11" x14ac:dyDescent="0.25">
      <c r="A346" t="s">
        <v>20</v>
      </c>
      <c r="B346">
        <v>4</v>
      </c>
      <c r="C346" s="8">
        <v>70260</v>
      </c>
      <c r="D346">
        <v>0</v>
      </c>
      <c r="E346" s="25">
        <v>21185576.52</v>
      </c>
      <c r="F346" s="73">
        <f t="shared" si="33"/>
        <v>168022.65687057865</v>
      </c>
      <c r="G346" s="96">
        <f t="shared" si="37"/>
        <v>0</v>
      </c>
      <c r="H346" s="27">
        <f t="shared" si="34"/>
        <v>0</v>
      </c>
      <c r="I346" s="27">
        <f t="shared" si="35"/>
        <v>-168022.65687057865</v>
      </c>
      <c r="J346" s="28">
        <v>0</v>
      </c>
      <c r="K346" s="25">
        <f t="shared" si="36"/>
        <v>-168022.65687057865</v>
      </c>
    </row>
    <row r="347" spans="1:11" x14ac:dyDescent="0.25">
      <c r="A347" t="s">
        <v>292</v>
      </c>
      <c r="B347">
        <v>5</v>
      </c>
      <c r="C347" s="8">
        <v>21613</v>
      </c>
      <c r="D347">
        <v>0</v>
      </c>
      <c r="E347" s="25">
        <v>5374936.9699999997</v>
      </c>
      <c r="F347" s="73">
        <f t="shared" si="33"/>
        <v>42628.586923689603</v>
      </c>
      <c r="G347" s="96">
        <f t="shared" si="37"/>
        <v>0</v>
      </c>
      <c r="H347" s="27">
        <f t="shared" si="34"/>
        <v>0</v>
      </c>
      <c r="I347" s="27">
        <f t="shared" si="35"/>
        <v>-42628.586923689603</v>
      </c>
      <c r="J347" s="28">
        <v>-209.37151738726112</v>
      </c>
      <c r="K347" s="25">
        <f t="shared" si="36"/>
        <v>-42419.215406302341</v>
      </c>
    </row>
    <row r="348" spans="1:11" x14ac:dyDescent="0.25">
      <c r="A348" t="s">
        <v>407</v>
      </c>
      <c r="B348">
        <v>4</v>
      </c>
      <c r="C348" s="8">
        <v>41643</v>
      </c>
      <c r="D348">
        <v>0</v>
      </c>
      <c r="E348" s="25">
        <v>11727851.300000001</v>
      </c>
      <c r="F348" s="73">
        <f t="shared" si="33"/>
        <v>93013.505341655415</v>
      </c>
      <c r="G348" s="96">
        <f t="shared" si="37"/>
        <v>0</v>
      </c>
      <c r="H348" s="27">
        <f t="shared" si="34"/>
        <v>0</v>
      </c>
      <c r="I348" s="27">
        <f t="shared" si="35"/>
        <v>-93013.505341655415</v>
      </c>
      <c r="J348" s="28">
        <v>0</v>
      </c>
      <c r="K348" s="25">
        <f t="shared" si="36"/>
        <v>-93013.505341655415</v>
      </c>
    </row>
    <row r="349" spans="1:11" x14ac:dyDescent="0.25">
      <c r="A349" t="s">
        <v>573</v>
      </c>
      <c r="B349">
        <v>2</v>
      </c>
      <c r="C349" s="8">
        <v>34301</v>
      </c>
      <c r="D349">
        <v>0</v>
      </c>
      <c r="E349" s="25">
        <v>8150186.8000000007</v>
      </c>
      <c r="F349" s="73">
        <f t="shared" si="33"/>
        <v>64639.07360910088</v>
      </c>
      <c r="G349" s="96">
        <f t="shared" si="37"/>
        <v>18337920.300000001</v>
      </c>
      <c r="H349" s="27">
        <f t="shared" si="34"/>
        <v>111133.71405647174</v>
      </c>
      <c r="I349" s="27">
        <f t="shared" si="35"/>
        <v>46494.640447370861</v>
      </c>
      <c r="J349" s="28">
        <v>-891.89853409455804</v>
      </c>
      <c r="K349" s="25">
        <f t="shared" si="36"/>
        <v>47386.538981465419</v>
      </c>
    </row>
    <row r="350" spans="1:11" x14ac:dyDescent="0.25">
      <c r="A350" t="s">
        <v>357</v>
      </c>
      <c r="B350">
        <v>2</v>
      </c>
      <c r="C350" s="8">
        <v>3147</v>
      </c>
      <c r="D350">
        <v>0</v>
      </c>
      <c r="E350" s="25">
        <v>1072403.19</v>
      </c>
      <c r="F350" s="73">
        <f t="shared" si="33"/>
        <v>8505.2220811729858</v>
      </c>
      <c r="G350" s="96">
        <f t="shared" si="37"/>
        <v>2412907.1774999998</v>
      </c>
      <c r="H350" s="27">
        <f t="shared" si="34"/>
        <v>14622.996060741592</v>
      </c>
      <c r="I350" s="27">
        <f t="shared" si="35"/>
        <v>6117.7739795686066</v>
      </c>
      <c r="J350" s="28">
        <v>0</v>
      </c>
      <c r="K350" s="25">
        <f t="shared" si="36"/>
        <v>6117.7739795686066</v>
      </c>
    </row>
    <row r="351" spans="1:11" x14ac:dyDescent="0.25">
      <c r="A351" t="s">
        <v>385</v>
      </c>
      <c r="B351">
        <v>4</v>
      </c>
      <c r="C351" s="8">
        <v>34983</v>
      </c>
      <c r="D351">
        <v>0</v>
      </c>
      <c r="E351" s="25">
        <v>8555946.75</v>
      </c>
      <c r="F351" s="73">
        <f t="shared" si="33"/>
        <v>67857.152889894191</v>
      </c>
      <c r="G351" s="96">
        <f t="shared" si="37"/>
        <v>0</v>
      </c>
      <c r="H351" s="27">
        <f t="shared" si="34"/>
        <v>0</v>
      </c>
      <c r="I351" s="27">
        <f t="shared" si="35"/>
        <v>-67857.152889894191</v>
      </c>
      <c r="J351" s="28">
        <v>0</v>
      </c>
      <c r="K351" s="25">
        <f t="shared" si="36"/>
        <v>-67857.152889894191</v>
      </c>
    </row>
    <row r="352" spans="1:11" x14ac:dyDescent="0.25">
      <c r="A352" t="s">
        <v>444</v>
      </c>
      <c r="B352">
        <v>3</v>
      </c>
      <c r="C352" s="8">
        <v>66219</v>
      </c>
      <c r="D352">
        <v>0</v>
      </c>
      <c r="E352" s="25">
        <v>16949994.469999999</v>
      </c>
      <c r="F352" s="73">
        <f t="shared" si="33"/>
        <v>134430.28572304416</v>
      </c>
      <c r="G352" s="96">
        <f t="shared" si="37"/>
        <v>25424991.704999998</v>
      </c>
      <c r="H352" s="27">
        <f t="shared" si="34"/>
        <v>154083.65353358176</v>
      </c>
      <c r="I352" s="27">
        <f t="shared" si="35"/>
        <v>19653.367810537602</v>
      </c>
      <c r="J352" s="28">
        <v>2125.4780148289924</v>
      </c>
      <c r="K352" s="25">
        <f t="shared" si="36"/>
        <v>17527.889795708608</v>
      </c>
    </row>
    <row r="353" spans="1:11" x14ac:dyDescent="0.25">
      <c r="A353" t="s">
        <v>442</v>
      </c>
      <c r="B353">
        <v>1</v>
      </c>
      <c r="C353" s="8">
        <v>34323</v>
      </c>
      <c r="D353">
        <v>0</v>
      </c>
      <c r="E353" s="25">
        <v>7989105.290000001</v>
      </c>
      <c r="F353" s="73">
        <f t="shared" si="33"/>
        <v>63361.537297668721</v>
      </c>
      <c r="G353" s="96">
        <f t="shared" si="37"/>
        <v>23967315.870000005</v>
      </c>
      <c r="H353" s="27">
        <f t="shared" si="34"/>
        <v>145249.66762985211</v>
      </c>
      <c r="I353" s="27">
        <f t="shared" si="35"/>
        <v>81888.130332183384</v>
      </c>
      <c r="J353" s="28">
        <v>0</v>
      </c>
      <c r="K353" s="25">
        <f t="shared" si="36"/>
        <v>81888.130332183384</v>
      </c>
    </row>
    <row r="354" spans="1:11" x14ac:dyDescent="0.25">
      <c r="A354" t="s">
        <v>31</v>
      </c>
      <c r="B354">
        <v>5</v>
      </c>
      <c r="C354" s="8">
        <v>101555</v>
      </c>
      <c r="D354">
        <v>0</v>
      </c>
      <c r="E354" s="25">
        <v>27737432.25</v>
      </c>
      <c r="F354" s="73">
        <f t="shared" si="33"/>
        <v>219985.37811859709</v>
      </c>
      <c r="G354" s="96">
        <f t="shared" si="37"/>
        <v>0</v>
      </c>
      <c r="H354" s="27">
        <f t="shared" si="34"/>
        <v>0</v>
      </c>
      <c r="I354" s="27">
        <f t="shared" si="35"/>
        <v>-219985.37811859709</v>
      </c>
      <c r="J354" s="28">
        <v>0</v>
      </c>
      <c r="K354" s="25">
        <f t="shared" si="36"/>
        <v>-219985.37811859709</v>
      </c>
    </row>
    <row r="355" spans="1:11" x14ac:dyDescent="0.25">
      <c r="A355" t="s">
        <v>428</v>
      </c>
      <c r="B355">
        <v>1</v>
      </c>
      <c r="C355" s="8">
        <v>33287</v>
      </c>
      <c r="D355">
        <v>0</v>
      </c>
      <c r="E355" s="25">
        <v>8763644.7400000002</v>
      </c>
      <c r="F355" s="73">
        <f t="shared" si="33"/>
        <v>69504.404173027026</v>
      </c>
      <c r="G355" s="96">
        <f t="shared" si="37"/>
        <v>26290934.219999999</v>
      </c>
      <c r="H355" s="27">
        <f t="shared" si="34"/>
        <v>159331.54458540143</v>
      </c>
      <c r="I355" s="27">
        <f t="shared" si="35"/>
        <v>89827.1404123744</v>
      </c>
      <c r="J355" s="28">
        <v>3504.4160781506293</v>
      </c>
      <c r="K355" s="25">
        <f t="shared" si="36"/>
        <v>86322.724334223763</v>
      </c>
    </row>
    <row r="356" spans="1:11" x14ac:dyDescent="0.25">
      <c r="A356" t="s">
        <v>302</v>
      </c>
      <c r="B356">
        <v>3</v>
      </c>
      <c r="C356" s="8">
        <v>65048</v>
      </c>
      <c r="D356">
        <v>0</v>
      </c>
      <c r="E356" s="25">
        <v>16327698.479999999</v>
      </c>
      <c r="F356" s="73">
        <f t="shared" si="33"/>
        <v>129494.86064735652</v>
      </c>
      <c r="G356" s="96">
        <f t="shared" si="37"/>
        <v>24491547.719999999</v>
      </c>
      <c r="H356" s="27">
        <f t="shared" si="34"/>
        <v>148426.6817930773</v>
      </c>
      <c r="I356" s="27">
        <f t="shared" si="35"/>
        <v>18931.82114572078</v>
      </c>
      <c r="J356" s="28">
        <v>-10801.623801553344</v>
      </c>
      <c r="K356" s="25">
        <f t="shared" si="36"/>
        <v>29733.444947274125</v>
      </c>
    </row>
    <row r="357" spans="1:11" x14ac:dyDescent="0.25">
      <c r="A357" t="s">
        <v>289</v>
      </c>
      <c r="B357">
        <v>4</v>
      </c>
      <c r="C357" s="8">
        <v>61208</v>
      </c>
      <c r="D357">
        <v>0</v>
      </c>
      <c r="E357" s="25">
        <v>15290529.65</v>
      </c>
      <c r="F357" s="73">
        <f t="shared" si="33"/>
        <v>121269.08202502666</v>
      </c>
      <c r="G357" s="96">
        <f t="shared" si="37"/>
        <v>0</v>
      </c>
      <c r="H357" s="27">
        <f t="shared" si="34"/>
        <v>0</v>
      </c>
      <c r="I357" s="27">
        <f t="shared" si="35"/>
        <v>-121269.08202502666</v>
      </c>
      <c r="J357" s="28">
        <v>176.92662949745755</v>
      </c>
      <c r="K357" s="25">
        <f t="shared" si="36"/>
        <v>-121446.00865452411</v>
      </c>
    </row>
    <row r="358" spans="1:11" x14ac:dyDescent="0.25">
      <c r="A358" t="s">
        <v>443</v>
      </c>
      <c r="B358">
        <v>3</v>
      </c>
      <c r="C358" s="8">
        <v>45985</v>
      </c>
      <c r="D358">
        <v>0</v>
      </c>
      <c r="E358" s="25">
        <v>11526704.310000001</v>
      </c>
      <c r="F358" s="73">
        <f t="shared" si="33"/>
        <v>91418.209992982054</v>
      </c>
      <c r="G358" s="96">
        <f t="shared" si="37"/>
        <v>17290056.465</v>
      </c>
      <c r="H358" s="27">
        <f t="shared" si="34"/>
        <v>104783.32110547784</v>
      </c>
      <c r="I358" s="27">
        <f t="shared" si="35"/>
        <v>13365.111112495782</v>
      </c>
      <c r="J358" s="28">
        <v>-6355.0703838614736</v>
      </c>
      <c r="K358" s="25">
        <f t="shared" si="36"/>
        <v>19720.181496357254</v>
      </c>
    </row>
    <row r="359" spans="1:11" x14ac:dyDescent="0.25">
      <c r="A359" t="s">
        <v>545</v>
      </c>
      <c r="B359">
        <v>4</v>
      </c>
      <c r="C359" s="8">
        <v>42764</v>
      </c>
      <c r="D359">
        <v>0</v>
      </c>
      <c r="E359" s="25">
        <v>9984538.7199999988</v>
      </c>
      <c r="F359" s="73">
        <f t="shared" si="33"/>
        <v>79187.305654760916</v>
      </c>
      <c r="G359" s="96">
        <f t="shared" si="37"/>
        <v>0</v>
      </c>
      <c r="H359" s="27">
        <f t="shared" si="34"/>
        <v>0</v>
      </c>
      <c r="I359" s="27">
        <f t="shared" si="35"/>
        <v>-79187.305654760916</v>
      </c>
      <c r="J359" s="28">
        <v>1334.5628191466824</v>
      </c>
      <c r="K359" s="25">
        <f t="shared" si="36"/>
        <v>-80521.868473907598</v>
      </c>
    </row>
    <row r="360" spans="1:11" x14ac:dyDescent="0.25">
      <c r="A360" t="s">
        <v>461</v>
      </c>
      <c r="B360">
        <v>4</v>
      </c>
      <c r="C360" s="8">
        <v>39152</v>
      </c>
      <c r="D360">
        <v>0</v>
      </c>
      <c r="E360" s="25">
        <v>7295179.2999999989</v>
      </c>
      <c r="F360" s="73">
        <f t="shared" si="33"/>
        <v>57858.015200864967</v>
      </c>
      <c r="G360" s="96">
        <f t="shared" si="37"/>
        <v>0</v>
      </c>
      <c r="H360" s="27">
        <f t="shared" si="34"/>
        <v>0</v>
      </c>
      <c r="I360" s="27">
        <f t="shared" si="35"/>
        <v>-57858.015200864967</v>
      </c>
      <c r="J360" s="28">
        <v>-650.40226131817758</v>
      </c>
      <c r="K360" s="25">
        <f t="shared" si="36"/>
        <v>-57207.612939546787</v>
      </c>
    </row>
    <row r="361" spans="1:11" x14ac:dyDescent="0.25">
      <c r="A361" t="s">
        <v>17</v>
      </c>
      <c r="B361">
        <v>2</v>
      </c>
      <c r="C361" s="8">
        <v>33730</v>
      </c>
      <c r="D361">
        <v>0</v>
      </c>
      <c r="E361" s="25">
        <v>8948609.8300000001</v>
      </c>
      <c r="F361" s="73">
        <f t="shared" si="33"/>
        <v>70971.360987762106</v>
      </c>
      <c r="G361" s="96">
        <f t="shared" si="37"/>
        <v>20134372.1175</v>
      </c>
      <c r="H361" s="27">
        <f t="shared" si="34"/>
        <v>122020.7917259212</v>
      </c>
      <c r="I361" s="27">
        <f t="shared" si="35"/>
        <v>51049.430738159092</v>
      </c>
      <c r="J361" s="28">
        <v>-1430.874821437455</v>
      </c>
      <c r="K361" s="25">
        <f t="shared" si="36"/>
        <v>52480.305559596549</v>
      </c>
    </row>
    <row r="362" spans="1:11" x14ac:dyDescent="0.25">
      <c r="A362" t="s">
        <v>393</v>
      </c>
      <c r="B362">
        <v>2</v>
      </c>
      <c r="C362" s="8">
        <v>22439</v>
      </c>
      <c r="D362">
        <v>0</v>
      </c>
      <c r="E362" s="25">
        <v>4148064.69</v>
      </c>
      <c r="F362" s="73">
        <f t="shared" si="33"/>
        <v>32898.271587127572</v>
      </c>
      <c r="G362" s="96">
        <f t="shared" si="37"/>
        <v>9333145.5525000002</v>
      </c>
      <c r="H362" s="27">
        <f t="shared" si="34"/>
        <v>56561.873544567978</v>
      </c>
      <c r="I362" s="27">
        <f t="shared" si="35"/>
        <v>23663.601957440405</v>
      </c>
      <c r="J362" s="28">
        <v>0</v>
      </c>
      <c r="K362" s="25">
        <f t="shared" si="36"/>
        <v>23663.601957440405</v>
      </c>
    </row>
    <row r="363" spans="1:11" x14ac:dyDescent="0.25">
      <c r="A363" t="s">
        <v>79</v>
      </c>
      <c r="B363">
        <v>5</v>
      </c>
      <c r="C363" s="8">
        <v>15533</v>
      </c>
      <c r="D363">
        <v>0</v>
      </c>
      <c r="E363" s="25">
        <v>3693592.07</v>
      </c>
      <c r="F363" s="73">
        <f t="shared" si="33"/>
        <v>29293.852466635642</v>
      </c>
      <c r="G363" s="96">
        <f t="shared" si="37"/>
        <v>0</v>
      </c>
      <c r="H363" s="27">
        <f t="shared" si="34"/>
        <v>0</v>
      </c>
      <c r="I363" s="27">
        <f t="shared" si="35"/>
        <v>-29293.852466635642</v>
      </c>
      <c r="J363" s="28">
        <v>29.226793971970451</v>
      </c>
      <c r="K363" s="25">
        <f t="shared" si="36"/>
        <v>-29323.079260607614</v>
      </c>
    </row>
    <row r="364" spans="1:11" x14ac:dyDescent="0.25">
      <c r="A364" t="s">
        <v>145</v>
      </c>
      <c r="B364">
        <v>2</v>
      </c>
      <c r="C364" s="8">
        <v>45886</v>
      </c>
      <c r="D364">
        <v>0</v>
      </c>
      <c r="E364" s="25">
        <v>8658229.3399999999</v>
      </c>
      <c r="F364" s="73">
        <f t="shared" si="33"/>
        <v>68668.355384533876</v>
      </c>
      <c r="G364" s="96">
        <f t="shared" si="37"/>
        <v>19481016.015000001</v>
      </c>
      <c r="H364" s="27">
        <f t="shared" si="34"/>
        <v>118061.24292843376</v>
      </c>
      <c r="I364" s="27">
        <f t="shared" si="35"/>
        <v>49392.88754389988</v>
      </c>
      <c r="J364" s="28">
        <v>0</v>
      </c>
      <c r="K364" s="25">
        <f t="shared" si="36"/>
        <v>49392.88754389988</v>
      </c>
    </row>
    <row r="365" spans="1:11" x14ac:dyDescent="0.25">
      <c r="A365" t="s">
        <v>387</v>
      </c>
      <c r="B365">
        <v>3</v>
      </c>
      <c r="C365" s="8">
        <v>18776</v>
      </c>
      <c r="D365">
        <v>0</v>
      </c>
      <c r="E365" s="25">
        <v>3294868.5599999996</v>
      </c>
      <c r="F365" s="73">
        <f t="shared" si="33"/>
        <v>26131.579141493075</v>
      </c>
      <c r="G365" s="96">
        <f t="shared" si="37"/>
        <v>4942302.84</v>
      </c>
      <c r="H365" s="27">
        <f t="shared" si="34"/>
        <v>29951.949927552483</v>
      </c>
      <c r="I365" s="27">
        <f t="shared" si="35"/>
        <v>3820.3707860594077</v>
      </c>
      <c r="J365" s="28">
        <v>0</v>
      </c>
      <c r="K365" s="25">
        <f t="shared" si="36"/>
        <v>3820.3707860594077</v>
      </c>
    </row>
    <row r="366" spans="1:11" x14ac:dyDescent="0.25">
      <c r="A366" t="s">
        <v>195</v>
      </c>
      <c r="B366">
        <v>2</v>
      </c>
      <c r="C366" s="8">
        <v>19566</v>
      </c>
      <c r="D366">
        <v>0</v>
      </c>
      <c r="E366" s="25">
        <v>2791888.76</v>
      </c>
      <c r="F366" s="73">
        <f t="shared" si="33"/>
        <v>22142.44992103265</v>
      </c>
      <c r="G366" s="96">
        <f t="shared" si="37"/>
        <v>6281749.709999999</v>
      </c>
      <c r="H366" s="27">
        <f t="shared" si="34"/>
        <v>38069.430154817732</v>
      </c>
      <c r="I366" s="27">
        <f t="shared" si="35"/>
        <v>15926.980233785082</v>
      </c>
      <c r="J366" s="28">
        <v>0</v>
      </c>
      <c r="K366" s="25">
        <f t="shared" si="36"/>
        <v>15926.980233785082</v>
      </c>
    </row>
    <row r="367" spans="1:11" x14ac:dyDescent="0.25">
      <c r="A367" t="s">
        <v>333</v>
      </c>
      <c r="B367">
        <v>1</v>
      </c>
      <c r="C367" s="8">
        <v>7935</v>
      </c>
      <c r="D367">
        <v>0</v>
      </c>
      <c r="E367" s="25">
        <v>1171092.18</v>
      </c>
      <c r="F367" s="73">
        <f t="shared" si="33"/>
        <v>9287.9237597428328</v>
      </c>
      <c r="G367" s="96">
        <f t="shared" si="37"/>
        <v>3513276.54</v>
      </c>
      <c r="H367" s="27">
        <f t="shared" si="34"/>
        <v>21291.589450177205</v>
      </c>
      <c r="I367" s="27">
        <f t="shared" si="35"/>
        <v>12003.665690434373</v>
      </c>
      <c r="J367" s="28">
        <v>0</v>
      </c>
      <c r="K367" s="25">
        <f t="shared" si="36"/>
        <v>12003.665690434373</v>
      </c>
    </row>
    <row r="368" spans="1:11" x14ac:dyDescent="0.25">
      <c r="A368" t="s">
        <v>80</v>
      </c>
      <c r="B368">
        <v>5</v>
      </c>
      <c r="C368" s="8">
        <v>40357</v>
      </c>
      <c r="D368">
        <v>1</v>
      </c>
      <c r="E368" s="25">
        <v>7278293.0100000007</v>
      </c>
      <c r="F368" s="73">
        <f t="shared" si="33"/>
        <v>57724.090154840931</v>
      </c>
      <c r="G368" s="96">
        <f t="shared" si="37"/>
        <v>0</v>
      </c>
      <c r="H368" s="27">
        <f t="shared" si="34"/>
        <v>0</v>
      </c>
      <c r="I368" s="27">
        <f t="shared" si="35"/>
        <v>-57724.090154840931</v>
      </c>
      <c r="J368" s="28">
        <v>201.14597793887884</v>
      </c>
      <c r="K368" s="25">
        <f t="shared" si="36"/>
        <v>-57925.236132779813</v>
      </c>
    </row>
    <row r="369" spans="1:11" x14ac:dyDescent="0.25">
      <c r="A369" t="s">
        <v>43</v>
      </c>
      <c r="B369">
        <v>5</v>
      </c>
      <c r="C369" s="8">
        <v>27845</v>
      </c>
      <c r="D369">
        <v>0</v>
      </c>
      <c r="E369" s="25">
        <v>4709510.41</v>
      </c>
      <c r="F369" s="73">
        <f t="shared" si="33"/>
        <v>37351.093603746216</v>
      </c>
      <c r="G369" s="96">
        <f t="shared" si="37"/>
        <v>0</v>
      </c>
      <c r="H369" s="27">
        <f t="shared" si="34"/>
        <v>0</v>
      </c>
      <c r="I369" s="27">
        <f t="shared" si="35"/>
        <v>-37351.093603746216</v>
      </c>
      <c r="J369" s="28">
        <v>-528.05873286708322</v>
      </c>
      <c r="K369" s="25">
        <f t="shared" si="36"/>
        <v>-36823.034870879135</v>
      </c>
    </row>
    <row r="370" spans="1:11" x14ac:dyDescent="0.25">
      <c r="A370" t="s">
        <v>185</v>
      </c>
      <c r="B370">
        <v>5</v>
      </c>
      <c r="C370" s="8">
        <v>58587</v>
      </c>
      <c r="D370">
        <v>0</v>
      </c>
      <c r="E370" s="25">
        <v>11869629.33</v>
      </c>
      <c r="F370" s="73">
        <f t="shared" si="33"/>
        <v>94137.945890346076</v>
      </c>
      <c r="G370" s="96">
        <f t="shared" si="37"/>
        <v>0</v>
      </c>
      <c r="H370" s="27">
        <f t="shared" si="34"/>
        <v>0</v>
      </c>
      <c r="I370" s="27">
        <f t="shared" si="35"/>
        <v>-94137.945890346076</v>
      </c>
      <c r="J370" s="28">
        <v>0</v>
      </c>
      <c r="K370" s="25">
        <f t="shared" si="36"/>
        <v>-94137.945890346076</v>
      </c>
    </row>
    <row r="371" spans="1:11" x14ac:dyDescent="0.25">
      <c r="A371" t="s">
        <v>493</v>
      </c>
      <c r="B371">
        <v>2</v>
      </c>
      <c r="C371" s="8">
        <v>16492</v>
      </c>
      <c r="D371">
        <v>0</v>
      </c>
      <c r="E371" s="25">
        <v>3513891.3500000006</v>
      </c>
      <c r="F371" s="73">
        <f t="shared" si="33"/>
        <v>27868.647332970686</v>
      </c>
      <c r="G371" s="96">
        <f t="shared" si="37"/>
        <v>7906255.5375000015</v>
      </c>
      <c r="H371" s="27">
        <f t="shared" si="34"/>
        <v>47914.459643600996</v>
      </c>
      <c r="I371" s="27">
        <f t="shared" si="35"/>
        <v>20045.81231063031</v>
      </c>
      <c r="J371" s="28">
        <v>-1424.0121064128016</v>
      </c>
      <c r="K371" s="25">
        <f t="shared" si="36"/>
        <v>21469.824417043113</v>
      </c>
    </row>
    <row r="372" spans="1:11" x14ac:dyDescent="0.25">
      <c r="A372" t="s">
        <v>556</v>
      </c>
      <c r="B372">
        <v>5</v>
      </c>
      <c r="C372" s="8">
        <v>22855</v>
      </c>
      <c r="D372">
        <v>0</v>
      </c>
      <c r="E372" s="25">
        <v>5615711.0999999996</v>
      </c>
      <c r="F372" s="73">
        <f t="shared" si="33"/>
        <v>44538.164838178287</v>
      </c>
      <c r="G372" s="96">
        <f t="shared" si="37"/>
        <v>0</v>
      </c>
      <c r="H372" s="27">
        <f t="shared" si="34"/>
        <v>0</v>
      </c>
      <c r="I372" s="27">
        <f t="shared" si="35"/>
        <v>-44538.164838178287</v>
      </c>
      <c r="J372" s="28">
        <v>0</v>
      </c>
      <c r="K372" s="25">
        <f t="shared" si="36"/>
        <v>-44538.164838178287</v>
      </c>
    </row>
    <row r="373" spans="1:11" x14ac:dyDescent="0.25">
      <c r="A373" t="s">
        <v>225</v>
      </c>
      <c r="B373">
        <v>3</v>
      </c>
      <c r="C373" s="8">
        <v>39646</v>
      </c>
      <c r="D373">
        <v>0</v>
      </c>
      <c r="E373" s="25">
        <v>7880135.7000000002</v>
      </c>
      <c r="F373" s="73">
        <f t="shared" si="33"/>
        <v>62497.300253535745</v>
      </c>
      <c r="G373" s="96">
        <f t="shared" si="37"/>
        <v>11820203.550000001</v>
      </c>
      <c r="H373" s="27">
        <f t="shared" si="34"/>
        <v>71634.247500519035</v>
      </c>
      <c r="I373" s="27">
        <f t="shared" si="35"/>
        <v>9136.9472469832908</v>
      </c>
      <c r="J373" s="28">
        <v>0</v>
      </c>
      <c r="K373" s="25">
        <f t="shared" si="36"/>
        <v>9136.9472469832908</v>
      </c>
    </row>
    <row r="374" spans="1:11" x14ac:dyDescent="0.25">
      <c r="A374" t="s">
        <v>470</v>
      </c>
      <c r="B374">
        <v>3</v>
      </c>
      <c r="C374" s="8">
        <v>68294</v>
      </c>
      <c r="D374">
        <v>0</v>
      </c>
      <c r="E374" s="25">
        <v>14621784.939999999</v>
      </c>
      <c r="F374" s="73">
        <f t="shared" si="33"/>
        <v>115965.27248100653</v>
      </c>
      <c r="G374" s="96">
        <f t="shared" si="37"/>
        <v>21932677.41</v>
      </c>
      <c r="H374" s="27">
        <f t="shared" si="34"/>
        <v>132919.10205192555</v>
      </c>
      <c r="I374" s="27">
        <f t="shared" si="35"/>
        <v>16953.829570919028</v>
      </c>
      <c r="J374" s="28">
        <v>0</v>
      </c>
      <c r="K374" s="25">
        <f t="shared" si="36"/>
        <v>16953.829570919028</v>
      </c>
    </row>
    <row r="375" spans="1:11" x14ac:dyDescent="0.25">
      <c r="A375" t="s">
        <v>320</v>
      </c>
      <c r="B375">
        <v>2</v>
      </c>
      <c r="C375" s="8">
        <v>12572</v>
      </c>
      <c r="D375">
        <v>0</v>
      </c>
      <c r="E375" s="25">
        <v>3621474.4800000004</v>
      </c>
      <c r="F375" s="73">
        <f t="shared" si="33"/>
        <v>28721.888372693538</v>
      </c>
      <c r="G375" s="96">
        <f t="shared" si="37"/>
        <v>8148317.580000001</v>
      </c>
      <c r="H375" s="27">
        <f t="shared" si="34"/>
        <v>49381.433726541058</v>
      </c>
      <c r="I375" s="27">
        <f t="shared" si="35"/>
        <v>20659.545353847519</v>
      </c>
      <c r="J375" s="28">
        <v>1491.550540681184</v>
      </c>
      <c r="K375" s="25">
        <f t="shared" si="36"/>
        <v>19167.994813166337</v>
      </c>
    </row>
    <row r="376" spans="1:11" x14ac:dyDescent="0.25">
      <c r="A376" t="s">
        <v>507</v>
      </c>
      <c r="B376">
        <v>3</v>
      </c>
      <c r="C376" s="8">
        <v>24022</v>
      </c>
      <c r="D376">
        <v>0</v>
      </c>
      <c r="E376" s="25">
        <v>3966950.1999999997</v>
      </c>
      <c r="F376" s="73">
        <f t="shared" si="33"/>
        <v>31461.853853636516</v>
      </c>
      <c r="G376" s="96">
        <f t="shared" si="37"/>
        <v>5950425.2999999998</v>
      </c>
      <c r="H376" s="27">
        <f t="shared" si="34"/>
        <v>36061.49732282319</v>
      </c>
      <c r="I376" s="27">
        <f t="shared" si="35"/>
        <v>4599.6434691866743</v>
      </c>
      <c r="J376" s="28">
        <v>-126.1379925551704</v>
      </c>
      <c r="K376" s="25">
        <f t="shared" si="36"/>
        <v>4725.7814617418444</v>
      </c>
    </row>
    <row r="377" spans="1:11" x14ac:dyDescent="0.25">
      <c r="A377" t="s">
        <v>499</v>
      </c>
      <c r="B377">
        <v>2</v>
      </c>
      <c r="C377" s="8">
        <v>23139</v>
      </c>
      <c r="D377">
        <v>0</v>
      </c>
      <c r="E377" s="25">
        <v>4548088.7100000009</v>
      </c>
      <c r="F377" s="73">
        <f t="shared" si="33"/>
        <v>36070.85924784089</v>
      </c>
      <c r="G377" s="96">
        <f t="shared" si="37"/>
        <v>10233199.597500002</v>
      </c>
      <c r="H377" s="27">
        <f t="shared" si="34"/>
        <v>62016.491474846633</v>
      </c>
      <c r="I377" s="27">
        <f t="shared" si="35"/>
        <v>25945.632227005743</v>
      </c>
      <c r="J377" s="28">
        <v>8.8038108133586217</v>
      </c>
      <c r="K377" s="25">
        <f t="shared" si="36"/>
        <v>25936.828416192384</v>
      </c>
    </row>
    <row r="378" spans="1:11" x14ac:dyDescent="0.25">
      <c r="A378" t="s">
        <v>19</v>
      </c>
      <c r="B378">
        <v>1</v>
      </c>
      <c r="C378" s="8">
        <v>20669</v>
      </c>
      <c r="D378">
        <v>0</v>
      </c>
      <c r="E378" s="25">
        <v>3325435.4099999997</v>
      </c>
      <c r="F378" s="73">
        <f t="shared" si="33"/>
        <v>26374.004611685777</v>
      </c>
      <c r="G378" s="96">
        <f t="shared" si="37"/>
        <v>9976306.2299999986</v>
      </c>
      <c r="H378" s="27">
        <f t="shared" si="34"/>
        <v>60459.63477683004</v>
      </c>
      <c r="I378" s="27">
        <f t="shared" si="35"/>
        <v>34085.630165144263</v>
      </c>
      <c r="J378" s="28">
        <v>0</v>
      </c>
      <c r="K378" s="25">
        <f t="shared" si="36"/>
        <v>34085.630165144263</v>
      </c>
    </row>
    <row r="379" spans="1:11" x14ac:dyDescent="0.25">
      <c r="A379" t="s">
        <v>527</v>
      </c>
      <c r="B379">
        <v>1</v>
      </c>
      <c r="C379" s="8">
        <v>19784</v>
      </c>
      <c r="D379">
        <v>0</v>
      </c>
      <c r="E379" s="25">
        <v>3536186.5300000003</v>
      </c>
      <c r="F379" s="73">
        <f t="shared" si="33"/>
        <v>28045.47024715814</v>
      </c>
      <c r="G379" s="96">
        <f t="shared" si="37"/>
        <v>10608559.59</v>
      </c>
      <c r="H379" s="27">
        <f t="shared" si="34"/>
        <v>64291.294145612628</v>
      </c>
      <c r="I379" s="27">
        <f t="shared" si="35"/>
        <v>36245.823898454488</v>
      </c>
      <c r="J379" s="28">
        <v>0</v>
      </c>
      <c r="K379" s="25">
        <f t="shared" si="36"/>
        <v>36245.823898454488</v>
      </c>
    </row>
    <row r="380" spans="1:11" x14ac:dyDescent="0.25">
      <c r="A380" t="s">
        <v>170</v>
      </c>
      <c r="B380">
        <v>1</v>
      </c>
      <c r="C380" s="8">
        <v>54109</v>
      </c>
      <c r="D380">
        <v>0</v>
      </c>
      <c r="E380" s="25">
        <v>9009989.5499999989</v>
      </c>
      <c r="F380" s="73">
        <f t="shared" si="33"/>
        <v>71458.16311101969</v>
      </c>
      <c r="G380" s="96">
        <f t="shared" si="37"/>
        <v>27029968.649999999</v>
      </c>
      <c r="H380" s="27">
        <f t="shared" si="34"/>
        <v>163810.33169309256</v>
      </c>
      <c r="I380" s="27">
        <f t="shared" si="35"/>
        <v>92352.168582072874</v>
      </c>
      <c r="J380" s="28">
        <v>31.766543838116736</v>
      </c>
      <c r="K380" s="25">
        <f t="shared" si="36"/>
        <v>92320.402038234752</v>
      </c>
    </row>
    <row r="381" spans="1:11" x14ac:dyDescent="0.25">
      <c r="A381" t="s">
        <v>496</v>
      </c>
      <c r="B381">
        <v>4</v>
      </c>
      <c r="C381" s="8">
        <v>21330</v>
      </c>
      <c r="D381">
        <v>1</v>
      </c>
      <c r="E381" s="25">
        <v>3818988.13</v>
      </c>
      <c r="F381" s="73">
        <f t="shared" si="33"/>
        <v>30288.367727639386</v>
      </c>
      <c r="G381" s="96">
        <f t="shared" si="37"/>
        <v>0</v>
      </c>
      <c r="H381" s="27">
        <f t="shared" si="34"/>
        <v>0</v>
      </c>
      <c r="I381" s="27">
        <f t="shared" si="35"/>
        <v>-30288.367727639386</v>
      </c>
      <c r="J381" s="28">
        <v>0.72216354594280874</v>
      </c>
      <c r="K381" s="25">
        <f t="shared" si="36"/>
        <v>-30289.089891185329</v>
      </c>
    </row>
    <row r="382" spans="1:11" x14ac:dyDescent="0.25">
      <c r="A382" t="s">
        <v>528</v>
      </c>
      <c r="B382">
        <v>5</v>
      </c>
      <c r="C382" s="8">
        <v>32495</v>
      </c>
      <c r="D382">
        <v>0</v>
      </c>
      <c r="E382" s="25">
        <v>6344309.5199999996</v>
      </c>
      <c r="F382" s="73">
        <f t="shared" si="33"/>
        <v>50316.673730987299</v>
      </c>
      <c r="G382" s="96">
        <f t="shared" si="37"/>
        <v>0</v>
      </c>
      <c r="H382" s="27">
        <f t="shared" si="34"/>
        <v>0</v>
      </c>
      <c r="I382" s="27">
        <f t="shared" si="35"/>
        <v>-50316.673730987299</v>
      </c>
      <c r="J382" s="28">
        <v>0</v>
      </c>
      <c r="K382" s="25">
        <f t="shared" si="36"/>
        <v>-50316.673730987299</v>
      </c>
    </row>
    <row r="383" spans="1:11" x14ac:dyDescent="0.25">
      <c r="A383" t="s">
        <v>536</v>
      </c>
      <c r="B383">
        <v>4</v>
      </c>
      <c r="C383" s="8">
        <v>40385</v>
      </c>
      <c r="D383">
        <v>0</v>
      </c>
      <c r="E383" s="25">
        <v>9095788.6500000004</v>
      </c>
      <c r="F383" s="73">
        <f t="shared" si="33"/>
        <v>72138.635163573723</v>
      </c>
      <c r="G383" s="96">
        <f t="shared" si="37"/>
        <v>0</v>
      </c>
      <c r="H383" s="27">
        <f t="shared" si="34"/>
        <v>0</v>
      </c>
      <c r="I383" s="27">
        <f t="shared" si="35"/>
        <v>-72138.635163573723</v>
      </c>
      <c r="J383" s="28">
        <v>0</v>
      </c>
      <c r="K383" s="25">
        <f t="shared" si="36"/>
        <v>-72138.635163573723</v>
      </c>
    </row>
    <row r="384" spans="1:11" x14ac:dyDescent="0.25">
      <c r="A384" t="s">
        <v>313</v>
      </c>
      <c r="B384">
        <v>4</v>
      </c>
      <c r="C384" s="8">
        <v>14001</v>
      </c>
      <c r="D384">
        <v>0</v>
      </c>
      <c r="E384" s="25">
        <v>2661043.71</v>
      </c>
      <c r="F384" s="73">
        <f t="shared" si="33"/>
        <v>21104.718759050393</v>
      </c>
      <c r="G384" s="96">
        <f t="shared" si="37"/>
        <v>0</v>
      </c>
      <c r="H384" s="27">
        <f t="shared" si="34"/>
        <v>0</v>
      </c>
      <c r="I384" s="27">
        <f t="shared" si="35"/>
        <v>-21104.718759050393</v>
      </c>
      <c r="J384" s="28">
        <v>-727.63625524135398</v>
      </c>
      <c r="K384" s="25">
        <f t="shared" si="36"/>
        <v>-20377.082503809037</v>
      </c>
    </row>
    <row r="385" spans="1:11" x14ac:dyDescent="0.25">
      <c r="A385" t="s">
        <v>535</v>
      </c>
      <c r="B385">
        <v>2</v>
      </c>
      <c r="C385" s="8">
        <v>48560</v>
      </c>
      <c r="D385">
        <v>0</v>
      </c>
      <c r="E385" s="25">
        <v>10719308.100000001</v>
      </c>
      <c r="F385" s="73">
        <f t="shared" si="33"/>
        <v>85014.756387489353</v>
      </c>
      <c r="G385" s="96">
        <f t="shared" si="37"/>
        <v>24118443.225000001</v>
      </c>
      <c r="H385" s="27">
        <f t="shared" si="34"/>
        <v>146165.54816493549</v>
      </c>
      <c r="I385" s="27">
        <f t="shared" si="35"/>
        <v>61150.791777446138</v>
      </c>
      <c r="J385" s="28">
        <v>109.36897756313499</v>
      </c>
      <c r="K385" s="25">
        <f t="shared" si="36"/>
        <v>61041.422799883003</v>
      </c>
    </row>
    <row r="386" spans="1:11" x14ac:dyDescent="0.25">
      <c r="A386" t="s">
        <v>163</v>
      </c>
      <c r="B386">
        <v>2</v>
      </c>
      <c r="C386" s="8">
        <v>24631</v>
      </c>
      <c r="D386">
        <v>0</v>
      </c>
      <c r="E386" s="25">
        <v>5982016.79</v>
      </c>
      <c r="F386" s="73">
        <f t="shared" si="33"/>
        <v>47443.332663208086</v>
      </c>
      <c r="G386" s="96">
        <f t="shared" si="37"/>
        <v>13459537.7775</v>
      </c>
      <c r="H386" s="27">
        <f t="shared" si="34"/>
        <v>81569.141877934991</v>
      </c>
      <c r="I386" s="27">
        <f t="shared" si="35"/>
        <v>34125.809214726905</v>
      </c>
      <c r="J386" s="28">
        <v>0</v>
      </c>
      <c r="K386" s="25">
        <f t="shared" si="36"/>
        <v>34125.809214726905</v>
      </c>
    </row>
    <row r="387" spans="1:11" x14ac:dyDescent="0.25">
      <c r="A387" t="s">
        <v>107</v>
      </c>
      <c r="B387">
        <v>3</v>
      </c>
      <c r="C387" s="8">
        <v>24792</v>
      </c>
      <c r="D387">
        <v>0</v>
      </c>
      <c r="E387" s="25">
        <v>6153374.4000000004</v>
      </c>
      <c r="F387" s="73">
        <f t="shared" si="33"/>
        <v>48802.368650735341</v>
      </c>
      <c r="G387" s="96">
        <f t="shared" si="37"/>
        <v>9230061.6000000015</v>
      </c>
      <c r="H387" s="27">
        <f t="shared" si="34"/>
        <v>55937.151530646595</v>
      </c>
      <c r="I387" s="27">
        <f t="shared" si="35"/>
        <v>7134.782879911254</v>
      </c>
      <c r="J387" s="28">
        <v>0</v>
      </c>
      <c r="K387" s="25">
        <f t="shared" si="36"/>
        <v>7134.782879911254</v>
      </c>
    </row>
    <row r="388" spans="1:11" x14ac:dyDescent="0.25">
      <c r="A388" t="s">
        <v>574</v>
      </c>
      <c r="B388">
        <v>3</v>
      </c>
      <c r="C388" s="8">
        <v>27892</v>
      </c>
      <c r="D388">
        <v>0</v>
      </c>
      <c r="E388" s="25">
        <v>7066971</v>
      </c>
      <c r="F388" s="73">
        <f t="shared" si="33"/>
        <v>56048.09679483436</v>
      </c>
      <c r="G388" s="96">
        <f t="shared" si="37"/>
        <v>10600456.5</v>
      </c>
      <c r="H388" s="27">
        <f t="shared" si="34"/>
        <v>64242.186805614336</v>
      </c>
      <c r="I388" s="27">
        <f t="shared" si="35"/>
        <v>8194.0900107799753</v>
      </c>
      <c r="J388" s="28">
        <v>4171.314938814884</v>
      </c>
      <c r="K388" s="25">
        <f t="shared" si="36"/>
        <v>4022.7750719650912</v>
      </c>
    </row>
    <row r="389" spans="1:11" x14ac:dyDescent="0.25">
      <c r="A389" t="s">
        <v>411</v>
      </c>
      <c r="B389">
        <v>2</v>
      </c>
      <c r="C389" s="8">
        <v>57989</v>
      </c>
      <c r="D389">
        <v>0</v>
      </c>
      <c r="E389" s="25">
        <v>14072987.050000001</v>
      </c>
      <c r="F389" s="73">
        <f t="shared" si="33"/>
        <v>111612.7603142634</v>
      </c>
      <c r="G389" s="96">
        <f t="shared" si="37"/>
        <v>31664220.862500001</v>
      </c>
      <c r="H389" s="27">
        <f t="shared" si="34"/>
        <v>191895.39542027796</v>
      </c>
      <c r="I389" s="27">
        <f t="shared" si="35"/>
        <v>80282.635106014553</v>
      </c>
      <c r="J389" s="28">
        <v>375.43683236482275</v>
      </c>
      <c r="K389" s="25">
        <f t="shared" si="36"/>
        <v>79907.19827364973</v>
      </c>
    </row>
    <row r="390" spans="1:11" x14ac:dyDescent="0.25">
      <c r="A390" t="s">
        <v>547</v>
      </c>
      <c r="B390">
        <v>4</v>
      </c>
      <c r="C390" s="8">
        <v>18314</v>
      </c>
      <c r="D390">
        <v>0</v>
      </c>
      <c r="E390" s="25">
        <v>4726073.74</v>
      </c>
      <c r="F390" s="73">
        <f t="shared" si="33"/>
        <v>37482.45725630469</v>
      </c>
      <c r="G390" s="96">
        <f t="shared" si="37"/>
        <v>0</v>
      </c>
      <c r="H390" s="27">
        <f t="shared" si="34"/>
        <v>0</v>
      </c>
      <c r="I390" s="27">
        <f t="shared" si="35"/>
        <v>-37482.45725630469</v>
      </c>
      <c r="J390" s="28">
        <v>1266.7827370094333</v>
      </c>
      <c r="K390" s="25">
        <f t="shared" si="36"/>
        <v>-38749.239993314121</v>
      </c>
    </row>
    <row r="391" spans="1:11" x14ac:dyDescent="0.25">
      <c r="A391" t="s">
        <v>510</v>
      </c>
      <c r="B391">
        <v>1</v>
      </c>
      <c r="C391" s="8">
        <v>47228</v>
      </c>
      <c r="D391">
        <v>0</v>
      </c>
      <c r="E391" s="25">
        <v>11734828.890000001</v>
      </c>
      <c r="F391" s="73">
        <f t="shared" ref="F391:F454" si="38">SUM(E391/$E$6)*50000000</f>
        <v>93068.844558374243</v>
      </c>
      <c r="G391" s="96">
        <f t="shared" si="37"/>
        <v>35204486.670000002</v>
      </c>
      <c r="H391" s="27">
        <f t="shared" ref="H391:H454" si="39">SUM(G391/$G$6)*50000000</f>
        <v>213350.54854004638</v>
      </c>
      <c r="I391" s="27">
        <f t="shared" ref="I391:I454" si="40">H391-F391</f>
        <v>120281.70398167214</v>
      </c>
      <c r="J391" s="28">
        <v>3763.6347470375504</v>
      </c>
      <c r="K391" s="25">
        <f t="shared" si="36"/>
        <v>116518.06923463459</v>
      </c>
    </row>
    <row r="392" spans="1:11" x14ac:dyDescent="0.25">
      <c r="A392" t="s">
        <v>543</v>
      </c>
      <c r="B392">
        <v>2</v>
      </c>
      <c r="C392" s="8">
        <v>64854</v>
      </c>
      <c r="D392">
        <v>0</v>
      </c>
      <c r="E392" s="25">
        <v>18040537.799999997</v>
      </c>
      <c r="F392" s="73">
        <f t="shared" si="38"/>
        <v>143079.37712568339</v>
      </c>
      <c r="G392" s="96">
        <f t="shared" si="37"/>
        <v>40591210.049999997</v>
      </c>
      <c r="H392" s="27">
        <f t="shared" si="39"/>
        <v>245995.83033976224</v>
      </c>
      <c r="I392" s="27">
        <f t="shared" si="40"/>
        <v>102916.45321407885</v>
      </c>
      <c r="J392" s="28">
        <v>0</v>
      </c>
      <c r="K392" s="25">
        <f t="shared" ref="K392:K455" si="41">I392-J392</f>
        <v>102916.45321407885</v>
      </c>
    </row>
    <row r="393" spans="1:11" x14ac:dyDescent="0.25">
      <c r="A393" t="s">
        <v>515</v>
      </c>
      <c r="B393">
        <v>1</v>
      </c>
      <c r="C393" s="8">
        <v>77102</v>
      </c>
      <c r="D393">
        <v>0</v>
      </c>
      <c r="E393" s="25">
        <v>21009599.419999998</v>
      </c>
      <c r="F393" s="73">
        <f t="shared" si="38"/>
        <v>166626.9837406798</v>
      </c>
      <c r="G393" s="96">
        <f t="shared" si="37"/>
        <v>63028798.25999999</v>
      </c>
      <c r="H393" s="27">
        <f t="shared" si="39"/>
        <v>381974.85475765116</v>
      </c>
      <c r="I393" s="27">
        <f t="shared" si="40"/>
        <v>215347.87101697136</v>
      </c>
      <c r="J393" s="28">
        <v>0</v>
      </c>
      <c r="K393" s="25">
        <f t="shared" si="41"/>
        <v>215347.87101697136</v>
      </c>
    </row>
    <row r="394" spans="1:11" x14ac:dyDescent="0.25">
      <c r="A394" t="s">
        <v>39</v>
      </c>
      <c r="B394">
        <v>2</v>
      </c>
      <c r="C394" s="8">
        <v>9171</v>
      </c>
      <c r="D394">
        <v>0</v>
      </c>
      <c r="E394" s="25">
        <v>1891610.46</v>
      </c>
      <c r="F394" s="73">
        <f t="shared" si="38"/>
        <v>15002.349119615905</v>
      </c>
      <c r="G394" s="96">
        <f t="shared" si="37"/>
        <v>4256123.5350000001</v>
      </c>
      <c r="H394" s="27">
        <f t="shared" si="39"/>
        <v>25793.48193195658</v>
      </c>
      <c r="I394" s="27">
        <f t="shared" si="40"/>
        <v>10791.132812340675</v>
      </c>
      <c r="J394" s="28">
        <v>274.0099922091913</v>
      </c>
      <c r="K394" s="25">
        <f t="shared" si="41"/>
        <v>10517.122820131484</v>
      </c>
    </row>
    <row r="395" spans="1:11" x14ac:dyDescent="0.25">
      <c r="A395" t="s">
        <v>180</v>
      </c>
      <c r="B395">
        <v>5</v>
      </c>
      <c r="C395" s="8">
        <v>48973</v>
      </c>
      <c r="D395">
        <v>0</v>
      </c>
      <c r="E395" s="25">
        <v>11944406.85</v>
      </c>
      <c r="F395" s="73">
        <f t="shared" si="38"/>
        <v>94731.005870221124</v>
      </c>
      <c r="G395" s="96">
        <f t="shared" si="37"/>
        <v>0</v>
      </c>
      <c r="H395" s="27">
        <f t="shared" si="39"/>
        <v>0</v>
      </c>
      <c r="I395" s="27">
        <f t="shared" si="40"/>
        <v>-94731.005870221124</v>
      </c>
      <c r="J395" s="28">
        <v>-1276.2175833917477</v>
      </c>
      <c r="K395" s="25">
        <f t="shared" si="41"/>
        <v>-93454.788286829382</v>
      </c>
    </row>
    <row r="396" spans="1:11" x14ac:dyDescent="0.25">
      <c r="A396" t="s">
        <v>467</v>
      </c>
      <c r="B396">
        <v>2</v>
      </c>
      <c r="C396" s="8">
        <v>38000</v>
      </c>
      <c r="D396">
        <v>0</v>
      </c>
      <c r="E396" s="25">
        <v>7922760.7999999998</v>
      </c>
      <c r="F396" s="73">
        <f t="shared" si="38"/>
        <v>62835.359618812538</v>
      </c>
      <c r="G396" s="96">
        <f t="shared" ref="G396:G459" si="42">IF(B396=1,E396*3)+IF(B396=2,E396*2.25)+IF(B396=3,E396*1.5)+IF(B396=4,E396*0)+IF(B396=5,E396*0)</f>
        <v>17826211.800000001</v>
      </c>
      <c r="H396" s="27">
        <f t="shared" si="39"/>
        <v>108032.59543511609</v>
      </c>
      <c r="I396" s="27">
        <f t="shared" si="40"/>
        <v>45197.235816303553</v>
      </c>
      <c r="J396" s="28">
        <v>-1391.4512025300533</v>
      </c>
      <c r="K396" s="25">
        <f t="shared" si="41"/>
        <v>46588.687018833603</v>
      </c>
    </row>
    <row r="397" spans="1:11" x14ac:dyDescent="0.25">
      <c r="A397" t="s">
        <v>122</v>
      </c>
      <c r="B397">
        <v>3</v>
      </c>
      <c r="C397" s="8">
        <v>49991</v>
      </c>
      <c r="D397">
        <v>0</v>
      </c>
      <c r="E397" s="25">
        <v>13194315.35</v>
      </c>
      <c r="F397" s="73">
        <f t="shared" si="38"/>
        <v>104644.02130394602</v>
      </c>
      <c r="G397" s="96">
        <f t="shared" si="42"/>
        <v>19791473.024999999</v>
      </c>
      <c r="H397" s="27">
        <f t="shared" si="39"/>
        <v>119942.71258321064</v>
      </c>
      <c r="I397" s="27">
        <f t="shared" si="40"/>
        <v>15298.691279264618</v>
      </c>
      <c r="J397" s="28">
        <v>289.1019252206126</v>
      </c>
      <c r="K397" s="25">
        <f t="shared" si="41"/>
        <v>15009.589354044005</v>
      </c>
    </row>
    <row r="398" spans="1:11" x14ac:dyDescent="0.25">
      <c r="A398" t="s">
        <v>408</v>
      </c>
      <c r="B398">
        <v>1</v>
      </c>
      <c r="C398" s="8">
        <v>36234</v>
      </c>
      <c r="D398">
        <v>0</v>
      </c>
      <c r="E398" s="25">
        <v>9410001.379999999</v>
      </c>
      <c r="F398" s="73">
        <f t="shared" si="38"/>
        <v>74630.654092929602</v>
      </c>
      <c r="G398" s="96">
        <f t="shared" si="42"/>
        <v>28230004.139999997</v>
      </c>
      <c r="H398" s="27">
        <f t="shared" si="39"/>
        <v>171082.93397413081</v>
      </c>
      <c r="I398" s="27">
        <f t="shared" si="40"/>
        <v>96452.279881201204</v>
      </c>
      <c r="J398" s="28">
        <v>209.41261904615075</v>
      </c>
      <c r="K398" s="25">
        <f t="shared" si="41"/>
        <v>96242.86726215505</v>
      </c>
    </row>
    <row r="399" spans="1:11" x14ac:dyDescent="0.25">
      <c r="A399" t="s">
        <v>53</v>
      </c>
      <c r="B399">
        <v>2</v>
      </c>
      <c r="C399" s="8">
        <v>7144</v>
      </c>
      <c r="D399">
        <v>0</v>
      </c>
      <c r="E399" s="25">
        <v>1740863.5399999998</v>
      </c>
      <c r="F399" s="73">
        <f t="shared" si="38"/>
        <v>13806.776368053297</v>
      </c>
      <c r="G399" s="96">
        <f t="shared" si="42"/>
        <v>3916942.9649999994</v>
      </c>
      <c r="H399" s="27">
        <f t="shared" si="39"/>
        <v>23737.938235439848</v>
      </c>
      <c r="I399" s="27">
        <f t="shared" si="40"/>
        <v>9931.1618673865505</v>
      </c>
      <c r="J399" s="28">
        <v>0</v>
      </c>
      <c r="K399" s="25">
        <f t="shared" si="41"/>
        <v>9931.1618673865505</v>
      </c>
    </row>
    <row r="400" spans="1:11" x14ac:dyDescent="0.25">
      <c r="A400" t="s">
        <v>524</v>
      </c>
      <c r="B400">
        <v>1</v>
      </c>
      <c r="C400" s="8">
        <v>12529</v>
      </c>
      <c r="D400">
        <v>0</v>
      </c>
      <c r="E400" s="25">
        <v>3092243.1799999997</v>
      </c>
      <c r="F400" s="73">
        <f t="shared" si="38"/>
        <v>24524.558692232695</v>
      </c>
      <c r="G400" s="96">
        <f t="shared" si="42"/>
        <v>9276729.5399999991</v>
      </c>
      <c r="H400" s="27">
        <f t="shared" si="39"/>
        <v>56219.974305242482</v>
      </c>
      <c r="I400" s="27">
        <f t="shared" si="40"/>
        <v>31695.415613009787</v>
      </c>
      <c r="J400" s="28">
        <v>532.25028340366475</v>
      </c>
      <c r="K400" s="25">
        <f t="shared" si="41"/>
        <v>31163.165329606123</v>
      </c>
    </row>
    <row r="401" spans="1:11" x14ac:dyDescent="0.25">
      <c r="A401" t="s">
        <v>81</v>
      </c>
      <c r="B401">
        <v>3</v>
      </c>
      <c r="C401" s="8">
        <v>33231</v>
      </c>
      <c r="D401">
        <v>0</v>
      </c>
      <c r="E401" s="25">
        <v>7175124.0899999999</v>
      </c>
      <c r="F401" s="73">
        <f t="shared" si="38"/>
        <v>56905.858183268014</v>
      </c>
      <c r="G401" s="96">
        <f t="shared" si="42"/>
        <v>10762686.135</v>
      </c>
      <c r="H401" s="27">
        <f t="shared" si="39"/>
        <v>65225.35073983515</v>
      </c>
      <c r="I401" s="27">
        <f t="shared" si="40"/>
        <v>8319.4925565671365</v>
      </c>
      <c r="J401" s="28">
        <v>4641.4418847649431</v>
      </c>
      <c r="K401" s="25">
        <f t="shared" si="41"/>
        <v>3678.0506718021934</v>
      </c>
    </row>
    <row r="402" spans="1:11" x14ac:dyDescent="0.25">
      <c r="A402" t="s">
        <v>244</v>
      </c>
      <c r="B402">
        <v>3</v>
      </c>
      <c r="C402" s="8">
        <v>1633</v>
      </c>
      <c r="D402">
        <v>0</v>
      </c>
      <c r="E402" s="25">
        <v>268693.82</v>
      </c>
      <c r="F402" s="73">
        <f t="shared" si="38"/>
        <v>2131.0087775277129</v>
      </c>
      <c r="G402" s="96">
        <f t="shared" si="42"/>
        <v>403040.73</v>
      </c>
      <c r="H402" s="27">
        <f t="shared" si="39"/>
        <v>2442.5568716716275</v>
      </c>
      <c r="I402" s="27">
        <f t="shared" si="40"/>
        <v>311.54809414391457</v>
      </c>
      <c r="J402" s="28">
        <v>0</v>
      </c>
      <c r="K402" s="25">
        <f t="shared" si="41"/>
        <v>311.54809414391457</v>
      </c>
    </row>
    <row r="403" spans="1:11" x14ac:dyDescent="0.25">
      <c r="A403" t="s">
        <v>585</v>
      </c>
      <c r="B403">
        <v>2</v>
      </c>
      <c r="C403" s="8">
        <v>42774</v>
      </c>
      <c r="D403">
        <v>0</v>
      </c>
      <c r="E403" s="25">
        <v>9167456.9000000004</v>
      </c>
      <c r="F403" s="73">
        <f t="shared" si="38"/>
        <v>72707.035545168095</v>
      </c>
      <c r="G403" s="96">
        <f t="shared" si="42"/>
        <v>20626778.025000002</v>
      </c>
      <c r="H403" s="27">
        <f t="shared" si="39"/>
        <v>125004.93040842071</v>
      </c>
      <c r="I403" s="27">
        <f t="shared" si="40"/>
        <v>52297.894863252615</v>
      </c>
      <c r="J403" s="28">
        <v>5505.9178129513912</v>
      </c>
      <c r="K403" s="25">
        <f t="shared" si="41"/>
        <v>46791.977050301226</v>
      </c>
    </row>
    <row r="404" spans="1:11" x14ac:dyDescent="0.25">
      <c r="A404" t="s">
        <v>449</v>
      </c>
      <c r="B404">
        <v>3</v>
      </c>
      <c r="C404" s="8">
        <v>57267</v>
      </c>
      <c r="D404">
        <v>0</v>
      </c>
      <c r="E404" s="25">
        <v>14872310.640000001</v>
      </c>
      <c r="F404" s="73">
        <f t="shared" si="38"/>
        <v>117952.19002788675</v>
      </c>
      <c r="G404" s="96">
        <f t="shared" si="42"/>
        <v>22308465.960000001</v>
      </c>
      <c r="H404" s="27">
        <f t="shared" si="39"/>
        <v>135196.50191942285</v>
      </c>
      <c r="I404" s="27">
        <f t="shared" si="40"/>
        <v>17244.311891536097</v>
      </c>
      <c r="J404" s="28">
        <v>251.32711302158245</v>
      </c>
      <c r="K404" s="25">
        <f t="shared" si="41"/>
        <v>16992.984778514514</v>
      </c>
    </row>
    <row r="405" spans="1:11" x14ac:dyDescent="0.25">
      <c r="A405" t="s">
        <v>378</v>
      </c>
      <c r="B405">
        <v>5</v>
      </c>
      <c r="C405" s="8">
        <v>103276</v>
      </c>
      <c r="D405">
        <v>0</v>
      </c>
      <c r="E405" s="25">
        <v>24730794.68</v>
      </c>
      <c r="F405" s="73">
        <f t="shared" si="38"/>
        <v>196139.756911103</v>
      </c>
      <c r="G405" s="96">
        <f t="shared" si="42"/>
        <v>0</v>
      </c>
      <c r="H405" s="27">
        <f t="shared" si="39"/>
        <v>0</v>
      </c>
      <c r="I405" s="27">
        <f t="shared" si="40"/>
        <v>-196139.756911103</v>
      </c>
      <c r="J405" s="28">
        <v>406.83786203545492</v>
      </c>
      <c r="K405" s="25">
        <f t="shared" si="41"/>
        <v>-196546.59477313847</v>
      </c>
    </row>
    <row r="406" spans="1:11" x14ac:dyDescent="0.25">
      <c r="A406" t="s">
        <v>404</v>
      </c>
      <c r="B406">
        <v>5</v>
      </c>
      <c r="C406" s="8">
        <v>26357</v>
      </c>
      <c r="D406">
        <v>0</v>
      </c>
      <c r="E406" s="25">
        <v>7445158.3699999992</v>
      </c>
      <c r="F406" s="73">
        <f t="shared" si="38"/>
        <v>59047.498139532647</v>
      </c>
      <c r="G406" s="96">
        <f t="shared" si="42"/>
        <v>0</v>
      </c>
      <c r="H406" s="27">
        <f t="shared" si="39"/>
        <v>0</v>
      </c>
      <c r="I406" s="27">
        <f t="shared" si="40"/>
        <v>-59047.498139532647</v>
      </c>
      <c r="J406" s="28">
        <v>269.661570527538</v>
      </c>
      <c r="K406" s="25">
        <f t="shared" si="41"/>
        <v>-59317.159710060187</v>
      </c>
    </row>
    <row r="407" spans="1:11" x14ac:dyDescent="0.25">
      <c r="A407" t="s">
        <v>18</v>
      </c>
      <c r="B407">
        <v>5</v>
      </c>
      <c r="C407" s="8">
        <v>17276</v>
      </c>
      <c r="D407">
        <v>0</v>
      </c>
      <c r="E407" s="25">
        <v>5066811.919999999</v>
      </c>
      <c r="F407" s="73">
        <f t="shared" si="38"/>
        <v>40184.849341164758</v>
      </c>
      <c r="G407" s="96">
        <f t="shared" si="42"/>
        <v>0</v>
      </c>
      <c r="H407" s="27">
        <f t="shared" si="39"/>
        <v>0</v>
      </c>
      <c r="I407" s="27">
        <f t="shared" si="40"/>
        <v>-40184.849341164758</v>
      </c>
      <c r="J407" s="28">
        <v>623.29916720616461</v>
      </c>
      <c r="K407" s="25">
        <f t="shared" si="41"/>
        <v>-40808.148508370919</v>
      </c>
    </row>
    <row r="408" spans="1:11" x14ac:dyDescent="0.25">
      <c r="A408" t="s">
        <v>495</v>
      </c>
      <c r="B408">
        <v>1</v>
      </c>
      <c r="C408" s="8">
        <v>75281</v>
      </c>
      <c r="D408">
        <v>0</v>
      </c>
      <c r="E408" s="25">
        <v>21757916.68</v>
      </c>
      <c r="F408" s="73">
        <f t="shared" si="38"/>
        <v>172561.88261343946</v>
      </c>
      <c r="G408" s="96">
        <f t="shared" si="42"/>
        <v>65273750.039999999</v>
      </c>
      <c r="H408" s="27">
        <f t="shared" si="39"/>
        <v>395579.98691590846</v>
      </c>
      <c r="I408" s="27">
        <f t="shared" si="40"/>
        <v>223018.104302469</v>
      </c>
      <c r="J408" s="28">
        <v>11800.728209290864</v>
      </c>
      <c r="K408" s="25">
        <f t="shared" si="41"/>
        <v>211217.37609317814</v>
      </c>
    </row>
    <row r="409" spans="1:11" x14ac:dyDescent="0.25">
      <c r="A409" t="s">
        <v>435</v>
      </c>
      <c r="B409">
        <v>5</v>
      </c>
      <c r="C409" s="8">
        <v>19199</v>
      </c>
      <c r="D409">
        <v>0</v>
      </c>
      <c r="E409" s="25">
        <v>5272572.9700000007</v>
      </c>
      <c r="F409" s="73">
        <f t="shared" si="38"/>
        <v>41816.738766918286</v>
      </c>
      <c r="G409" s="96">
        <f t="shared" si="42"/>
        <v>0</v>
      </c>
      <c r="H409" s="27">
        <f t="shared" si="39"/>
        <v>0</v>
      </c>
      <c r="I409" s="27">
        <f t="shared" si="40"/>
        <v>-41816.738766918286</v>
      </c>
      <c r="J409" s="28">
        <v>209.62771930066521</v>
      </c>
      <c r="K409" s="25">
        <f t="shared" si="41"/>
        <v>-42026.366486218954</v>
      </c>
    </row>
    <row r="410" spans="1:11" x14ac:dyDescent="0.25">
      <c r="A410" t="s">
        <v>469</v>
      </c>
      <c r="B410">
        <v>5</v>
      </c>
      <c r="C410" s="8">
        <v>30868</v>
      </c>
      <c r="D410">
        <v>0</v>
      </c>
      <c r="E410" s="25">
        <v>7896954.3200000003</v>
      </c>
      <c r="F410" s="73">
        <f t="shared" si="38"/>
        <v>62630.688609270546</v>
      </c>
      <c r="G410" s="96">
        <f t="shared" si="42"/>
        <v>0</v>
      </c>
      <c r="H410" s="27">
        <f t="shared" si="39"/>
        <v>0</v>
      </c>
      <c r="I410" s="27">
        <f t="shared" si="40"/>
        <v>-62630.688609270546</v>
      </c>
      <c r="J410" s="28">
        <v>422.85683513779173</v>
      </c>
      <c r="K410" s="25">
        <f t="shared" si="41"/>
        <v>-63053.545444408337</v>
      </c>
    </row>
    <row r="411" spans="1:11" x14ac:dyDescent="0.25">
      <c r="A411" t="s">
        <v>52</v>
      </c>
      <c r="B411">
        <v>4</v>
      </c>
      <c r="C411" s="8">
        <v>47729</v>
      </c>
      <c r="D411">
        <v>0</v>
      </c>
      <c r="E411" s="25">
        <v>12027276.52</v>
      </c>
      <c r="F411" s="73">
        <f t="shared" si="38"/>
        <v>95388.2446342568</v>
      </c>
      <c r="G411" s="96">
        <f t="shared" si="42"/>
        <v>0</v>
      </c>
      <c r="H411" s="27">
        <f t="shared" si="39"/>
        <v>0</v>
      </c>
      <c r="I411" s="27">
        <f t="shared" si="40"/>
        <v>-95388.2446342568</v>
      </c>
      <c r="J411" s="28">
        <v>0</v>
      </c>
      <c r="K411" s="25">
        <f t="shared" si="41"/>
        <v>-95388.2446342568</v>
      </c>
    </row>
    <row r="412" spans="1:11" x14ac:dyDescent="0.25">
      <c r="A412" t="s">
        <v>427</v>
      </c>
      <c r="B412">
        <v>4</v>
      </c>
      <c r="C412" s="8">
        <v>48030</v>
      </c>
      <c r="D412">
        <v>0</v>
      </c>
      <c r="E412" s="25">
        <v>11745003.85</v>
      </c>
      <c r="F412" s="73">
        <f t="shared" si="38"/>
        <v>93149.542093847864</v>
      </c>
      <c r="G412" s="96">
        <f t="shared" si="42"/>
        <v>0</v>
      </c>
      <c r="H412" s="27">
        <f t="shared" si="39"/>
        <v>0</v>
      </c>
      <c r="I412" s="27">
        <f t="shared" si="40"/>
        <v>-93149.542093847864</v>
      </c>
      <c r="J412" s="28">
        <v>46.225193934659188</v>
      </c>
      <c r="K412" s="25">
        <f t="shared" si="41"/>
        <v>-93195.767287782524</v>
      </c>
    </row>
    <row r="413" spans="1:11" x14ac:dyDescent="0.25">
      <c r="A413" t="s">
        <v>439</v>
      </c>
      <c r="B413">
        <v>4</v>
      </c>
      <c r="C413" s="8">
        <v>88197</v>
      </c>
      <c r="D413">
        <v>0</v>
      </c>
      <c r="E413" s="25">
        <v>27114591.060000002</v>
      </c>
      <c r="F413" s="73">
        <f t="shared" si="38"/>
        <v>215045.62906558273</v>
      </c>
      <c r="G413" s="96">
        <f t="shared" si="42"/>
        <v>0</v>
      </c>
      <c r="H413" s="27">
        <f t="shared" si="39"/>
        <v>0</v>
      </c>
      <c r="I413" s="27">
        <f t="shared" si="40"/>
        <v>-215045.62906558273</v>
      </c>
      <c r="J413" s="28">
        <v>6292.9451482456625</v>
      </c>
      <c r="K413" s="25">
        <f t="shared" si="41"/>
        <v>-221338.5742138284</v>
      </c>
    </row>
    <row r="414" spans="1:11" x14ac:dyDescent="0.25">
      <c r="A414" t="s">
        <v>25</v>
      </c>
      <c r="B414">
        <v>2</v>
      </c>
      <c r="C414" s="8">
        <v>54344</v>
      </c>
      <c r="D414">
        <v>0</v>
      </c>
      <c r="E414" s="25">
        <v>11934050.52</v>
      </c>
      <c r="F414" s="73">
        <f t="shared" si="38"/>
        <v>94648.869890566028</v>
      </c>
      <c r="G414" s="96">
        <f t="shared" si="42"/>
        <v>26851613.669999998</v>
      </c>
      <c r="H414" s="27">
        <f t="shared" si="39"/>
        <v>162729.44296505791</v>
      </c>
      <c r="I414" s="27">
        <f t="shared" si="40"/>
        <v>68080.573074491884</v>
      </c>
      <c r="J414" s="28">
        <v>0</v>
      </c>
      <c r="K414" s="25">
        <f t="shared" si="41"/>
        <v>68080.573074491884</v>
      </c>
    </row>
    <row r="415" spans="1:11" x14ac:dyDescent="0.25">
      <c r="A415" t="s">
        <v>58</v>
      </c>
      <c r="B415">
        <v>2</v>
      </c>
      <c r="C415" s="8">
        <v>31403</v>
      </c>
      <c r="D415">
        <v>0</v>
      </c>
      <c r="E415" s="25">
        <v>7146718.669999999</v>
      </c>
      <c r="F415" s="73">
        <f t="shared" si="38"/>
        <v>56680.574999049772</v>
      </c>
      <c r="G415" s="96">
        <f t="shared" si="42"/>
        <v>16080117.007499998</v>
      </c>
      <c r="H415" s="27">
        <f t="shared" si="39"/>
        <v>97450.697585707851</v>
      </c>
      <c r="I415" s="27">
        <f t="shared" si="40"/>
        <v>40770.122586658079</v>
      </c>
      <c r="J415" s="28">
        <v>83.154855736236826</v>
      </c>
      <c r="K415" s="25">
        <f t="shared" si="41"/>
        <v>40686.967730921839</v>
      </c>
    </row>
    <row r="416" spans="1:11" x14ac:dyDescent="0.25">
      <c r="A416" t="s">
        <v>332</v>
      </c>
      <c r="B416">
        <v>1</v>
      </c>
      <c r="C416" s="8">
        <v>41841</v>
      </c>
      <c r="D416">
        <v>0</v>
      </c>
      <c r="E416" s="25">
        <v>10439681.039999999</v>
      </c>
      <c r="F416" s="73">
        <f t="shared" si="38"/>
        <v>82797.036161195079</v>
      </c>
      <c r="G416" s="96">
        <f t="shared" si="42"/>
        <v>31319043.119999997</v>
      </c>
      <c r="H416" s="27">
        <f t="shared" si="39"/>
        <v>189803.50692332262</v>
      </c>
      <c r="I416" s="27">
        <f t="shared" si="40"/>
        <v>107006.47076212754</v>
      </c>
      <c r="J416" s="28">
        <v>0</v>
      </c>
      <c r="K416" s="25">
        <f t="shared" si="41"/>
        <v>107006.47076212754</v>
      </c>
    </row>
    <row r="417" spans="1:11" x14ac:dyDescent="0.25">
      <c r="A417" t="s">
        <v>487</v>
      </c>
      <c r="B417">
        <v>5</v>
      </c>
      <c r="C417" s="8">
        <v>25604</v>
      </c>
      <c r="D417">
        <v>0</v>
      </c>
      <c r="E417" s="25">
        <v>5920777.2000000002</v>
      </c>
      <c r="F417" s="73">
        <f t="shared" si="38"/>
        <v>46957.641909984966</v>
      </c>
      <c r="G417" s="96">
        <f t="shared" si="42"/>
        <v>0</v>
      </c>
      <c r="H417" s="27">
        <f t="shared" si="39"/>
        <v>0</v>
      </c>
      <c r="I417" s="27">
        <f t="shared" si="40"/>
        <v>-46957.641909984966</v>
      </c>
      <c r="J417" s="28">
        <v>138.82673521429365</v>
      </c>
      <c r="K417" s="25">
        <f t="shared" si="41"/>
        <v>-47096.46864519926</v>
      </c>
    </row>
    <row r="418" spans="1:11" x14ac:dyDescent="0.25">
      <c r="A418" t="s">
        <v>531</v>
      </c>
      <c r="B418">
        <v>2</v>
      </c>
      <c r="C418" s="8">
        <v>30179</v>
      </c>
      <c r="D418">
        <v>0</v>
      </c>
      <c r="E418" s="25">
        <v>7642911.5900000008</v>
      </c>
      <c r="F418" s="73">
        <f t="shared" si="38"/>
        <v>60615.877522446521</v>
      </c>
      <c r="G418" s="96">
        <f t="shared" si="42"/>
        <v>17196551.077500001</v>
      </c>
      <c r="H418" s="27">
        <f t="shared" si="39"/>
        <v>104216.6482861416</v>
      </c>
      <c r="I418" s="27">
        <f t="shared" si="40"/>
        <v>43600.77076369508</v>
      </c>
      <c r="J418" s="28">
        <v>51.884998550884042</v>
      </c>
      <c r="K418" s="25">
        <f t="shared" si="41"/>
        <v>43548.885765144194</v>
      </c>
    </row>
    <row r="419" spans="1:11" x14ac:dyDescent="0.25">
      <c r="A419" t="s">
        <v>399</v>
      </c>
      <c r="B419">
        <v>2</v>
      </c>
      <c r="C419" s="8">
        <v>39039</v>
      </c>
      <c r="D419">
        <v>0</v>
      </c>
      <c r="E419" s="25">
        <v>9318719.2999999989</v>
      </c>
      <c r="F419" s="73">
        <f t="shared" si="38"/>
        <v>73906.696564948536</v>
      </c>
      <c r="G419" s="96">
        <f t="shared" si="42"/>
        <v>20967118.424999997</v>
      </c>
      <c r="H419" s="27">
        <f t="shared" si="39"/>
        <v>127067.50304897607</v>
      </c>
      <c r="I419" s="27">
        <f t="shared" si="40"/>
        <v>53160.806484027533</v>
      </c>
      <c r="J419" s="28">
        <v>-560.51253900301833</v>
      </c>
      <c r="K419" s="25">
        <f t="shared" si="41"/>
        <v>53721.319023030548</v>
      </c>
    </row>
    <row r="420" spans="1:11" x14ac:dyDescent="0.25">
      <c r="A420" t="s">
        <v>431</v>
      </c>
      <c r="B420">
        <v>4</v>
      </c>
      <c r="C420" s="8">
        <v>68721</v>
      </c>
      <c r="D420">
        <v>0</v>
      </c>
      <c r="E420" s="25">
        <v>17774100.27</v>
      </c>
      <c r="F420" s="73">
        <f t="shared" si="38"/>
        <v>140966.26296811624</v>
      </c>
      <c r="G420" s="96">
        <f t="shared" si="42"/>
        <v>0</v>
      </c>
      <c r="H420" s="27">
        <f t="shared" si="39"/>
        <v>0</v>
      </c>
      <c r="I420" s="27">
        <f t="shared" si="40"/>
        <v>-140966.26296811624</v>
      </c>
      <c r="J420" s="28">
        <v>467.25868055383086</v>
      </c>
      <c r="K420" s="25">
        <f t="shared" si="41"/>
        <v>-141433.52164867008</v>
      </c>
    </row>
    <row r="421" spans="1:11" x14ac:dyDescent="0.25">
      <c r="A421" t="s">
        <v>319</v>
      </c>
      <c r="B421">
        <v>2</v>
      </c>
      <c r="C421" s="8">
        <v>12217</v>
      </c>
      <c r="D421">
        <v>0</v>
      </c>
      <c r="E421" s="25">
        <v>3138019.6100000003</v>
      </c>
      <c r="F421" s="73">
        <f t="shared" si="38"/>
        <v>24887.611233351374</v>
      </c>
      <c r="G421" s="96">
        <f t="shared" si="42"/>
        <v>7060544.1225000005</v>
      </c>
      <c r="H421" s="27">
        <f t="shared" si="39"/>
        <v>42789.175585686084</v>
      </c>
      <c r="I421" s="27">
        <f t="shared" si="40"/>
        <v>17901.56435233471</v>
      </c>
      <c r="J421" s="28">
        <v>0</v>
      </c>
      <c r="K421" s="25">
        <f t="shared" si="41"/>
        <v>17901.56435233471</v>
      </c>
    </row>
    <row r="422" spans="1:11" x14ac:dyDescent="0.25">
      <c r="A422" t="s">
        <v>561</v>
      </c>
      <c r="B422">
        <v>2</v>
      </c>
      <c r="C422" s="8">
        <v>34186</v>
      </c>
      <c r="D422">
        <v>0</v>
      </c>
      <c r="E422" s="25">
        <v>6841123.3199999994</v>
      </c>
      <c r="F422" s="73">
        <f t="shared" si="38"/>
        <v>54256.90044925308</v>
      </c>
      <c r="G422" s="96">
        <f t="shared" si="42"/>
        <v>15392527.469999999</v>
      </c>
      <c r="H422" s="27">
        <f t="shared" si="39"/>
        <v>93283.683126126707</v>
      </c>
      <c r="I422" s="27">
        <f t="shared" si="40"/>
        <v>39026.782676873627</v>
      </c>
      <c r="J422" s="28">
        <v>1.7836848692717444</v>
      </c>
      <c r="K422" s="25">
        <f t="shared" si="41"/>
        <v>39024.998992004352</v>
      </c>
    </row>
    <row r="423" spans="1:11" x14ac:dyDescent="0.25">
      <c r="A423" t="s">
        <v>125</v>
      </c>
      <c r="B423">
        <v>4</v>
      </c>
      <c r="C423" s="8">
        <v>19244</v>
      </c>
      <c r="D423">
        <v>0</v>
      </c>
      <c r="E423" s="25">
        <v>3024447.9200000004</v>
      </c>
      <c r="F423" s="73">
        <f t="shared" si="38"/>
        <v>23986.874966813284</v>
      </c>
      <c r="G423" s="96">
        <f t="shared" si="42"/>
        <v>0</v>
      </c>
      <c r="H423" s="27">
        <f t="shared" si="39"/>
        <v>0</v>
      </c>
      <c r="I423" s="27">
        <f t="shared" si="40"/>
        <v>-23986.874966813284</v>
      </c>
      <c r="J423" s="28">
        <v>0</v>
      </c>
      <c r="K423" s="25">
        <f t="shared" si="41"/>
        <v>-23986.874966813284</v>
      </c>
    </row>
    <row r="424" spans="1:11" x14ac:dyDescent="0.25">
      <c r="A424" t="s">
        <v>430</v>
      </c>
      <c r="B424">
        <v>3</v>
      </c>
      <c r="C424" s="8">
        <v>39718</v>
      </c>
      <c r="D424">
        <v>0</v>
      </c>
      <c r="E424" s="25">
        <v>6339499.8800000008</v>
      </c>
      <c r="F424" s="73">
        <f t="shared" si="38"/>
        <v>50278.528510316632</v>
      </c>
      <c r="G424" s="96">
        <f t="shared" si="42"/>
        <v>9509249.8200000003</v>
      </c>
      <c r="H424" s="27">
        <f t="shared" si="39"/>
        <v>57629.122228622378</v>
      </c>
      <c r="I424" s="27">
        <f t="shared" si="40"/>
        <v>7350.5937183057467</v>
      </c>
      <c r="J424" s="28">
        <v>-796.7021667644417</v>
      </c>
      <c r="K424" s="25">
        <f t="shared" si="41"/>
        <v>8147.2958850701889</v>
      </c>
    </row>
    <row r="425" spans="1:11" x14ac:dyDescent="0.25">
      <c r="A425" t="s">
        <v>361</v>
      </c>
      <c r="B425">
        <v>3</v>
      </c>
      <c r="C425" s="8">
        <v>11473</v>
      </c>
      <c r="D425">
        <v>0</v>
      </c>
      <c r="E425" s="25">
        <v>1518222.0900000003</v>
      </c>
      <c r="F425" s="73">
        <f t="shared" si="38"/>
        <v>12041.008609823888</v>
      </c>
      <c r="G425" s="96">
        <f t="shared" si="42"/>
        <v>2277333.1350000007</v>
      </c>
      <c r="H425" s="27">
        <f t="shared" si="39"/>
        <v>13801.373617946112</v>
      </c>
      <c r="I425" s="27">
        <f t="shared" si="40"/>
        <v>1760.365008122224</v>
      </c>
      <c r="J425" s="28">
        <v>-235.62346291093567</v>
      </c>
      <c r="K425" s="25">
        <f t="shared" si="41"/>
        <v>1995.9884710331596</v>
      </c>
    </row>
    <row r="426" spans="1:11" x14ac:dyDescent="0.25">
      <c r="A426" t="s">
        <v>201</v>
      </c>
      <c r="B426">
        <v>3</v>
      </c>
      <c r="C426" s="8">
        <v>177921</v>
      </c>
      <c r="D426">
        <v>0</v>
      </c>
      <c r="E426" s="25">
        <v>54202443.869999997</v>
      </c>
      <c r="F426" s="73">
        <f t="shared" si="38"/>
        <v>429879.1972603731</v>
      </c>
      <c r="G426" s="96">
        <f t="shared" si="42"/>
        <v>81303665.804999992</v>
      </c>
      <c r="H426" s="27">
        <f t="shared" si="39"/>
        <v>492726.44877379079</v>
      </c>
      <c r="I426" s="27">
        <f t="shared" si="40"/>
        <v>62847.251513417694</v>
      </c>
      <c r="J426" s="28">
        <v>17849.008384581804</v>
      </c>
      <c r="K426" s="25">
        <f t="shared" si="41"/>
        <v>44998.243128835893</v>
      </c>
    </row>
    <row r="427" spans="1:11" x14ac:dyDescent="0.25">
      <c r="A427" t="s">
        <v>367</v>
      </c>
      <c r="B427">
        <v>3</v>
      </c>
      <c r="C427" s="8">
        <v>49445</v>
      </c>
      <c r="D427">
        <v>0</v>
      </c>
      <c r="E427" s="25">
        <v>16001165.82</v>
      </c>
      <c r="F427" s="73">
        <f t="shared" si="38"/>
        <v>126905.1324406956</v>
      </c>
      <c r="G427" s="96">
        <f t="shared" si="42"/>
        <v>24001748.73</v>
      </c>
      <c r="H427" s="27">
        <f t="shared" si="39"/>
        <v>145458.34187179359</v>
      </c>
      <c r="I427" s="27">
        <f t="shared" si="40"/>
        <v>18553.209431097988</v>
      </c>
      <c r="J427" s="28">
        <v>5708.8533726360702</v>
      </c>
      <c r="K427" s="25">
        <f t="shared" si="41"/>
        <v>12844.356058461919</v>
      </c>
    </row>
    <row r="428" spans="1:11" x14ac:dyDescent="0.25">
      <c r="A428" t="s">
        <v>454</v>
      </c>
      <c r="B428">
        <v>2</v>
      </c>
      <c r="C428" s="8">
        <v>73387</v>
      </c>
      <c r="D428">
        <v>0</v>
      </c>
      <c r="E428" s="25">
        <v>16793978.100000001</v>
      </c>
      <c r="F428" s="73">
        <f t="shared" si="38"/>
        <v>133192.92100096753</v>
      </c>
      <c r="G428" s="96">
        <f t="shared" si="42"/>
        <v>37786450.725000001</v>
      </c>
      <c r="H428" s="27">
        <f t="shared" si="39"/>
        <v>228998.08382748341</v>
      </c>
      <c r="I428" s="27">
        <f t="shared" si="40"/>
        <v>95805.16282651588</v>
      </c>
      <c r="J428" s="28">
        <v>8773.5435203276393</v>
      </c>
      <c r="K428" s="25">
        <f t="shared" si="41"/>
        <v>87031.619306188237</v>
      </c>
    </row>
    <row r="429" spans="1:11" x14ac:dyDescent="0.25">
      <c r="A429" t="s">
        <v>49</v>
      </c>
      <c r="B429">
        <v>4</v>
      </c>
      <c r="C429" s="8">
        <v>139447</v>
      </c>
      <c r="D429">
        <v>0</v>
      </c>
      <c r="E429" s="25">
        <v>42791521.850000001</v>
      </c>
      <c r="F429" s="73">
        <f t="shared" si="38"/>
        <v>339379.25578682427</v>
      </c>
      <c r="G429" s="96">
        <f t="shared" si="42"/>
        <v>0</v>
      </c>
      <c r="H429" s="27">
        <f t="shared" si="39"/>
        <v>0</v>
      </c>
      <c r="I429" s="27">
        <f t="shared" si="40"/>
        <v>-339379.25578682427</v>
      </c>
      <c r="J429" s="28">
        <v>3546.949848411527</v>
      </c>
      <c r="K429" s="25">
        <f t="shared" si="41"/>
        <v>-342926.20563523582</v>
      </c>
    </row>
    <row r="430" spans="1:11" x14ac:dyDescent="0.25">
      <c r="A430" t="s">
        <v>286</v>
      </c>
      <c r="B430">
        <v>4</v>
      </c>
      <c r="C430" s="8">
        <v>26082</v>
      </c>
      <c r="D430">
        <v>0</v>
      </c>
      <c r="E430" s="25">
        <v>6231796.8999999994</v>
      </c>
      <c r="F430" s="73">
        <f t="shared" si="38"/>
        <v>49424.336941095222</v>
      </c>
      <c r="G430" s="96">
        <f t="shared" si="42"/>
        <v>0</v>
      </c>
      <c r="H430" s="27">
        <f t="shared" si="39"/>
        <v>0</v>
      </c>
      <c r="I430" s="27">
        <f t="shared" si="40"/>
        <v>-49424.336941095222</v>
      </c>
      <c r="J430" s="28">
        <v>1728.283809242999</v>
      </c>
      <c r="K430" s="25">
        <f t="shared" si="41"/>
        <v>-51152.620750338217</v>
      </c>
    </row>
    <row r="431" spans="1:11" x14ac:dyDescent="0.25">
      <c r="A431" t="s">
        <v>239</v>
      </c>
      <c r="B431">
        <v>1</v>
      </c>
      <c r="C431" s="8">
        <v>9812</v>
      </c>
      <c r="D431">
        <v>0</v>
      </c>
      <c r="E431" s="25">
        <v>3001883.28</v>
      </c>
      <c r="F431" s="73">
        <f t="shared" si="38"/>
        <v>23807.914967280158</v>
      </c>
      <c r="G431" s="96">
        <f t="shared" si="42"/>
        <v>9005649.8399999999</v>
      </c>
      <c r="H431" s="27">
        <f t="shared" si="39"/>
        <v>54577.143854817092</v>
      </c>
      <c r="I431" s="27">
        <f t="shared" si="40"/>
        <v>30769.228887536934</v>
      </c>
      <c r="J431" s="28">
        <v>222.04044402828001</v>
      </c>
      <c r="K431" s="25">
        <f t="shared" si="41"/>
        <v>30547.188443508654</v>
      </c>
    </row>
    <row r="432" spans="1:11" x14ac:dyDescent="0.25">
      <c r="A432" t="s">
        <v>375</v>
      </c>
      <c r="B432">
        <v>4</v>
      </c>
      <c r="C432" s="8">
        <v>68335</v>
      </c>
      <c r="D432">
        <v>0</v>
      </c>
      <c r="E432" s="25">
        <v>20037638.379999999</v>
      </c>
      <c r="F432" s="73">
        <f t="shared" si="38"/>
        <v>158918.3676375816</v>
      </c>
      <c r="G432" s="96">
        <f t="shared" si="42"/>
        <v>0</v>
      </c>
      <c r="H432" s="27">
        <f t="shared" si="39"/>
        <v>0</v>
      </c>
      <c r="I432" s="27">
        <f t="shared" si="40"/>
        <v>-158918.3676375816</v>
      </c>
      <c r="J432" s="28">
        <v>720.69701386845963</v>
      </c>
      <c r="K432" s="25">
        <f t="shared" si="41"/>
        <v>-159639.06465145005</v>
      </c>
    </row>
    <row r="433" spans="1:11" x14ac:dyDescent="0.25">
      <c r="A433" t="s">
        <v>409</v>
      </c>
      <c r="B433">
        <v>2</v>
      </c>
      <c r="C433" s="8">
        <v>104105</v>
      </c>
      <c r="D433">
        <v>0</v>
      </c>
      <c r="E433" s="25">
        <v>30526186.490000002</v>
      </c>
      <c r="F433" s="73">
        <f t="shared" si="38"/>
        <v>242102.96818377846</v>
      </c>
      <c r="G433" s="96">
        <f t="shared" si="42"/>
        <v>68683919.602500007</v>
      </c>
      <c r="H433" s="27">
        <f t="shared" si="39"/>
        <v>416246.71481323487</v>
      </c>
      <c r="I433" s="27">
        <f t="shared" si="40"/>
        <v>174143.74662945641</v>
      </c>
      <c r="J433" s="28">
        <v>16124.114611915267</v>
      </c>
      <c r="K433" s="25">
        <f t="shared" si="41"/>
        <v>158019.63201754115</v>
      </c>
    </row>
    <row r="434" spans="1:11" x14ac:dyDescent="0.25">
      <c r="A434" t="s">
        <v>33</v>
      </c>
      <c r="B434">
        <v>4</v>
      </c>
      <c r="C434" s="8">
        <v>60174</v>
      </c>
      <c r="D434">
        <v>0</v>
      </c>
      <c r="E434" s="25">
        <v>12887893.320000002</v>
      </c>
      <c r="F434" s="73">
        <f t="shared" si="38"/>
        <v>102213.79036094237</v>
      </c>
      <c r="G434" s="96">
        <f t="shared" si="42"/>
        <v>0</v>
      </c>
      <c r="H434" s="27">
        <f t="shared" si="39"/>
        <v>0</v>
      </c>
      <c r="I434" s="27">
        <f t="shared" si="40"/>
        <v>-102213.79036094237</v>
      </c>
      <c r="J434" s="28">
        <v>3314.6648257764487</v>
      </c>
      <c r="K434" s="25">
        <f t="shared" si="41"/>
        <v>-105528.45518671881</v>
      </c>
    </row>
    <row r="435" spans="1:11" x14ac:dyDescent="0.25">
      <c r="A435" t="s">
        <v>297</v>
      </c>
      <c r="B435">
        <v>2</v>
      </c>
      <c r="C435" s="8">
        <v>58265</v>
      </c>
      <c r="D435">
        <v>0</v>
      </c>
      <c r="E435" s="25">
        <v>14376723.060000001</v>
      </c>
      <c r="F435" s="73">
        <f t="shared" si="38"/>
        <v>114021.68845172948</v>
      </c>
      <c r="G435" s="96">
        <f t="shared" si="42"/>
        <v>32347626.885000002</v>
      </c>
      <c r="H435" s="27">
        <f t="shared" si="39"/>
        <v>196037.05642907764</v>
      </c>
      <c r="I435" s="27">
        <f t="shared" si="40"/>
        <v>82015.367977348156</v>
      </c>
      <c r="J435" s="28">
        <v>0</v>
      </c>
      <c r="K435" s="25">
        <f t="shared" si="41"/>
        <v>82015.367977348156</v>
      </c>
    </row>
    <row r="436" spans="1:11" x14ac:dyDescent="0.25">
      <c r="A436" t="s">
        <v>298</v>
      </c>
      <c r="B436">
        <v>4</v>
      </c>
      <c r="C436" s="8">
        <v>39625</v>
      </c>
      <c r="D436">
        <v>0</v>
      </c>
      <c r="E436" s="25">
        <v>9680070.7599999998</v>
      </c>
      <c r="F436" s="73">
        <f t="shared" si="38"/>
        <v>76772.57242704487</v>
      </c>
      <c r="G436" s="96">
        <f t="shared" si="42"/>
        <v>0</v>
      </c>
      <c r="H436" s="27">
        <f t="shared" si="39"/>
        <v>0</v>
      </c>
      <c r="I436" s="27">
        <f t="shared" si="40"/>
        <v>-76772.57242704487</v>
      </c>
      <c r="J436" s="28">
        <v>992.20195289294929</v>
      </c>
      <c r="K436" s="25">
        <f t="shared" si="41"/>
        <v>-77764.774379937822</v>
      </c>
    </row>
    <row r="437" spans="1:11" x14ac:dyDescent="0.25">
      <c r="A437" t="s">
        <v>517</v>
      </c>
      <c r="B437">
        <v>1</v>
      </c>
      <c r="C437" s="8">
        <v>14206</v>
      </c>
      <c r="D437">
        <v>0</v>
      </c>
      <c r="E437" s="25">
        <v>3836753.4199999995</v>
      </c>
      <c r="F437" s="73">
        <f t="shared" si="38"/>
        <v>30429.264116418719</v>
      </c>
      <c r="G437" s="96">
        <f t="shared" si="42"/>
        <v>11510260.259999998</v>
      </c>
      <c r="H437" s="27">
        <f t="shared" si="39"/>
        <v>69755.891154702535</v>
      </c>
      <c r="I437" s="27">
        <f t="shared" si="40"/>
        <v>39326.627038283812</v>
      </c>
      <c r="J437" s="28">
        <v>1521.8820667512323</v>
      </c>
      <c r="K437" s="25">
        <f t="shared" si="41"/>
        <v>37804.744971532578</v>
      </c>
    </row>
    <row r="438" spans="1:11" x14ac:dyDescent="0.25">
      <c r="A438" t="s">
        <v>358</v>
      </c>
      <c r="B438">
        <v>1</v>
      </c>
      <c r="C438" s="8">
        <v>63899</v>
      </c>
      <c r="D438">
        <v>0</v>
      </c>
      <c r="E438" s="25">
        <v>14344140.98</v>
      </c>
      <c r="F438" s="73">
        <f t="shared" si="38"/>
        <v>113763.28020672366</v>
      </c>
      <c r="G438" s="96">
        <f t="shared" si="42"/>
        <v>43032422.939999998</v>
      </c>
      <c r="H438" s="27">
        <f t="shared" si="39"/>
        <v>260790.36815156814</v>
      </c>
      <c r="I438" s="27">
        <f t="shared" si="40"/>
        <v>147027.08794484448</v>
      </c>
      <c r="J438" s="28">
        <v>0</v>
      </c>
      <c r="K438" s="25">
        <f t="shared" si="41"/>
        <v>147027.08794484448</v>
      </c>
    </row>
    <row r="439" spans="1:11" x14ac:dyDescent="0.25">
      <c r="A439" t="s">
        <v>534</v>
      </c>
      <c r="B439">
        <v>4</v>
      </c>
      <c r="C439" s="8">
        <v>62318</v>
      </c>
      <c r="D439">
        <v>0</v>
      </c>
      <c r="E439" s="25">
        <v>13177039.280000001</v>
      </c>
      <c r="F439" s="73">
        <f t="shared" si="38"/>
        <v>104507.00491551112</v>
      </c>
      <c r="G439" s="96">
        <f t="shared" si="42"/>
        <v>0</v>
      </c>
      <c r="H439" s="27">
        <f t="shared" si="39"/>
        <v>0</v>
      </c>
      <c r="I439" s="27">
        <f t="shared" si="40"/>
        <v>-104507.00491551112</v>
      </c>
      <c r="J439" s="28">
        <v>9359.8770571898549</v>
      </c>
      <c r="K439" s="25">
        <f t="shared" si="41"/>
        <v>-113866.88197270097</v>
      </c>
    </row>
    <row r="440" spans="1:11" x14ac:dyDescent="0.25">
      <c r="A440" t="s">
        <v>377</v>
      </c>
      <c r="B440">
        <v>3</v>
      </c>
      <c r="C440" s="8">
        <v>66357</v>
      </c>
      <c r="D440">
        <v>0</v>
      </c>
      <c r="E440" s="25">
        <v>21746257.890000001</v>
      </c>
      <c r="F440" s="73">
        <f t="shared" si="38"/>
        <v>172469.41683277747</v>
      </c>
      <c r="G440" s="96">
        <f t="shared" si="42"/>
        <v>32619386.835000001</v>
      </c>
      <c r="H440" s="27">
        <f t="shared" si="39"/>
        <v>197684.00941399712</v>
      </c>
      <c r="I440" s="27">
        <f t="shared" si="40"/>
        <v>25214.592581219651</v>
      </c>
      <c r="J440" s="28">
        <v>21704.712917349618</v>
      </c>
      <c r="K440" s="25">
        <f t="shared" si="41"/>
        <v>3509.8796638700333</v>
      </c>
    </row>
    <row r="441" spans="1:11" x14ac:dyDescent="0.25">
      <c r="A441" t="s">
        <v>384</v>
      </c>
      <c r="B441">
        <v>4</v>
      </c>
      <c r="C441" s="8">
        <v>44584</v>
      </c>
      <c r="D441">
        <v>0</v>
      </c>
      <c r="E441" s="25">
        <v>9638622.9100000001</v>
      </c>
      <c r="F441" s="73">
        <f t="shared" si="38"/>
        <v>76443.849823154495</v>
      </c>
      <c r="G441" s="96">
        <f t="shared" si="42"/>
        <v>0</v>
      </c>
      <c r="H441" s="27">
        <f t="shared" si="39"/>
        <v>0</v>
      </c>
      <c r="I441" s="27">
        <f t="shared" si="40"/>
        <v>-76443.849823154495</v>
      </c>
      <c r="J441" s="28">
        <v>56.960490949011856</v>
      </c>
      <c r="K441" s="25">
        <f t="shared" si="41"/>
        <v>-76500.81031410351</v>
      </c>
    </row>
    <row r="442" spans="1:11" x14ac:dyDescent="0.25">
      <c r="A442" t="s">
        <v>123</v>
      </c>
      <c r="B442">
        <v>5</v>
      </c>
      <c r="C442" s="8">
        <v>59618</v>
      </c>
      <c r="D442">
        <v>1</v>
      </c>
      <c r="E442" s="25">
        <v>13586150.58</v>
      </c>
      <c r="F442" s="73">
        <f t="shared" si="38"/>
        <v>107751.66372934528</v>
      </c>
      <c r="G442" s="96">
        <f t="shared" si="42"/>
        <v>0</v>
      </c>
      <c r="H442" s="27">
        <f t="shared" si="39"/>
        <v>0</v>
      </c>
      <c r="I442" s="27">
        <f t="shared" si="40"/>
        <v>-107751.66372934528</v>
      </c>
      <c r="J442" s="28">
        <v>8934.1527125280591</v>
      </c>
      <c r="K442" s="25">
        <f t="shared" si="41"/>
        <v>-116685.81644187334</v>
      </c>
    </row>
    <row r="443" spans="1:11" x14ac:dyDescent="0.25">
      <c r="A443" t="s">
        <v>190</v>
      </c>
      <c r="B443">
        <v>2</v>
      </c>
      <c r="C443" s="8">
        <v>76099</v>
      </c>
      <c r="D443">
        <v>0</v>
      </c>
      <c r="E443" s="25">
        <v>15670458.120000001</v>
      </c>
      <c r="F443" s="73">
        <f t="shared" si="38"/>
        <v>124282.29202145561</v>
      </c>
      <c r="G443" s="96">
        <f t="shared" si="42"/>
        <v>35258530.770000003</v>
      </c>
      <c r="H443" s="27">
        <f t="shared" si="39"/>
        <v>213678.07322428437</v>
      </c>
      <c r="I443" s="27">
        <f t="shared" si="40"/>
        <v>89395.781202828759</v>
      </c>
      <c r="J443" s="28">
        <v>6202.8065087277973</v>
      </c>
      <c r="K443" s="25">
        <f t="shared" si="41"/>
        <v>83192.974694100965</v>
      </c>
    </row>
    <row r="444" spans="1:11" x14ac:dyDescent="0.25">
      <c r="A444" t="s">
        <v>65</v>
      </c>
      <c r="B444">
        <v>2</v>
      </c>
      <c r="C444" s="8">
        <v>39762</v>
      </c>
      <c r="D444">
        <v>0</v>
      </c>
      <c r="E444" s="25">
        <v>9790215.3600000013</v>
      </c>
      <c r="F444" s="73">
        <f t="shared" si="38"/>
        <v>77646.128467140195</v>
      </c>
      <c r="G444" s="96">
        <f t="shared" si="42"/>
        <v>22027984.560000002</v>
      </c>
      <c r="H444" s="27">
        <f t="shared" si="39"/>
        <v>133496.69413338081</v>
      </c>
      <c r="I444" s="27">
        <f t="shared" si="40"/>
        <v>55850.565666240611</v>
      </c>
      <c r="J444" s="28">
        <v>3217.9073119085569</v>
      </c>
      <c r="K444" s="25">
        <f t="shared" si="41"/>
        <v>52632.658354332052</v>
      </c>
    </row>
    <row r="445" spans="1:11" x14ac:dyDescent="0.25">
      <c r="A445" t="s">
        <v>457</v>
      </c>
      <c r="B445">
        <v>3</v>
      </c>
      <c r="C445" s="8">
        <v>40058</v>
      </c>
      <c r="D445">
        <v>0</v>
      </c>
      <c r="E445" s="25">
        <v>10398195.16</v>
      </c>
      <c r="F445" s="73">
        <f t="shared" si="38"/>
        <v>82468.011941644887</v>
      </c>
      <c r="G445" s="96">
        <f t="shared" si="42"/>
        <v>15597292.74</v>
      </c>
      <c r="H445" s="27">
        <f t="shared" si="39"/>
        <v>94524.62673328571</v>
      </c>
      <c r="I445" s="27">
        <f t="shared" si="40"/>
        <v>12056.614791640823</v>
      </c>
      <c r="J445" s="28">
        <v>13580.176011710439</v>
      </c>
      <c r="K445" s="25">
        <f t="shared" si="41"/>
        <v>-1523.561220069616</v>
      </c>
    </row>
    <row r="446" spans="1:11" x14ac:dyDescent="0.25">
      <c r="A446" t="s">
        <v>248</v>
      </c>
      <c r="B446">
        <v>4</v>
      </c>
      <c r="C446" s="8">
        <v>74973</v>
      </c>
      <c r="D446">
        <v>0</v>
      </c>
      <c r="E446" s="25">
        <v>19685523.109999999</v>
      </c>
      <c r="F446" s="73">
        <f t="shared" si="38"/>
        <v>156125.74393275828</v>
      </c>
      <c r="G446" s="96">
        <f t="shared" si="42"/>
        <v>0</v>
      </c>
      <c r="H446" s="27">
        <f t="shared" si="39"/>
        <v>0</v>
      </c>
      <c r="I446" s="27">
        <f t="shared" si="40"/>
        <v>-156125.74393275828</v>
      </c>
      <c r="J446" s="28">
        <v>0</v>
      </c>
      <c r="K446" s="25">
        <f t="shared" si="41"/>
        <v>-156125.74393275828</v>
      </c>
    </row>
    <row r="447" spans="1:11" x14ac:dyDescent="0.25">
      <c r="A447" t="s">
        <v>245</v>
      </c>
      <c r="B447">
        <v>1</v>
      </c>
      <c r="C447" s="8">
        <v>205132</v>
      </c>
      <c r="D447">
        <v>0</v>
      </c>
      <c r="E447" s="25">
        <v>50378478.780000001</v>
      </c>
      <c r="F447" s="73">
        <f t="shared" si="38"/>
        <v>399551.35729833168</v>
      </c>
      <c r="G447" s="96">
        <f t="shared" si="42"/>
        <v>151135436.34</v>
      </c>
      <c r="H447" s="27">
        <f t="shared" si="39"/>
        <v>915929.5106113886</v>
      </c>
      <c r="I447" s="27">
        <f t="shared" si="40"/>
        <v>516378.15331305692</v>
      </c>
      <c r="J447" s="28">
        <v>58169.450584851067</v>
      </c>
      <c r="K447" s="25">
        <f t="shared" si="41"/>
        <v>458208.70272820583</v>
      </c>
    </row>
    <row r="448" spans="1:11" x14ac:dyDescent="0.25">
      <c r="A448" t="s">
        <v>102</v>
      </c>
      <c r="B448">
        <v>2</v>
      </c>
      <c r="C448" s="8">
        <v>57976</v>
      </c>
      <c r="D448">
        <v>0</v>
      </c>
      <c r="E448" s="25">
        <v>17508867.75</v>
      </c>
      <c r="F448" s="73">
        <f t="shared" si="38"/>
        <v>138862.70573629829</v>
      </c>
      <c r="G448" s="96">
        <f t="shared" si="42"/>
        <v>39394952.4375</v>
      </c>
      <c r="H448" s="27">
        <f t="shared" si="39"/>
        <v>238746.12321536973</v>
      </c>
      <c r="I448" s="27">
        <f t="shared" si="40"/>
        <v>99883.417479071446</v>
      </c>
      <c r="J448" s="28">
        <v>12280.514869752431</v>
      </c>
      <c r="K448" s="25">
        <f t="shared" si="41"/>
        <v>87602.902609319019</v>
      </c>
    </row>
    <row r="449" spans="1:11" x14ac:dyDescent="0.25">
      <c r="A449" t="s">
        <v>183</v>
      </c>
      <c r="B449">
        <v>5</v>
      </c>
      <c r="C449" s="8">
        <v>48296</v>
      </c>
      <c r="D449">
        <v>0</v>
      </c>
      <c r="E449" s="25">
        <v>11640784.880000001</v>
      </c>
      <c r="F449" s="73">
        <f t="shared" si="38"/>
        <v>92322.982183184882</v>
      </c>
      <c r="G449" s="96">
        <f t="shared" si="42"/>
        <v>0</v>
      </c>
      <c r="H449" s="27">
        <f t="shared" si="39"/>
        <v>0</v>
      </c>
      <c r="I449" s="27">
        <f t="shared" si="40"/>
        <v>-92322.982183184882</v>
      </c>
      <c r="J449" s="28">
        <v>0</v>
      </c>
      <c r="K449" s="25">
        <f t="shared" si="41"/>
        <v>-92322.982183184882</v>
      </c>
    </row>
    <row r="450" spans="1:11" x14ac:dyDescent="0.25">
      <c r="A450" t="s">
        <v>550</v>
      </c>
      <c r="B450">
        <v>2</v>
      </c>
      <c r="C450" s="8">
        <v>22933</v>
      </c>
      <c r="D450">
        <v>0</v>
      </c>
      <c r="E450" s="25">
        <v>5896511.6800000006</v>
      </c>
      <c r="F450" s="73">
        <f t="shared" si="38"/>
        <v>46765.192243255471</v>
      </c>
      <c r="G450" s="96">
        <f t="shared" si="42"/>
        <v>13267151.280000001</v>
      </c>
      <c r="H450" s="27">
        <f t="shared" si="39"/>
        <v>80403.217626345184</v>
      </c>
      <c r="I450" s="27">
        <f t="shared" si="40"/>
        <v>33638.025383089713</v>
      </c>
      <c r="J450" s="28">
        <v>1694.6633976272133</v>
      </c>
      <c r="K450" s="25">
        <f t="shared" si="41"/>
        <v>31943.361985462499</v>
      </c>
    </row>
    <row r="451" spans="1:11" x14ac:dyDescent="0.25">
      <c r="A451" t="s">
        <v>64</v>
      </c>
      <c r="B451">
        <v>2</v>
      </c>
      <c r="C451" s="8">
        <v>74972</v>
      </c>
      <c r="D451">
        <v>0</v>
      </c>
      <c r="E451" s="25">
        <v>15433238.880000001</v>
      </c>
      <c r="F451" s="73">
        <f t="shared" si="38"/>
        <v>122400.90791430176</v>
      </c>
      <c r="G451" s="96">
        <f t="shared" si="42"/>
        <v>34724787.480000004</v>
      </c>
      <c r="H451" s="27">
        <f t="shared" si="39"/>
        <v>210443.41666563303</v>
      </c>
      <c r="I451" s="27">
        <f t="shared" si="40"/>
        <v>88042.508751331276</v>
      </c>
      <c r="J451" s="28">
        <v>0</v>
      </c>
      <c r="K451" s="25">
        <f t="shared" si="41"/>
        <v>88042.508751331276</v>
      </c>
    </row>
    <row r="452" spans="1:11" x14ac:dyDescent="0.25">
      <c r="A452" t="s">
        <v>63</v>
      </c>
      <c r="B452">
        <v>4</v>
      </c>
      <c r="C452" s="8">
        <v>57128</v>
      </c>
      <c r="D452">
        <v>0</v>
      </c>
      <c r="E452" s="25">
        <v>15386802.489999998</v>
      </c>
      <c r="F452" s="73">
        <f t="shared" si="38"/>
        <v>122032.62123511164</v>
      </c>
      <c r="G452" s="96">
        <f t="shared" si="42"/>
        <v>0</v>
      </c>
      <c r="H452" s="27">
        <f t="shared" si="39"/>
        <v>0</v>
      </c>
      <c r="I452" s="27">
        <f t="shared" si="40"/>
        <v>-122032.62123511164</v>
      </c>
      <c r="J452" s="28">
        <v>-18475.950882660341</v>
      </c>
      <c r="K452" s="25">
        <f t="shared" si="41"/>
        <v>-103556.6703524513</v>
      </c>
    </row>
    <row r="453" spans="1:11" x14ac:dyDescent="0.25">
      <c r="A453" t="s">
        <v>350</v>
      </c>
      <c r="B453">
        <v>2</v>
      </c>
      <c r="C453" s="8">
        <v>59887</v>
      </c>
      <c r="D453">
        <v>0</v>
      </c>
      <c r="E453" s="25">
        <v>15057461.199999999</v>
      </c>
      <c r="F453" s="73">
        <f t="shared" si="38"/>
        <v>119420.61780387419</v>
      </c>
      <c r="G453" s="96">
        <f t="shared" si="42"/>
        <v>33879287.699999996</v>
      </c>
      <c r="H453" s="27">
        <f t="shared" si="39"/>
        <v>205319.41518410566</v>
      </c>
      <c r="I453" s="27">
        <f t="shared" si="40"/>
        <v>85898.797380231466</v>
      </c>
      <c r="J453" s="28">
        <v>3718.7162619125579</v>
      </c>
      <c r="K453" s="25">
        <f t="shared" si="41"/>
        <v>82180.081118318907</v>
      </c>
    </row>
    <row r="454" spans="1:11" x14ac:dyDescent="0.25">
      <c r="A454" t="s">
        <v>126</v>
      </c>
      <c r="B454">
        <v>5</v>
      </c>
      <c r="C454" s="8">
        <v>55417</v>
      </c>
      <c r="D454">
        <v>0</v>
      </c>
      <c r="E454" s="25">
        <v>14834783.84</v>
      </c>
      <c r="F454" s="73">
        <f t="shared" si="38"/>
        <v>117654.5652436899</v>
      </c>
      <c r="G454" s="96">
        <f t="shared" si="42"/>
        <v>0</v>
      </c>
      <c r="H454" s="27">
        <f t="shared" si="39"/>
        <v>0</v>
      </c>
      <c r="I454" s="27">
        <f t="shared" si="40"/>
        <v>-117654.5652436899</v>
      </c>
      <c r="J454" s="28">
        <v>739.92713877723702</v>
      </c>
      <c r="K454" s="25">
        <f t="shared" si="41"/>
        <v>-118394.49238246713</v>
      </c>
    </row>
    <row r="455" spans="1:11" x14ac:dyDescent="0.25">
      <c r="A455" t="s">
        <v>434</v>
      </c>
      <c r="B455">
        <v>5</v>
      </c>
      <c r="C455" s="8">
        <v>68591</v>
      </c>
      <c r="D455">
        <v>0</v>
      </c>
      <c r="E455" s="25">
        <v>18023210.460000001</v>
      </c>
      <c r="F455" s="73">
        <f t="shared" ref="F455:F518" si="43">SUM(E455/$E$6)*50000000</f>
        <v>142941.95411524273</v>
      </c>
      <c r="G455" s="96">
        <f t="shared" si="42"/>
        <v>0</v>
      </c>
      <c r="H455" s="27">
        <f t="shared" ref="H455:H518" si="44">SUM(G455/$G$6)*50000000</f>
        <v>0</v>
      </c>
      <c r="I455" s="27">
        <f t="shared" ref="I455:I518" si="45">H455-F455</f>
        <v>-142941.95411524273</v>
      </c>
      <c r="J455" s="28">
        <v>670.01192454651277</v>
      </c>
      <c r="K455" s="25">
        <f t="shared" si="41"/>
        <v>-143611.96603978923</v>
      </c>
    </row>
    <row r="456" spans="1:11" x14ac:dyDescent="0.25">
      <c r="A456" t="s">
        <v>164</v>
      </c>
      <c r="B456">
        <v>3</v>
      </c>
      <c r="C456" s="8">
        <v>55198</v>
      </c>
      <c r="D456">
        <v>0</v>
      </c>
      <c r="E456" s="25">
        <v>14035807.18</v>
      </c>
      <c r="F456" s="73">
        <f t="shared" si="43"/>
        <v>111317.88702943185</v>
      </c>
      <c r="G456" s="96">
        <f t="shared" si="42"/>
        <v>21053710.77</v>
      </c>
      <c r="H456" s="27">
        <f t="shared" si="44"/>
        <v>127592.28060015287</v>
      </c>
      <c r="I456" s="27">
        <f t="shared" si="45"/>
        <v>16274.393570721018</v>
      </c>
      <c r="J456" s="28">
        <v>0</v>
      </c>
      <c r="K456" s="25">
        <f t="shared" ref="K456:K519" si="46">I456-J456</f>
        <v>16274.393570721018</v>
      </c>
    </row>
    <row r="457" spans="1:11" x14ac:dyDescent="0.25">
      <c r="A457" t="s">
        <v>511</v>
      </c>
      <c r="B457">
        <v>2</v>
      </c>
      <c r="C457" s="8">
        <v>55951</v>
      </c>
      <c r="D457">
        <v>0</v>
      </c>
      <c r="E457" s="25">
        <v>14737502.220000001</v>
      </c>
      <c r="F457" s="73">
        <f t="shared" si="43"/>
        <v>116883.02540659164</v>
      </c>
      <c r="G457" s="96">
        <f t="shared" si="42"/>
        <v>33159379.995000001</v>
      </c>
      <c r="H457" s="27">
        <f t="shared" si="44"/>
        <v>200956.54220147413</v>
      </c>
      <c r="I457" s="27">
        <f t="shared" si="45"/>
        <v>84073.516794882496</v>
      </c>
      <c r="J457" s="28">
        <v>2696.573621101124</v>
      </c>
      <c r="K457" s="25">
        <f t="shared" si="46"/>
        <v>81376.943173781372</v>
      </c>
    </row>
    <row r="458" spans="1:11" x14ac:dyDescent="0.25">
      <c r="A458" t="s">
        <v>268</v>
      </c>
      <c r="B458">
        <v>3</v>
      </c>
      <c r="C458" s="8">
        <v>60899</v>
      </c>
      <c r="D458">
        <v>0</v>
      </c>
      <c r="E458" s="25">
        <v>15914369.690000001</v>
      </c>
      <c r="F458" s="73">
        <f t="shared" si="43"/>
        <v>126216.75295029485</v>
      </c>
      <c r="G458" s="96">
        <f t="shared" si="42"/>
        <v>23871554.535000004</v>
      </c>
      <c r="H458" s="27">
        <f t="shared" si="44"/>
        <v>144669.32304074644</v>
      </c>
      <c r="I458" s="27">
        <f t="shared" si="45"/>
        <v>18452.570090451598</v>
      </c>
      <c r="J458" s="28">
        <v>4447.2336742105244</v>
      </c>
      <c r="K458" s="25">
        <f t="shared" si="46"/>
        <v>14005.336416241073</v>
      </c>
    </row>
    <row r="459" spans="1:11" x14ac:dyDescent="0.25">
      <c r="A459" t="s">
        <v>38</v>
      </c>
      <c r="B459">
        <v>4</v>
      </c>
      <c r="C459" s="8">
        <v>153986</v>
      </c>
      <c r="D459">
        <v>0</v>
      </c>
      <c r="E459" s="25">
        <v>40279563.539999999</v>
      </c>
      <c r="F459" s="73">
        <f t="shared" si="43"/>
        <v>319456.93227602047</v>
      </c>
      <c r="G459" s="96">
        <f t="shared" si="42"/>
        <v>0</v>
      </c>
      <c r="H459" s="27">
        <f t="shared" si="44"/>
        <v>0</v>
      </c>
      <c r="I459" s="27">
        <f t="shared" si="45"/>
        <v>-319456.93227602047</v>
      </c>
      <c r="J459" s="28">
        <v>-22536.949651779429</v>
      </c>
      <c r="K459" s="25">
        <f t="shared" si="46"/>
        <v>-296919.98262424103</v>
      </c>
    </row>
    <row r="460" spans="1:11" x14ac:dyDescent="0.25">
      <c r="A460" t="s">
        <v>560</v>
      </c>
      <c r="B460">
        <v>2</v>
      </c>
      <c r="C460" s="8">
        <v>138052</v>
      </c>
      <c r="D460">
        <v>0</v>
      </c>
      <c r="E460" s="25">
        <v>43365723.319999993</v>
      </c>
      <c r="F460" s="73">
        <f t="shared" si="43"/>
        <v>343933.24356607167</v>
      </c>
      <c r="G460" s="96">
        <f t="shared" ref="G460:G523" si="47">IF(B460=1,E460*3)+IF(B460=2,E460*2.25)+IF(B460=3,E460*1.5)+IF(B460=4,E460*0)+IF(B460=5,E460*0)</f>
        <v>97572877.469999984</v>
      </c>
      <c r="H460" s="27">
        <f t="shared" si="44"/>
        <v>591323.12099852087</v>
      </c>
      <c r="I460" s="27">
        <f t="shared" si="45"/>
        <v>247389.8774324492</v>
      </c>
      <c r="J460" s="28">
        <v>0</v>
      </c>
      <c r="K460" s="25">
        <f t="shared" si="46"/>
        <v>247389.8774324492</v>
      </c>
    </row>
    <row r="461" spans="1:11" x14ac:dyDescent="0.25">
      <c r="A461" t="s">
        <v>295</v>
      </c>
      <c r="B461">
        <v>3</v>
      </c>
      <c r="C461" s="8">
        <v>85319</v>
      </c>
      <c r="D461">
        <v>0</v>
      </c>
      <c r="E461" s="25">
        <v>22739060.48</v>
      </c>
      <c r="F461" s="73">
        <f t="shared" si="43"/>
        <v>180343.32712086022</v>
      </c>
      <c r="G461" s="96">
        <f t="shared" si="47"/>
        <v>34108590.719999999</v>
      </c>
      <c r="H461" s="27">
        <f t="shared" si="44"/>
        <v>206709.06547378254</v>
      </c>
      <c r="I461" s="27">
        <f t="shared" si="45"/>
        <v>26365.738352922315</v>
      </c>
      <c r="J461" s="28">
        <v>11770.748054882419</v>
      </c>
      <c r="K461" s="25">
        <f t="shared" si="46"/>
        <v>14594.990298039897</v>
      </c>
    </row>
    <row r="462" spans="1:11" x14ac:dyDescent="0.25">
      <c r="A462" t="s">
        <v>478</v>
      </c>
      <c r="B462">
        <v>3</v>
      </c>
      <c r="C462" s="8">
        <v>9829</v>
      </c>
      <c r="D462">
        <v>0</v>
      </c>
      <c r="E462" s="25">
        <v>2450231.4500000002</v>
      </c>
      <c r="F462" s="73">
        <f t="shared" si="43"/>
        <v>19432.768222672392</v>
      </c>
      <c r="G462" s="96">
        <f t="shared" si="47"/>
        <v>3675347.1750000003</v>
      </c>
      <c r="H462" s="27">
        <f t="shared" si="44"/>
        <v>22273.789793094002</v>
      </c>
      <c r="I462" s="27">
        <f t="shared" si="45"/>
        <v>2841.0215704216098</v>
      </c>
      <c r="J462" s="28">
        <v>400.4625318587926</v>
      </c>
      <c r="K462" s="25">
        <f t="shared" si="46"/>
        <v>2440.559038562817</v>
      </c>
    </row>
    <row r="463" spans="1:11" x14ac:dyDescent="0.25">
      <c r="A463" t="s">
        <v>570</v>
      </c>
      <c r="B463">
        <v>2</v>
      </c>
      <c r="C463" s="8">
        <v>45529</v>
      </c>
      <c r="D463">
        <v>0</v>
      </c>
      <c r="E463" s="25">
        <v>11144715.379999999</v>
      </c>
      <c r="F463" s="73">
        <f t="shared" si="43"/>
        <v>88388.658502931328</v>
      </c>
      <c r="G463" s="96">
        <f t="shared" si="47"/>
        <v>25075609.604999997</v>
      </c>
      <c r="H463" s="27">
        <f t="shared" si="44"/>
        <v>151966.28527356975</v>
      </c>
      <c r="I463" s="27">
        <f t="shared" si="45"/>
        <v>63577.626770638424</v>
      </c>
      <c r="J463" s="28">
        <v>243.3842274039871</v>
      </c>
      <c r="K463" s="25">
        <f t="shared" si="46"/>
        <v>63334.242543234439</v>
      </c>
    </row>
    <row r="464" spans="1:11" x14ac:dyDescent="0.25">
      <c r="A464" t="s">
        <v>576</v>
      </c>
      <c r="B464">
        <v>4</v>
      </c>
      <c r="C464" s="8">
        <v>79256</v>
      </c>
      <c r="D464">
        <v>0</v>
      </c>
      <c r="E464" s="25">
        <v>15911768.41</v>
      </c>
      <c r="F464" s="73">
        <f t="shared" si="43"/>
        <v>126196.1222170952</v>
      </c>
      <c r="G464" s="96">
        <f t="shared" si="47"/>
        <v>0</v>
      </c>
      <c r="H464" s="27">
        <f t="shared" si="44"/>
        <v>0</v>
      </c>
      <c r="I464" s="27">
        <f t="shared" si="45"/>
        <v>-126196.1222170952</v>
      </c>
      <c r="J464" s="28">
        <v>-5485.504126079959</v>
      </c>
      <c r="K464" s="25">
        <f t="shared" si="46"/>
        <v>-120710.61809101523</v>
      </c>
    </row>
    <row r="465" spans="1:11" x14ac:dyDescent="0.25">
      <c r="A465" t="s">
        <v>582</v>
      </c>
      <c r="B465">
        <v>2</v>
      </c>
      <c r="C465" s="8">
        <v>237026</v>
      </c>
      <c r="D465">
        <v>0</v>
      </c>
      <c r="E465" s="25">
        <v>67483881.950000003</v>
      </c>
      <c r="F465" s="73">
        <f t="shared" si="43"/>
        <v>535214.18831699959</v>
      </c>
      <c r="G465" s="96">
        <f t="shared" si="47"/>
        <v>151838734.38750002</v>
      </c>
      <c r="H465" s="27">
        <f t="shared" si="44"/>
        <v>920191.72371018492</v>
      </c>
      <c r="I465" s="27">
        <f t="shared" si="45"/>
        <v>384977.53539318533</v>
      </c>
      <c r="J465" s="28">
        <v>118118.19601645296</v>
      </c>
      <c r="K465" s="25">
        <f t="shared" si="46"/>
        <v>266859.33937673236</v>
      </c>
    </row>
    <row r="466" spans="1:11" x14ac:dyDescent="0.25">
      <c r="A466" t="s">
        <v>587</v>
      </c>
      <c r="B466">
        <v>3</v>
      </c>
      <c r="C466" s="8">
        <v>39226</v>
      </c>
      <c r="D466">
        <v>0</v>
      </c>
      <c r="E466" s="25">
        <v>10557056.67</v>
      </c>
      <c r="F466" s="73">
        <f t="shared" si="43"/>
        <v>83727.94144884868</v>
      </c>
      <c r="G466" s="96">
        <f t="shared" si="47"/>
        <v>15835585.004999999</v>
      </c>
      <c r="H466" s="27">
        <f t="shared" si="44"/>
        <v>95968.754748193634</v>
      </c>
      <c r="I466" s="27">
        <f t="shared" si="45"/>
        <v>12240.813299344954</v>
      </c>
      <c r="J466" s="28">
        <v>8925.1867839145616</v>
      </c>
      <c r="K466" s="25">
        <f t="shared" si="46"/>
        <v>3315.6265154303928</v>
      </c>
    </row>
    <row r="467" spans="1:11" x14ac:dyDescent="0.25">
      <c r="A467" t="s">
        <v>577</v>
      </c>
      <c r="B467">
        <v>4</v>
      </c>
      <c r="C467" s="8">
        <v>121682</v>
      </c>
      <c r="D467">
        <v>0</v>
      </c>
      <c r="E467" s="25">
        <v>33522370.259999998</v>
      </c>
      <c r="F467" s="73">
        <f t="shared" si="43"/>
        <v>265865.68037773983</v>
      </c>
      <c r="G467" s="96">
        <f t="shared" si="47"/>
        <v>0</v>
      </c>
      <c r="H467" s="27">
        <f t="shared" si="44"/>
        <v>0</v>
      </c>
      <c r="I467" s="27">
        <f t="shared" si="45"/>
        <v>-265865.68037773983</v>
      </c>
      <c r="J467" s="28">
        <v>10876.975688053202</v>
      </c>
      <c r="K467" s="25">
        <f t="shared" si="46"/>
        <v>-276742.65606579301</v>
      </c>
    </row>
    <row r="468" spans="1:11" x14ac:dyDescent="0.25">
      <c r="A468" t="s">
        <v>395</v>
      </c>
      <c r="B468">
        <v>3</v>
      </c>
      <c r="C468" s="8">
        <v>114432</v>
      </c>
      <c r="D468">
        <v>0</v>
      </c>
      <c r="E468" s="25">
        <v>38325915.120000005</v>
      </c>
      <c r="F468" s="73">
        <f t="shared" si="43"/>
        <v>303962.56053638342</v>
      </c>
      <c r="G468" s="96">
        <f t="shared" si="47"/>
        <v>57488872.680000007</v>
      </c>
      <c r="H468" s="27">
        <f t="shared" si="44"/>
        <v>348401.11819266831</v>
      </c>
      <c r="I468" s="27">
        <f t="shared" si="45"/>
        <v>44438.557656284887</v>
      </c>
      <c r="J468" s="28">
        <v>0</v>
      </c>
      <c r="K468" s="25">
        <f t="shared" si="46"/>
        <v>44438.557656284887</v>
      </c>
    </row>
    <row r="469" spans="1:11" x14ac:dyDescent="0.25">
      <c r="A469" t="s">
        <v>197</v>
      </c>
      <c r="B469">
        <v>5</v>
      </c>
      <c r="C469" s="8">
        <v>43788</v>
      </c>
      <c r="D469">
        <v>0</v>
      </c>
      <c r="E469" s="25">
        <v>15076337.279999999</v>
      </c>
      <c r="F469" s="73">
        <f t="shared" si="43"/>
        <v>119570.3238602521</v>
      </c>
      <c r="G469" s="96">
        <f t="shared" si="47"/>
        <v>0</v>
      </c>
      <c r="H469" s="27">
        <f t="shared" si="44"/>
        <v>0</v>
      </c>
      <c r="I469" s="27">
        <f t="shared" si="45"/>
        <v>-119570.3238602521</v>
      </c>
      <c r="J469" s="28">
        <v>-17769.72746609481</v>
      </c>
      <c r="K469" s="25">
        <f t="shared" si="46"/>
        <v>-101800.5963941573</v>
      </c>
    </row>
    <row r="470" spans="1:11" x14ac:dyDescent="0.25">
      <c r="A470" t="s">
        <v>70</v>
      </c>
      <c r="B470">
        <v>3</v>
      </c>
      <c r="C470" s="8">
        <v>39486</v>
      </c>
      <c r="D470">
        <v>0</v>
      </c>
      <c r="E470" s="25">
        <v>9345490.9800000004</v>
      </c>
      <c r="F470" s="73">
        <f t="shared" si="43"/>
        <v>74119.022568833432</v>
      </c>
      <c r="G470" s="96">
        <f t="shared" si="47"/>
        <v>14018236.470000001</v>
      </c>
      <c r="H470" s="27">
        <f t="shared" si="44"/>
        <v>84955.036228016761</v>
      </c>
      <c r="I470" s="27">
        <f t="shared" si="45"/>
        <v>10836.013659183329</v>
      </c>
      <c r="J470" s="28">
        <v>-5748.6575169877542</v>
      </c>
      <c r="K470" s="25">
        <f t="shared" si="46"/>
        <v>16584.671176171083</v>
      </c>
    </row>
    <row r="471" spans="1:11" x14ac:dyDescent="0.25">
      <c r="A471" t="s">
        <v>311</v>
      </c>
      <c r="B471">
        <v>3</v>
      </c>
      <c r="C471" s="8">
        <v>56701</v>
      </c>
      <c r="D471">
        <v>0</v>
      </c>
      <c r="E471" s="25">
        <v>14387355.550000001</v>
      </c>
      <c r="F471" s="73">
        <f t="shared" si="43"/>
        <v>114106.01465438267</v>
      </c>
      <c r="G471" s="96">
        <f t="shared" si="47"/>
        <v>21581033.325000003</v>
      </c>
      <c r="H471" s="27">
        <f t="shared" si="44"/>
        <v>130788.02543294607</v>
      </c>
      <c r="I471" s="27">
        <f t="shared" si="45"/>
        <v>16682.010778563403</v>
      </c>
      <c r="J471" s="28">
        <v>0</v>
      </c>
      <c r="K471" s="25">
        <f t="shared" si="46"/>
        <v>16682.010778563403</v>
      </c>
    </row>
    <row r="472" spans="1:11" x14ac:dyDescent="0.25">
      <c r="A472" t="s">
        <v>327</v>
      </c>
      <c r="B472">
        <v>4</v>
      </c>
      <c r="C472" s="8">
        <v>28528</v>
      </c>
      <c r="D472">
        <v>0</v>
      </c>
      <c r="E472" s="25">
        <v>6819047.8399999999</v>
      </c>
      <c r="F472" s="73">
        <f t="shared" si="43"/>
        <v>54081.819974204809</v>
      </c>
      <c r="G472" s="96">
        <f t="shared" si="47"/>
        <v>0</v>
      </c>
      <c r="H472" s="27">
        <f t="shared" si="44"/>
        <v>0</v>
      </c>
      <c r="I472" s="27">
        <f t="shared" si="45"/>
        <v>-54081.819974204809</v>
      </c>
      <c r="J472" s="28">
        <v>0</v>
      </c>
      <c r="K472" s="25">
        <f t="shared" si="46"/>
        <v>-54081.819974204809</v>
      </c>
    </row>
    <row r="473" spans="1:11" x14ac:dyDescent="0.25">
      <c r="A473" t="s">
        <v>414</v>
      </c>
      <c r="B473">
        <v>2</v>
      </c>
      <c r="C473" s="8">
        <v>91365</v>
      </c>
      <c r="D473">
        <v>0</v>
      </c>
      <c r="E473" s="25">
        <v>25654604.640000001</v>
      </c>
      <c r="F473" s="73">
        <f t="shared" si="43"/>
        <v>203466.48714080284</v>
      </c>
      <c r="G473" s="96">
        <f t="shared" si="47"/>
        <v>57722860.439999998</v>
      </c>
      <c r="H473" s="27">
        <f t="shared" si="44"/>
        <v>349819.15951835521</v>
      </c>
      <c r="I473" s="27">
        <f t="shared" si="45"/>
        <v>146352.67237755237</v>
      </c>
      <c r="J473" s="28">
        <v>10805.542102524621</v>
      </c>
      <c r="K473" s="25">
        <f t="shared" si="46"/>
        <v>135547.13027502774</v>
      </c>
    </row>
    <row r="474" spans="1:11" x14ac:dyDescent="0.25">
      <c r="A474" t="s">
        <v>97</v>
      </c>
      <c r="B474">
        <v>3</v>
      </c>
      <c r="C474" s="8">
        <v>108474</v>
      </c>
      <c r="D474">
        <v>0</v>
      </c>
      <c r="E474" s="25">
        <v>31544168.520000003</v>
      </c>
      <c r="F474" s="73">
        <f t="shared" si="43"/>
        <v>250176.57643161784</v>
      </c>
      <c r="G474" s="96">
        <f t="shared" si="47"/>
        <v>47316252.780000001</v>
      </c>
      <c r="H474" s="27">
        <f t="shared" si="44"/>
        <v>286751.75923173013</v>
      </c>
      <c r="I474" s="27">
        <f t="shared" si="45"/>
        <v>36575.182800112292</v>
      </c>
      <c r="J474" s="28">
        <v>1618.6106466019601</v>
      </c>
      <c r="K474" s="25">
        <f t="shared" si="46"/>
        <v>34956.572153510329</v>
      </c>
    </row>
    <row r="475" spans="1:11" x14ac:dyDescent="0.25">
      <c r="A475" t="s">
        <v>101</v>
      </c>
      <c r="B475">
        <v>3</v>
      </c>
      <c r="C475" s="8">
        <v>34271</v>
      </c>
      <c r="D475">
        <v>0</v>
      </c>
      <c r="E475" s="25">
        <v>8508919.8800000008</v>
      </c>
      <c r="F475" s="73">
        <f t="shared" si="43"/>
        <v>67484.183118019078</v>
      </c>
      <c r="G475" s="96">
        <f t="shared" si="47"/>
        <v>12763379.82</v>
      </c>
      <c r="H475" s="27">
        <f t="shared" si="44"/>
        <v>77350.200028408988</v>
      </c>
      <c r="I475" s="27">
        <f t="shared" si="45"/>
        <v>9866.0169103899098</v>
      </c>
      <c r="J475" s="28">
        <v>-478.5219134635322</v>
      </c>
      <c r="K475" s="25">
        <f t="shared" si="46"/>
        <v>10344.538823853441</v>
      </c>
    </row>
    <row r="476" spans="1:11" x14ac:dyDescent="0.25">
      <c r="A476" t="s">
        <v>82</v>
      </c>
      <c r="B476">
        <v>1</v>
      </c>
      <c r="C476" s="8">
        <v>100499</v>
      </c>
      <c r="D476">
        <v>0</v>
      </c>
      <c r="E476" s="25">
        <v>27877912.780000001</v>
      </c>
      <c r="F476" s="73">
        <f t="shared" si="43"/>
        <v>221099.52820400562</v>
      </c>
      <c r="G476" s="96">
        <f t="shared" si="47"/>
        <v>83633738.340000004</v>
      </c>
      <c r="H476" s="27">
        <f t="shared" si="44"/>
        <v>506847.4401729916</v>
      </c>
      <c r="I476" s="27">
        <f t="shared" si="45"/>
        <v>285747.91196898598</v>
      </c>
      <c r="J476" s="28">
        <v>1189.3936811124327</v>
      </c>
      <c r="K476" s="25">
        <f t="shared" si="46"/>
        <v>284558.51828787354</v>
      </c>
    </row>
    <row r="477" spans="1:11" x14ac:dyDescent="0.25">
      <c r="A477" t="s">
        <v>423</v>
      </c>
      <c r="B477">
        <v>4</v>
      </c>
      <c r="C477" s="8">
        <v>37326</v>
      </c>
      <c r="D477">
        <v>0</v>
      </c>
      <c r="E477" s="25">
        <v>9469178.4900000002</v>
      </c>
      <c r="F477" s="73">
        <f t="shared" si="43"/>
        <v>75099.987331925295</v>
      </c>
      <c r="G477" s="96">
        <f t="shared" si="47"/>
        <v>0</v>
      </c>
      <c r="H477" s="27">
        <f t="shared" si="44"/>
        <v>0</v>
      </c>
      <c r="I477" s="27">
        <f t="shared" si="45"/>
        <v>-75099.987331925295</v>
      </c>
      <c r="J477" s="28">
        <v>9855.1749248920332</v>
      </c>
      <c r="K477" s="25">
        <f t="shared" si="46"/>
        <v>-84955.162256817333</v>
      </c>
    </row>
    <row r="478" spans="1:11" x14ac:dyDescent="0.25">
      <c r="A478" t="s">
        <v>74</v>
      </c>
      <c r="B478">
        <v>1</v>
      </c>
      <c r="C478" s="8">
        <v>66907</v>
      </c>
      <c r="D478">
        <v>0</v>
      </c>
      <c r="E478" s="25">
        <v>18712232.080000002</v>
      </c>
      <c r="F478" s="73">
        <f t="shared" si="43"/>
        <v>148406.5796884188</v>
      </c>
      <c r="G478" s="96">
        <f t="shared" si="47"/>
        <v>56136696.24000001</v>
      </c>
      <c r="H478" s="27">
        <f t="shared" si="44"/>
        <v>340206.49266379315</v>
      </c>
      <c r="I478" s="27">
        <f t="shared" si="45"/>
        <v>191799.91297537435</v>
      </c>
      <c r="J478" s="28">
        <v>-15963.019111603273</v>
      </c>
      <c r="K478" s="25">
        <f t="shared" si="46"/>
        <v>207762.93208697761</v>
      </c>
    </row>
    <row r="479" spans="1:11" x14ac:dyDescent="0.25">
      <c r="A479" t="s">
        <v>78</v>
      </c>
      <c r="B479">
        <v>3</v>
      </c>
      <c r="C479" s="8">
        <v>37529</v>
      </c>
      <c r="D479">
        <v>0</v>
      </c>
      <c r="E479" s="25">
        <v>9120343.9500000011</v>
      </c>
      <c r="F479" s="73">
        <f t="shared" si="43"/>
        <v>72333.383073424528</v>
      </c>
      <c r="G479" s="96">
        <f t="shared" si="47"/>
        <v>13680515.925000001</v>
      </c>
      <c r="H479" s="27">
        <f t="shared" si="44"/>
        <v>82908.34075410165</v>
      </c>
      <c r="I479" s="27">
        <f t="shared" si="45"/>
        <v>10574.957680677122</v>
      </c>
      <c r="J479" s="28">
        <v>-5625.763058311074</v>
      </c>
      <c r="K479" s="25">
        <f t="shared" si="46"/>
        <v>16200.720738988195</v>
      </c>
    </row>
    <row r="480" spans="1:11" x14ac:dyDescent="0.25">
      <c r="A480" t="s">
        <v>112</v>
      </c>
      <c r="B480">
        <v>1</v>
      </c>
      <c r="C480" s="8">
        <v>47190</v>
      </c>
      <c r="D480">
        <v>0</v>
      </c>
      <c r="E480" s="25">
        <v>10507305.4</v>
      </c>
      <c r="F480" s="73">
        <f t="shared" si="43"/>
        <v>83333.364479928641</v>
      </c>
      <c r="G480" s="96">
        <f t="shared" si="47"/>
        <v>31521916.200000003</v>
      </c>
      <c r="H480" s="27">
        <f t="shared" si="44"/>
        <v>191032.98324853473</v>
      </c>
      <c r="I480" s="27">
        <f t="shared" si="45"/>
        <v>107699.61876860609</v>
      </c>
      <c r="J480" s="28">
        <v>14622.36921749992</v>
      </c>
      <c r="K480" s="25">
        <f t="shared" si="46"/>
        <v>93077.249551106172</v>
      </c>
    </row>
    <row r="481" spans="1:11" x14ac:dyDescent="0.25">
      <c r="A481" t="s">
        <v>200</v>
      </c>
      <c r="B481">
        <v>4</v>
      </c>
      <c r="C481" s="8">
        <v>35063</v>
      </c>
      <c r="D481">
        <v>0</v>
      </c>
      <c r="E481" s="25">
        <v>10530121.889999999</v>
      </c>
      <c r="F481" s="73">
        <f t="shared" si="43"/>
        <v>83514.321900022522</v>
      </c>
      <c r="G481" s="96">
        <f t="shared" si="47"/>
        <v>0</v>
      </c>
      <c r="H481" s="27">
        <f t="shared" si="44"/>
        <v>0</v>
      </c>
      <c r="I481" s="27">
        <f t="shared" si="45"/>
        <v>-83514.321900022522</v>
      </c>
      <c r="J481" s="28">
        <v>0</v>
      </c>
      <c r="K481" s="25">
        <f t="shared" si="46"/>
        <v>-83514.321900022522</v>
      </c>
    </row>
    <row r="482" spans="1:11" x14ac:dyDescent="0.25">
      <c r="A482" t="s">
        <v>398</v>
      </c>
      <c r="B482">
        <v>4</v>
      </c>
      <c r="C482" s="8">
        <v>51417</v>
      </c>
      <c r="D482">
        <v>0</v>
      </c>
      <c r="E482" s="25">
        <v>14133448.300000001</v>
      </c>
      <c r="F482" s="73">
        <f t="shared" si="43"/>
        <v>112092.27805847612</v>
      </c>
      <c r="G482" s="96">
        <f t="shared" si="47"/>
        <v>0</v>
      </c>
      <c r="H482" s="27">
        <f t="shared" si="44"/>
        <v>0</v>
      </c>
      <c r="I482" s="27">
        <f t="shared" si="45"/>
        <v>-112092.27805847612</v>
      </c>
      <c r="J482" s="28">
        <v>0</v>
      </c>
      <c r="K482" s="25">
        <f t="shared" si="46"/>
        <v>-112092.27805847612</v>
      </c>
    </row>
    <row r="483" spans="1:11" x14ac:dyDescent="0.25">
      <c r="A483" t="s">
        <v>283</v>
      </c>
      <c r="B483">
        <v>5</v>
      </c>
      <c r="C483" s="8">
        <v>95704</v>
      </c>
      <c r="D483">
        <v>0</v>
      </c>
      <c r="E483" s="25">
        <v>32794085.439999994</v>
      </c>
      <c r="F483" s="73">
        <f t="shared" si="43"/>
        <v>260089.65864430289</v>
      </c>
      <c r="G483" s="96">
        <f t="shared" si="47"/>
        <v>0</v>
      </c>
      <c r="H483" s="27">
        <f t="shared" si="44"/>
        <v>0</v>
      </c>
      <c r="I483" s="27">
        <f t="shared" si="45"/>
        <v>-260089.65864430289</v>
      </c>
      <c r="J483" s="28">
        <v>20974.666188225805</v>
      </c>
      <c r="K483" s="25">
        <f t="shared" si="46"/>
        <v>-281064.32483252871</v>
      </c>
    </row>
    <row r="484" spans="1:11" x14ac:dyDescent="0.25">
      <c r="A484" t="s">
        <v>345</v>
      </c>
      <c r="B484">
        <v>2</v>
      </c>
      <c r="C484" s="8">
        <v>70006</v>
      </c>
      <c r="D484">
        <v>0</v>
      </c>
      <c r="E484" s="25">
        <v>17619657.359999999</v>
      </c>
      <c r="F484" s="73">
        <f t="shared" si="43"/>
        <v>139741.37734612121</v>
      </c>
      <c r="G484" s="96">
        <f t="shared" si="47"/>
        <v>39644229.060000002</v>
      </c>
      <c r="H484" s="27">
        <f t="shared" si="44"/>
        <v>240256.8199810154</v>
      </c>
      <c r="I484" s="27">
        <f t="shared" si="45"/>
        <v>100515.44263489419</v>
      </c>
      <c r="J484" s="28">
        <v>251.86781055173628</v>
      </c>
      <c r="K484" s="25">
        <f t="shared" si="46"/>
        <v>100263.57482434246</v>
      </c>
    </row>
    <row r="485" spans="1:11" x14ac:dyDescent="0.25">
      <c r="A485" t="s">
        <v>27</v>
      </c>
      <c r="B485">
        <v>3</v>
      </c>
      <c r="C485" s="8">
        <v>100553</v>
      </c>
      <c r="D485">
        <v>0</v>
      </c>
      <c r="E485" s="25">
        <v>25960507.68</v>
      </c>
      <c r="F485" s="73">
        <f t="shared" si="43"/>
        <v>205892.6019778036</v>
      </c>
      <c r="G485" s="96">
        <f t="shared" si="47"/>
        <v>38940761.519999996</v>
      </c>
      <c r="H485" s="27">
        <f t="shared" si="44"/>
        <v>235993.57970297959</v>
      </c>
      <c r="I485" s="27">
        <f t="shared" si="45"/>
        <v>30100.977725175995</v>
      </c>
      <c r="J485" s="28">
        <v>4282.7442607331559</v>
      </c>
      <c r="K485" s="25">
        <f t="shared" si="46"/>
        <v>25818.233464442841</v>
      </c>
    </row>
    <row r="486" spans="1:11" x14ac:dyDescent="0.25">
      <c r="A486" t="s">
        <v>120</v>
      </c>
      <c r="B486">
        <v>3</v>
      </c>
      <c r="C486" s="8">
        <v>86820</v>
      </c>
      <c r="D486">
        <v>0</v>
      </c>
      <c r="E486" s="25">
        <v>23352182</v>
      </c>
      <c r="F486" s="73">
        <f t="shared" si="43"/>
        <v>185205.98954015638</v>
      </c>
      <c r="G486" s="96">
        <f t="shared" si="47"/>
        <v>35028273</v>
      </c>
      <c r="H486" s="27">
        <f t="shared" si="44"/>
        <v>212282.63684154139</v>
      </c>
      <c r="I486" s="27">
        <f t="shared" si="45"/>
        <v>27076.647301385005</v>
      </c>
      <c r="J486" s="28">
        <v>-30659.808604227444</v>
      </c>
      <c r="K486" s="25">
        <f t="shared" si="46"/>
        <v>57736.455905612449</v>
      </c>
    </row>
    <row r="487" spans="1:11" x14ac:dyDescent="0.25">
      <c r="A487" t="s">
        <v>71</v>
      </c>
      <c r="B487">
        <v>3</v>
      </c>
      <c r="C487" s="8">
        <v>43319</v>
      </c>
      <c r="D487">
        <v>0</v>
      </c>
      <c r="E487" s="25">
        <v>9657972.7000000011</v>
      </c>
      <c r="F487" s="73">
        <f t="shared" si="43"/>
        <v>76597.312870177018</v>
      </c>
      <c r="G487" s="96">
        <f t="shared" si="47"/>
        <v>14486959.050000001</v>
      </c>
      <c r="H487" s="27">
        <f t="shared" si="44"/>
        <v>87795.64630404221</v>
      </c>
      <c r="I487" s="27">
        <f t="shared" si="45"/>
        <v>11198.333433865191</v>
      </c>
      <c r="J487" s="28">
        <v>171.35717374501189</v>
      </c>
      <c r="K487" s="25">
        <f t="shared" si="46"/>
        <v>11026.97626012018</v>
      </c>
    </row>
    <row r="488" spans="1:11" x14ac:dyDescent="0.25">
      <c r="A488" t="s">
        <v>73</v>
      </c>
      <c r="B488">
        <v>4</v>
      </c>
      <c r="C488" s="8">
        <v>73984</v>
      </c>
      <c r="D488">
        <v>0</v>
      </c>
      <c r="E488" s="25">
        <v>17987182.440000001</v>
      </c>
      <c r="F488" s="73">
        <f t="shared" si="43"/>
        <v>142656.21614457804</v>
      </c>
      <c r="G488" s="96">
        <f t="shared" si="47"/>
        <v>0</v>
      </c>
      <c r="H488" s="27">
        <f t="shared" si="44"/>
        <v>0</v>
      </c>
      <c r="I488" s="27">
        <f t="shared" si="45"/>
        <v>-142656.21614457804</v>
      </c>
      <c r="J488" s="28">
        <v>-25547.59885046319</v>
      </c>
      <c r="K488" s="25">
        <f t="shared" si="46"/>
        <v>-117108.61729411484</v>
      </c>
    </row>
    <row r="489" spans="1:11" x14ac:dyDescent="0.25">
      <c r="A489" t="s">
        <v>436</v>
      </c>
      <c r="B489">
        <v>5</v>
      </c>
      <c r="C489" s="8">
        <v>51105</v>
      </c>
      <c r="D489">
        <v>0</v>
      </c>
      <c r="E489" s="25">
        <v>16390672.17</v>
      </c>
      <c r="F489" s="73">
        <f t="shared" si="43"/>
        <v>129994.30453536</v>
      </c>
      <c r="G489" s="96">
        <f t="shared" si="47"/>
        <v>0</v>
      </c>
      <c r="H489" s="27">
        <f t="shared" si="44"/>
        <v>0</v>
      </c>
      <c r="I489" s="27">
        <f t="shared" si="45"/>
        <v>-129994.30453536</v>
      </c>
      <c r="J489" s="28">
        <v>5915.5000448430828</v>
      </c>
      <c r="K489" s="25">
        <f t="shared" si="46"/>
        <v>-135909.80458020308</v>
      </c>
    </row>
    <row r="490" spans="1:11" x14ac:dyDescent="0.25">
      <c r="A490" t="s">
        <v>172</v>
      </c>
      <c r="B490">
        <v>2</v>
      </c>
      <c r="C490" s="8">
        <v>66878</v>
      </c>
      <c r="D490">
        <v>0</v>
      </c>
      <c r="E490" s="25">
        <v>16579748.539999999</v>
      </c>
      <c r="F490" s="73">
        <f t="shared" si="43"/>
        <v>131493.86788256717</v>
      </c>
      <c r="G490" s="96">
        <f t="shared" si="47"/>
        <v>37304434.214999996</v>
      </c>
      <c r="H490" s="27">
        <f t="shared" si="44"/>
        <v>226076.9082461478</v>
      </c>
      <c r="I490" s="27">
        <f t="shared" si="45"/>
        <v>94583.040363580629</v>
      </c>
      <c r="J490" s="28">
        <v>-32127.212914978933</v>
      </c>
      <c r="K490" s="25">
        <f t="shared" si="46"/>
        <v>126710.25327855957</v>
      </c>
    </row>
    <row r="491" spans="1:11" x14ac:dyDescent="0.25">
      <c r="A491" t="s">
        <v>303</v>
      </c>
      <c r="B491">
        <v>3</v>
      </c>
      <c r="C491" s="8">
        <v>46568</v>
      </c>
      <c r="D491">
        <v>0</v>
      </c>
      <c r="E491" s="25">
        <v>11481525.799999999</v>
      </c>
      <c r="F491" s="73">
        <f t="shared" si="43"/>
        <v>91059.899551135546</v>
      </c>
      <c r="G491" s="96">
        <f t="shared" si="47"/>
        <v>17222288.699999999</v>
      </c>
      <c r="H491" s="27">
        <f t="shared" si="44"/>
        <v>104372.62658316846</v>
      </c>
      <c r="I491" s="27">
        <f t="shared" si="45"/>
        <v>13312.727032032912</v>
      </c>
      <c r="J491" s="28">
        <v>0</v>
      </c>
      <c r="K491" s="25">
        <f t="shared" si="46"/>
        <v>13312.727032032912</v>
      </c>
    </row>
    <row r="492" spans="1:11" x14ac:dyDescent="0.25">
      <c r="A492" t="s">
        <v>68</v>
      </c>
      <c r="B492">
        <v>3</v>
      </c>
      <c r="C492" s="8">
        <v>60420</v>
      </c>
      <c r="D492">
        <v>0</v>
      </c>
      <c r="E492" s="25">
        <v>15064225.590000002</v>
      </c>
      <c r="F492" s="73">
        <f t="shared" si="43"/>
        <v>119474.26613290769</v>
      </c>
      <c r="G492" s="96">
        <f t="shared" si="47"/>
        <v>22596338.385000002</v>
      </c>
      <c r="H492" s="27">
        <f t="shared" si="44"/>
        <v>136941.10170180348</v>
      </c>
      <c r="I492" s="27">
        <f t="shared" si="45"/>
        <v>17466.835568895782</v>
      </c>
      <c r="J492" s="28">
        <v>-14905.341094964993</v>
      </c>
      <c r="K492" s="25">
        <f t="shared" si="46"/>
        <v>32372.176663860773</v>
      </c>
    </row>
    <row r="493" spans="1:11" x14ac:dyDescent="0.25">
      <c r="A493" t="s">
        <v>348</v>
      </c>
      <c r="B493">
        <v>4</v>
      </c>
      <c r="C493" s="8">
        <v>44734</v>
      </c>
      <c r="D493">
        <v>0</v>
      </c>
      <c r="E493" s="25">
        <v>12265801.280000001</v>
      </c>
      <c r="F493" s="73">
        <f t="shared" si="43"/>
        <v>97279.982811255803</v>
      </c>
      <c r="G493" s="96">
        <f t="shared" si="47"/>
        <v>0</v>
      </c>
      <c r="H493" s="27">
        <f t="shared" si="44"/>
        <v>0</v>
      </c>
      <c r="I493" s="27">
        <f t="shared" si="45"/>
        <v>-97279.982811255803</v>
      </c>
      <c r="J493" s="28">
        <v>0</v>
      </c>
      <c r="K493" s="25">
        <f t="shared" si="46"/>
        <v>-97279.982811255803</v>
      </c>
    </row>
    <row r="494" spans="1:11" x14ac:dyDescent="0.25">
      <c r="A494" t="s">
        <v>489</v>
      </c>
      <c r="B494">
        <v>2</v>
      </c>
      <c r="C494" s="8">
        <v>19144</v>
      </c>
      <c r="D494">
        <v>0</v>
      </c>
      <c r="E494" s="25">
        <v>4796194.9399999995</v>
      </c>
      <c r="F494" s="73">
        <f t="shared" si="43"/>
        <v>38038.587995339833</v>
      </c>
      <c r="G494" s="96">
        <f t="shared" si="47"/>
        <v>10791438.614999998</v>
      </c>
      <c r="H494" s="27">
        <f t="shared" si="44"/>
        <v>65399.600046106498</v>
      </c>
      <c r="I494" s="27">
        <f t="shared" si="45"/>
        <v>27361.012050766665</v>
      </c>
      <c r="J494" s="28">
        <v>0</v>
      </c>
      <c r="K494" s="25">
        <f t="shared" si="46"/>
        <v>27361.012050766665</v>
      </c>
    </row>
    <row r="495" spans="1:11" x14ac:dyDescent="0.25">
      <c r="A495" t="s">
        <v>119</v>
      </c>
      <c r="B495">
        <v>2</v>
      </c>
      <c r="C495" s="8">
        <v>44980</v>
      </c>
      <c r="D495">
        <v>0</v>
      </c>
      <c r="E495" s="25">
        <v>12551475.68</v>
      </c>
      <c r="F495" s="73">
        <f t="shared" si="43"/>
        <v>99545.664448127674</v>
      </c>
      <c r="G495" s="96">
        <f t="shared" si="47"/>
        <v>28240820.280000001</v>
      </c>
      <c r="H495" s="27">
        <f t="shared" si="44"/>
        <v>171148.48327254038</v>
      </c>
      <c r="I495" s="27">
        <f t="shared" si="45"/>
        <v>71602.818824412709</v>
      </c>
      <c r="J495" s="28">
        <v>557.77901856071264</v>
      </c>
      <c r="K495" s="25">
        <f t="shared" si="46"/>
        <v>71045.039805851993</v>
      </c>
    </row>
    <row r="496" spans="1:11" x14ac:dyDescent="0.25">
      <c r="A496" t="s">
        <v>57</v>
      </c>
      <c r="B496">
        <v>5</v>
      </c>
      <c r="C496" s="8">
        <v>119948</v>
      </c>
      <c r="D496">
        <v>0</v>
      </c>
      <c r="E496" s="25">
        <v>43072538.940000005</v>
      </c>
      <c r="F496" s="73">
        <f t="shared" si="43"/>
        <v>341608.0003311733</v>
      </c>
      <c r="G496" s="96">
        <f t="shared" si="47"/>
        <v>0</v>
      </c>
      <c r="H496" s="27">
        <f t="shared" si="44"/>
        <v>0</v>
      </c>
      <c r="I496" s="27">
        <f t="shared" si="45"/>
        <v>-341608.0003311733</v>
      </c>
      <c r="J496" s="28">
        <v>-67240.474826483332</v>
      </c>
      <c r="K496" s="25">
        <f t="shared" si="46"/>
        <v>-274367.52550468995</v>
      </c>
    </row>
    <row r="497" spans="1:11" x14ac:dyDescent="0.25">
      <c r="A497" t="s">
        <v>221</v>
      </c>
      <c r="B497">
        <v>3</v>
      </c>
      <c r="C497" s="8">
        <v>83015</v>
      </c>
      <c r="D497">
        <v>0</v>
      </c>
      <c r="E497" s="25">
        <v>21540337.170000002</v>
      </c>
      <c r="F497" s="73">
        <f t="shared" si="43"/>
        <v>170836.26106538833</v>
      </c>
      <c r="G497" s="96">
        <f t="shared" si="47"/>
        <v>32310505.755000003</v>
      </c>
      <c r="H497" s="27">
        <f t="shared" si="44"/>
        <v>195812.09040352059</v>
      </c>
      <c r="I497" s="27">
        <f t="shared" si="45"/>
        <v>24975.829338132258</v>
      </c>
      <c r="J497" s="28">
        <v>-10042.166518192838</v>
      </c>
      <c r="K497" s="25">
        <f t="shared" si="46"/>
        <v>35017.995856325098</v>
      </c>
    </row>
    <row r="498" spans="1:11" x14ac:dyDescent="0.25">
      <c r="A498" t="s">
        <v>47</v>
      </c>
      <c r="B498">
        <v>3</v>
      </c>
      <c r="C498" s="8">
        <v>41794</v>
      </c>
      <c r="D498">
        <v>0</v>
      </c>
      <c r="E498" s="25">
        <v>10989276.6</v>
      </c>
      <c r="F498" s="73">
        <f t="shared" si="43"/>
        <v>87155.874643041301</v>
      </c>
      <c r="G498" s="96">
        <f t="shared" si="47"/>
        <v>16483914.899999999</v>
      </c>
      <c r="H498" s="27">
        <f t="shared" si="44"/>
        <v>99897.843106440705</v>
      </c>
      <c r="I498" s="27">
        <f t="shared" si="45"/>
        <v>12741.968463399404</v>
      </c>
      <c r="J498" s="28">
        <v>-8925.659182715428</v>
      </c>
      <c r="K498" s="25">
        <f t="shared" si="46"/>
        <v>21667.62764611483</v>
      </c>
    </row>
    <row r="499" spans="1:11" x14ac:dyDescent="0.25">
      <c r="A499" t="s">
        <v>256</v>
      </c>
      <c r="B499">
        <v>3</v>
      </c>
      <c r="C499" s="8">
        <v>79523</v>
      </c>
      <c r="D499">
        <v>0</v>
      </c>
      <c r="E499" s="25">
        <v>19236612.57</v>
      </c>
      <c r="F499" s="73">
        <f t="shared" si="43"/>
        <v>152565.43762923143</v>
      </c>
      <c r="G499" s="96">
        <f t="shared" si="47"/>
        <v>28854918.855</v>
      </c>
      <c r="H499" s="27">
        <f t="shared" si="44"/>
        <v>174870.11878627617</v>
      </c>
      <c r="I499" s="27">
        <f t="shared" si="45"/>
        <v>22304.681157044746</v>
      </c>
      <c r="J499" s="28">
        <v>-21427.381711819457</v>
      </c>
      <c r="K499" s="25">
        <f t="shared" si="46"/>
        <v>43732.062868864203</v>
      </c>
    </row>
    <row r="500" spans="1:11" x14ac:dyDescent="0.25">
      <c r="A500" t="s">
        <v>111</v>
      </c>
      <c r="B500">
        <v>3</v>
      </c>
      <c r="C500" s="8">
        <v>88599</v>
      </c>
      <c r="D500">
        <v>0</v>
      </c>
      <c r="E500" s="25">
        <v>20295710.41</v>
      </c>
      <c r="F500" s="73">
        <f t="shared" si="43"/>
        <v>160965.13507408014</v>
      </c>
      <c r="G500" s="96">
        <f t="shared" si="47"/>
        <v>30443565.615000002</v>
      </c>
      <c r="H500" s="27">
        <f t="shared" si="44"/>
        <v>184497.83075547806</v>
      </c>
      <c r="I500" s="27">
        <f t="shared" si="45"/>
        <v>23532.69568139792</v>
      </c>
      <c r="J500" s="28">
        <v>0</v>
      </c>
      <c r="K500" s="25">
        <f t="shared" si="46"/>
        <v>23532.69568139792</v>
      </c>
    </row>
    <row r="501" spans="1:11" x14ac:dyDescent="0.25">
      <c r="A501" t="s">
        <v>424</v>
      </c>
      <c r="B501">
        <v>3</v>
      </c>
      <c r="C501" s="8">
        <v>64394</v>
      </c>
      <c r="D501">
        <v>0</v>
      </c>
      <c r="E501" s="25">
        <v>19246074.790000003</v>
      </c>
      <c r="F501" s="73">
        <f t="shared" si="43"/>
        <v>152640.4824288286</v>
      </c>
      <c r="G501" s="96">
        <f t="shared" si="47"/>
        <v>28869112.185000002</v>
      </c>
      <c r="H501" s="27">
        <f t="shared" si="44"/>
        <v>174956.13494579287</v>
      </c>
      <c r="I501" s="27">
        <f t="shared" si="45"/>
        <v>22315.65251696427</v>
      </c>
      <c r="J501" s="28">
        <v>22398.24899162029</v>
      </c>
      <c r="K501" s="25">
        <f t="shared" si="46"/>
        <v>-82.596474656020291</v>
      </c>
    </row>
    <row r="502" spans="1:11" x14ac:dyDescent="0.25">
      <c r="A502" t="s">
        <v>69</v>
      </c>
      <c r="B502">
        <v>5</v>
      </c>
      <c r="C502" s="8">
        <v>69028</v>
      </c>
      <c r="D502">
        <v>0</v>
      </c>
      <c r="E502" s="25">
        <v>18489687.200000003</v>
      </c>
      <c r="F502" s="73">
        <f t="shared" si="43"/>
        <v>146641.57782617334</v>
      </c>
      <c r="G502" s="96">
        <f t="shared" si="47"/>
        <v>0</v>
      </c>
      <c r="H502" s="27">
        <f t="shared" si="44"/>
        <v>0</v>
      </c>
      <c r="I502" s="27">
        <f t="shared" si="45"/>
        <v>-146641.57782617334</v>
      </c>
      <c r="J502" s="28">
        <v>-744.14048876207653</v>
      </c>
      <c r="K502" s="25">
        <f t="shared" si="46"/>
        <v>-145897.43733741125</v>
      </c>
    </row>
    <row r="503" spans="1:11" x14ac:dyDescent="0.25">
      <c r="A503" t="s">
        <v>418</v>
      </c>
      <c r="B503">
        <v>5</v>
      </c>
      <c r="C503" s="8">
        <v>101535</v>
      </c>
      <c r="D503">
        <v>0</v>
      </c>
      <c r="E503" s="25">
        <v>30899222.609999996</v>
      </c>
      <c r="F503" s="73">
        <f t="shared" si="43"/>
        <v>245061.5150013229</v>
      </c>
      <c r="G503" s="96">
        <f t="shared" si="47"/>
        <v>0</v>
      </c>
      <c r="H503" s="27">
        <f t="shared" si="44"/>
        <v>0</v>
      </c>
      <c r="I503" s="27">
        <f t="shared" si="45"/>
        <v>-245061.5150013229</v>
      </c>
      <c r="J503" s="28">
        <v>1124.6660168424639</v>
      </c>
      <c r="K503" s="25">
        <f t="shared" si="46"/>
        <v>-246186.18101816537</v>
      </c>
    </row>
    <row r="504" spans="1:11" x14ac:dyDescent="0.25">
      <c r="A504" t="s">
        <v>562</v>
      </c>
      <c r="B504">
        <v>2</v>
      </c>
      <c r="C504" s="8">
        <v>116379</v>
      </c>
      <c r="D504">
        <v>0</v>
      </c>
      <c r="E504" s="25">
        <v>30254104.549999997</v>
      </c>
      <c r="F504" s="73">
        <f t="shared" si="43"/>
        <v>239945.08825060105</v>
      </c>
      <c r="G504" s="96">
        <f t="shared" si="47"/>
        <v>68071735.237499997</v>
      </c>
      <c r="H504" s="27">
        <f t="shared" si="44"/>
        <v>412536.68002975109</v>
      </c>
      <c r="I504" s="27">
        <f t="shared" si="45"/>
        <v>172591.59177915004</v>
      </c>
      <c r="J504" s="28">
        <v>27167.553762257856</v>
      </c>
      <c r="K504" s="25">
        <f t="shared" si="46"/>
        <v>145424.03801689218</v>
      </c>
    </row>
    <row r="505" spans="1:11" x14ac:dyDescent="0.25">
      <c r="A505" t="s">
        <v>243</v>
      </c>
      <c r="B505">
        <v>4</v>
      </c>
      <c r="C505" s="8">
        <v>71584</v>
      </c>
      <c r="D505">
        <v>0</v>
      </c>
      <c r="E505" s="25">
        <v>19783281.439999998</v>
      </c>
      <c r="F505" s="73">
        <f t="shared" si="43"/>
        <v>156901.06455347981</v>
      </c>
      <c r="G505" s="96">
        <f t="shared" si="47"/>
        <v>0</v>
      </c>
      <c r="H505" s="27">
        <f t="shared" si="44"/>
        <v>0</v>
      </c>
      <c r="I505" s="27">
        <f t="shared" si="45"/>
        <v>-156901.06455347981</v>
      </c>
      <c r="J505" s="28">
        <v>-32211.14752423394</v>
      </c>
      <c r="K505" s="25">
        <f t="shared" si="46"/>
        <v>-124689.91702924587</v>
      </c>
    </row>
    <row r="506" spans="1:11" x14ac:dyDescent="0.25">
      <c r="A506" t="s">
        <v>42</v>
      </c>
      <c r="B506">
        <v>5</v>
      </c>
      <c r="C506" s="8">
        <v>16758</v>
      </c>
      <c r="D506">
        <v>0</v>
      </c>
      <c r="E506" s="25">
        <v>4662375.49</v>
      </c>
      <c r="F506" s="73">
        <f t="shared" si="43"/>
        <v>36977.266888088721</v>
      </c>
      <c r="G506" s="96">
        <f t="shared" si="47"/>
        <v>0</v>
      </c>
      <c r="H506" s="27">
        <f t="shared" si="44"/>
        <v>0</v>
      </c>
      <c r="I506" s="27">
        <f t="shared" si="45"/>
        <v>-36977.266888088721</v>
      </c>
      <c r="J506" s="28">
        <v>-4497.5214339275817</v>
      </c>
      <c r="K506" s="25">
        <f t="shared" si="46"/>
        <v>-32479.745454161141</v>
      </c>
    </row>
    <row r="507" spans="1:11" x14ac:dyDescent="0.25">
      <c r="A507" t="s">
        <v>416</v>
      </c>
      <c r="B507">
        <v>4</v>
      </c>
      <c r="C507" s="8">
        <v>50822</v>
      </c>
      <c r="D507">
        <v>0</v>
      </c>
      <c r="E507" s="25">
        <v>14529423.220000001</v>
      </c>
      <c r="F507" s="73">
        <f t="shared" si="43"/>
        <v>115232.75233585562</v>
      </c>
      <c r="G507" s="96">
        <f t="shared" si="47"/>
        <v>0</v>
      </c>
      <c r="H507" s="27">
        <f t="shared" si="44"/>
        <v>0</v>
      </c>
      <c r="I507" s="27">
        <f t="shared" si="45"/>
        <v>-115232.75233585562</v>
      </c>
      <c r="J507" s="28">
        <v>-17744.648730260244</v>
      </c>
      <c r="K507" s="25">
        <f t="shared" si="46"/>
        <v>-97488.103605595374</v>
      </c>
    </row>
    <row r="508" spans="1:11" x14ac:dyDescent="0.25">
      <c r="A508" t="s">
        <v>274</v>
      </c>
      <c r="B508">
        <v>4</v>
      </c>
      <c r="C508" s="8">
        <v>69899</v>
      </c>
      <c r="D508">
        <v>0</v>
      </c>
      <c r="E508" s="25">
        <v>18989616.389999997</v>
      </c>
      <c r="F508" s="73">
        <f t="shared" si="43"/>
        <v>150606.51268039626</v>
      </c>
      <c r="G508" s="96">
        <f t="shared" si="47"/>
        <v>0</v>
      </c>
      <c r="H508" s="27">
        <f t="shared" si="44"/>
        <v>0</v>
      </c>
      <c r="I508" s="27">
        <f t="shared" si="45"/>
        <v>-150606.51268039626</v>
      </c>
      <c r="J508" s="28">
        <v>-13392.427432698221</v>
      </c>
      <c r="K508" s="25">
        <f t="shared" si="46"/>
        <v>-137214.08524769804</v>
      </c>
    </row>
    <row r="509" spans="1:11" x14ac:dyDescent="0.25">
      <c r="A509" t="s">
        <v>525</v>
      </c>
      <c r="B509">
        <v>2</v>
      </c>
      <c r="C509" s="8">
        <v>965</v>
      </c>
      <c r="D509">
        <v>0</v>
      </c>
      <c r="E509" s="25">
        <v>266967.25</v>
      </c>
      <c r="F509" s="73">
        <f t="shared" si="43"/>
        <v>2117.3153631238533</v>
      </c>
      <c r="G509" s="96">
        <f t="shared" si="47"/>
        <v>600676.3125</v>
      </c>
      <c r="H509" s="27">
        <f t="shared" si="44"/>
        <v>3640.2922720670163</v>
      </c>
      <c r="I509" s="27">
        <f t="shared" si="45"/>
        <v>1522.9769089431629</v>
      </c>
      <c r="J509" s="28">
        <v>0</v>
      </c>
      <c r="K509" s="25">
        <f t="shared" si="46"/>
        <v>1522.9769089431629</v>
      </c>
    </row>
    <row r="510" spans="1:11" x14ac:dyDescent="0.25">
      <c r="A510" t="s">
        <v>98</v>
      </c>
      <c r="B510">
        <v>1</v>
      </c>
      <c r="C510" s="8">
        <v>168239</v>
      </c>
      <c r="D510">
        <v>0</v>
      </c>
      <c r="E510" s="25">
        <v>51280077.810000002</v>
      </c>
      <c r="F510" s="73">
        <f t="shared" si="43"/>
        <v>406701.93279999559</v>
      </c>
      <c r="G510" s="96">
        <f t="shared" si="47"/>
        <v>153840233.43000001</v>
      </c>
      <c r="H510" s="27">
        <f t="shared" si="44"/>
        <v>932321.45372507069</v>
      </c>
      <c r="I510" s="27">
        <f t="shared" si="45"/>
        <v>525619.52092507505</v>
      </c>
      <c r="J510" s="28">
        <v>5521.4290909971605</v>
      </c>
      <c r="K510" s="25">
        <f t="shared" si="46"/>
        <v>520098.0918340779</v>
      </c>
    </row>
    <row r="511" spans="1:11" x14ac:dyDescent="0.25">
      <c r="A511" t="s">
        <v>204</v>
      </c>
      <c r="B511">
        <v>1</v>
      </c>
      <c r="C511" s="8">
        <v>48573</v>
      </c>
      <c r="D511">
        <v>0</v>
      </c>
      <c r="E511" s="25">
        <v>14770064.970000001</v>
      </c>
      <c r="F511" s="73">
        <f t="shared" si="43"/>
        <v>117141.28034550477</v>
      </c>
      <c r="G511" s="96">
        <f t="shared" si="47"/>
        <v>44310194.910000004</v>
      </c>
      <c r="H511" s="27">
        <f t="shared" si="44"/>
        <v>268534.07858438941</v>
      </c>
      <c r="I511" s="27">
        <f t="shared" si="45"/>
        <v>151392.79823888466</v>
      </c>
      <c r="J511" s="28">
        <v>-1038.957914500879</v>
      </c>
      <c r="K511" s="25">
        <f t="shared" si="46"/>
        <v>152431.75615338553</v>
      </c>
    </row>
    <row r="512" spans="1:11" x14ac:dyDescent="0.25">
      <c r="A512" t="s">
        <v>494</v>
      </c>
      <c r="B512">
        <v>2</v>
      </c>
      <c r="C512" s="8">
        <v>134153</v>
      </c>
      <c r="D512">
        <v>0</v>
      </c>
      <c r="E512" s="25">
        <v>42589801.560000002</v>
      </c>
      <c r="F512" s="73">
        <f t="shared" si="43"/>
        <v>337779.41359992384</v>
      </c>
      <c r="G512" s="96">
        <f t="shared" si="47"/>
        <v>95827053.510000005</v>
      </c>
      <c r="H512" s="27">
        <f t="shared" si="44"/>
        <v>580742.86448145146</v>
      </c>
      <c r="I512" s="27">
        <f t="shared" si="45"/>
        <v>242963.45088152762</v>
      </c>
      <c r="J512" s="28">
        <v>38077.261738983871</v>
      </c>
      <c r="K512" s="25">
        <f t="shared" si="46"/>
        <v>204886.18914254376</v>
      </c>
    </row>
    <row r="513" spans="1:11" x14ac:dyDescent="0.25">
      <c r="A513" t="s">
        <v>192</v>
      </c>
      <c r="B513">
        <v>5</v>
      </c>
      <c r="C513" s="8">
        <v>54916</v>
      </c>
      <c r="D513">
        <v>0</v>
      </c>
      <c r="E513" s="25">
        <v>12568798.68</v>
      </c>
      <c r="F513" s="73">
        <f t="shared" si="43"/>
        <v>99683.05303805921</v>
      </c>
      <c r="G513" s="96">
        <f t="shared" si="47"/>
        <v>0</v>
      </c>
      <c r="H513" s="27">
        <f t="shared" si="44"/>
        <v>0</v>
      </c>
      <c r="I513" s="27">
        <f t="shared" si="45"/>
        <v>-99683.05303805921</v>
      </c>
      <c r="J513" s="28">
        <v>-5647.7291888854143</v>
      </c>
      <c r="K513" s="25">
        <f t="shared" si="46"/>
        <v>-94035.323849173801</v>
      </c>
    </row>
    <row r="514" spans="1:11" x14ac:dyDescent="0.25">
      <c r="A514" t="s">
        <v>306</v>
      </c>
      <c r="B514">
        <v>1</v>
      </c>
      <c r="C514" s="8">
        <v>41486</v>
      </c>
      <c r="D514">
        <v>0</v>
      </c>
      <c r="E514" s="25">
        <v>12662361.460000001</v>
      </c>
      <c r="F514" s="73">
        <f t="shared" si="43"/>
        <v>100425.0987815374</v>
      </c>
      <c r="G514" s="96">
        <f t="shared" si="47"/>
        <v>37987084.380000003</v>
      </c>
      <c r="H514" s="27">
        <f t="shared" si="44"/>
        <v>230213.98851460731</v>
      </c>
      <c r="I514" s="27">
        <f t="shared" si="45"/>
        <v>129788.88973306991</v>
      </c>
      <c r="J514" s="28">
        <v>11720.593138613172</v>
      </c>
      <c r="K514" s="25">
        <f t="shared" si="46"/>
        <v>118068.29659445674</v>
      </c>
    </row>
    <row r="515" spans="1:11" x14ac:dyDescent="0.25">
      <c r="A515" t="s">
        <v>471</v>
      </c>
      <c r="B515">
        <v>2</v>
      </c>
      <c r="C515" s="8">
        <v>100156</v>
      </c>
      <c r="D515">
        <v>0</v>
      </c>
      <c r="E515" s="25">
        <v>29811136.879999999</v>
      </c>
      <c r="F515" s="73">
        <f t="shared" si="43"/>
        <v>236431.91480682406</v>
      </c>
      <c r="G515" s="96">
        <f t="shared" si="47"/>
        <v>67075057.979999997</v>
      </c>
      <c r="H515" s="27">
        <f t="shared" si="44"/>
        <v>406496.49425461749</v>
      </c>
      <c r="I515" s="27">
        <f t="shared" si="45"/>
        <v>170064.57944779343</v>
      </c>
      <c r="J515" s="28">
        <v>29798.902619497112</v>
      </c>
      <c r="K515" s="25">
        <f t="shared" si="46"/>
        <v>140265.6768282963</v>
      </c>
    </row>
    <row r="516" spans="1:11" x14ac:dyDescent="0.25">
      <c r="A516" t="s">
        <v>118</v>
      </c>
      <c r="B516">
        <v>4</v>
      </c>
      <c r="C516" s="8">
        <v>120686</v>
      </c>
      <c r="D516">
        <v>0</v>
      </c>
      <c r="E516" s="25">
        <v>33601396.120000005</v>
      </c>
      <c r="F516" s="73">
        <f t="shared" si="43"/>
        <v>266492.43391197326</v>
      </c>
      <c r="G516" s="96">
        <f t="shared" si="47"/>
        <v>0</v>
      </c>
      <c r="H516" s="27">
        <f t="shared" si="44"/>
        <v>0</v>
      </c>
      <c r="I516" s="27">
        <f t="shared" si="45"/>
        <v>-266492.43391197326</v>
      </c>
      <c r="J516" s="28">
        <v>818.64854650887548</v>
      </c>
      <c r="K516" s="25">
        <f t="shared" si="46"/>
        <v>-267311.08245848212</v>
      </c>
    </row>
    <row r="517" spans="1:11" x14ac:dyDescent="0.25">
      <c r="A517" t="s">
        <v>233</v>
      </c>
      <c r="B517">
        <v>1</v>
      </c>
      <c r="C517" s="8">
        <v>189397</v>
      </c>
      <c r="D517">
        <v>0</v>
      </c>
      <c r="E517" s="25">
        <v>54629252.990000002</v>
      </c>
      <c r="F517" s="73">
        <f t="shared" si="43"/>
        <v>433264.21735889593</v>
      </c>
      <c r="G517" s="96">
        <f t="shared" si="47"/>
        <v>163887758.97</v>
      </c>
      <c r="H517" s="27">
        <f t="shared" si="44"/>
        <v>993212.70050060912</v>
      </c>
      <c r="I517" s="27">
        <f t="shared" si="45"/>
        <v>559948.48314171319</v>
      </c>
      <c r="J517" s="28">
        <v>36152.078617389372</v>
      </c>
      <c r="K517" s="25">
        <f t="shared" si="46"/>
        <v>523796.40452432382</v>
      </c>
    </row>
    <row r="518" spans="1:11" x14ac:dyDescent="0.25">
      <c r="A518" t="s">
        <v>322</v>
      </c>
      <c r="B518">
        <v>2</v>
      </c>
      <c r="C518" s="8">
        <v>100722</v>
      </c>
      <c r="D518">
        <v>0</v>
      </c>
      <c r="E518" s="25">
        <v>27702918.16</v>
      </c>
      <c r="F518" s="73">
        <f t="shared" si="43"/>
        <v>219711.6471160069</v>
      </c>
      <c r="G518" s="96">
        <f t="shared" si="47"/>
        <v>62331565.859999999</v>
      </c>
      <c r="H518" s="27">
        <f t="shared" si="44"/>
        <v>377749.40143988829</v>
      </c>
      <c r="I518" s="27">
        <f t="shared" si="45"/>
        <v>158037.75432388138</v>
      </c>
      <c r="J518" s="28">
        <v>1530.2264647110269</v>
      </c>
      <c r="K518" s="25">
        <f t="shared" si="46"/>
        <v>156507.52785917037</v>
      </c>
    </row>
    <row r="519" spans="1:11" x14ac:dyDescent="0.25">
      <c r="A519" t="s">
        <v>24</v>
      </c>
      <c r="B519">
        <v>1</v>
      </c>
      <c r="C519" s="8">
        <v>99149</v>
      </c>
      <c r="D519">
        <v>0</v>
      </c>
      <c r="E519" s="25">
        <v>28406045.030000001</v>
      </c>
      <c r="F519" s="73">
        <f t="shared" ref="F519:F582" si="48">SUM(E519/$E$6)*50000000</f>
        <v>225288.14132672446</v>
      </c>
      <c r="G519" s="96">
        <f t="shared" si="47"/>
        <v>85218135.090000004</v>
      </c>
      <c r="H519" s="27">
        <f t="shared" ref="H519:H582" si="49">SUM(G519/$G$6)*50000000</f>
        <v>516449.3957102563</v>
      </c>
      <c r="I519" s="27">
        <f t="shared" ref="I519:I582" si="50">H519-F519</f>
        <v>291161.25438353186</v>
      </c>
      <c r="J519" s="28">
        <v>13405.571600533802</v>
      </c>
      <c r="K519" s="25">
        <f t="shared" si="46"/>
        <v>277755.68278299808</v>
      </c>
    </row>
    <row r="520" spans="1:11" x14ac:dyDescent="0.25">
      <c r="A520" t="s">
        <v>304</v>
      </c>
      <c r="B520">
        <v>2</v>
      </c>
      <c r="C520" s="8">
        <v>16366</v>
      </c>
      <c r="D520">
        <v>0</v>
      </c>
      <c r="E520" s="25">
        <v>3511849.6799999997</v>
      </c>
      <c r="F520" s="73">
        <f t="shared" si="48"/>
        <v>27852.454862705399</v>
      </c>
      <c r="G520" s="96">
        <f t="shared" si="47"/>
        <v>7901661.7799999993</v>
      </c>
      <c r="H520" s="27">
        <f t="shared" si="49"/>
        <v>47886.619990897845</v>
      </c>
      <c r="I520" s="27">
        <f t="shared" si="50"/>
        <v>20034.165128192446</v>
      </c>
      <c r="J520" s="28">
        <v>0</v>
      </c>
      <c r="K520" s="25">
        <f t="shared" ref="K520:K583" si="51">I520-J520</f>
        <v>20034.165128192446</v>
      </c>
    </row>
    <row r="521" spans="1:11" x14ac:dyDescent="0.25">
      <c r="A521" t="s">
        <v>171</v>
      </c>
      <c r="B521">
        <v>3</v>
      </c>
      <c r="C521" s="8">
        <v>61599</v>
      </c>
      <c r="D521">
        <v>0</v>
      </c>
      <c r="E521" s="25">
        <v>16225523.659999998</v>
      </c>
      <c r="F521" s="73">
        <f t="shared" si="48"/>
        <v>128684.51287582118</v>
      </c>
      <c r="G521" s="96">
        <f t="shared" si="47"/>
        <v>24338285.489999998</v>
      </c>
      <c r="H521" s="27">
        <f t="shared" si="49"/>
        <v>147497.86322664056</v>
      </c>
      <c r="I521" s="27">
        <f t="shared" si="50"/>
        <v>18813.350350819383</v>
      </c>
      <c r="J521" s="28">
        <v>821.46945876480095</v>
      </c>
      <c r="K521" s="25">
        <f t="shared" si="51"/>
        <v>17991.880892054582</v>
      </c>
    </row>
    <row r="522" spans="1:11" x14ac:dyDescent="0.25">
      <c r="A522" t="s">
        <v>504</v>
      </c>
      <c r="B522">
        <v>4</v>
      </c>
      <c r="C522" s="8">
        <v>133235</v>
      </c>
      <c r="D522">
        <v>0</v>
      </c>
      <c r="E522" s="25">
        <v>37582403.900000006</v>
      </c>
      <c r="F522" s="73">
        <f t="shared" si="48"/>
        <v>298065.77833271999</v>
      </c>
      <c r="G522" s="96">
        <f t="shared" si="47"/>
        <v>0</v>
      </c>
      <c r="H522" s="27">
        <f t="shared" si="49"/>
        <v>0</v>
      </c>
      <c r="I522" s="27">
        <f t="shared" si="50"/>
        <v>-298065.77833271999</v>
      </c>
      <c r="J522" s="28">
        <v>0</v>
      </c>
      <c r="K522" s="25">
        <f t="shared" si="51"/>
        <v>-298065.77833271999</v>
      </c>
    </row>
    <row r="523" spans="1:11" x14ac:dyDescent="0.25">
      <c r="A523" t="s">
        <v>371</v>
      </c>
      <c r="B523">
        <v>1</v>
      </c>
      <c r="C523" s="8">
        <v>16809</v>
      </c>
      <c r="D523">
        <v>0</v>
      </c>
      <c r="E523" s="25">
        <v>3645031.65</v>
      </c>
      <c r="F523" s="73">
        <f t="shared" si="48"/>
        <v>28908.720120605387</v>
      </c>
      <c r="G523" s="96">
        <f t="shared" si="47"/>
        <v>10935094.949999999</v>
      </c>
      <c r="H523" s="27">
        <f t="shared" si="49"/>
        <v>66270.203789339619</v>
      </c>
      <c r="I523" s="27">
        <f t="shared" si="50"/>
        <v>37361.483668734232</v>
      </c>
      <c r="J523" s="28">
        <v>-425.97901402277728</v>
      </c>
      <c r="K523" s="25">
        <f t="shared" si="51"/>
        <v>37787.46268275701</v>
      </c>
    </row>
    <row r="524" spans="1:11" x14ac:dyDescent="0.25">
      <c r="A524" t="s">
        <v>271</v>
      </c>
      <c r="B524">
        <v>3</v>
      </c>
      <c r="C524" s="8">
        <v>46970</v>
      </c>
      <c r="D524">
        <v>0</v>
      </c>
      <c r="E524" s="25">
        <v>13960882.200000001</v>
      </c>
      <c r="F524" s="73">
        <f t="shared" si="48"/>
        <v>110723.65754534439</v>
      </c>
      <c r="G524" s="96">
        <f t="shared" ref="G524:G587" si="52">IF(B524=1,E524*3)+IF(B524=2,E524*2.25)+IF(B524=3,E524*1.5)+IF(B524=4,E524*0)+IF(B524=5,E524*0)</f>
        <v>20941323.300000001</v>
      </c>
      <c r="H524" s="27">
        <f t="shared" si="49"/>
        <v>126911.17626824506</v>
      </c>
      <c r="I524" s="27">
        <f t="shared" si="50"/>
        <v>16187.51872290067</v>
      </c>
      <c r="J524" s="28">
        <v>-12881.029247003788</v>
      </c>
      <c r="K524" s="25">
        <f t="shared" si="51"/>
        <v>29068.547969904459</v>
      </c>
    </row>
    <row r="525" spans="1:11" x14ac:dyDescent="0.25">
      <c r="A525" t="s">
        <v>346</v>
      </c>
      <c r="B525">
        <v>1</v>
      </c>
      <c r="C525" s="8">
        <v>101165</v>
      </c>
      <c r="D525">
        <v>0</v>
      </c>
      <c r="E525" s="25">
        <v>28464796.050000001</v>
      </c>
      <c r="F525" s="73">
        <f t="shared" si="48"/>
        <v>225754.09524895725</v>
      </c>
      <c r="G525" s="96">
        <f t="shared" si="52"/>
        <v>85394388.150000006</v>
      </c>
      <c r="H525" s="27">
        <f t="shared" si="49"/>
        <v>517517.54612487106</v>
      </c>
      <c r="I525" s="27">
        <f t="shared" si="50"/>
        <v>291763.45087591384</v>
      </c>
      <c r="J525" s="28">
        <v>3425.5464053821479</v>
      </c>
      <c r="K525" s="25">
        <f t="shared" si="51"/>
        <v>288337.90447053168</v>
      </c>
    </row>
    <row r="526" spans="1:11" x14ac:dyDescent="0.25">
      <c r="A526" t="s">
        <v>354</v>
      </c>
      <c r="B526">
        <v>1</v>
      </c>
      <c r="C526" s="8">
        <v>122593</v>
      </c>
      <c r="D526">
        <v>0</v>
      </c>
      <c r="E526" s="25">
        <v>39336242.140000001</v>
      </c>
      <c r="F526" s="73">
        <f t="shared" si="48"/>
        <v>311975.45695429656</v>
      </c>
      <c r="G526" s="96">
        <f t="shared" si="52"/>
        <v>118008726.42</v>
      </c>
      <c r="H526" s="27">
        <f t="shared" si="49"/>
        <v>715170.95960596378</v>
      </c>
      <c r="I526" s="27">
        <f t="shared" si="50"/>
        <v>403195.50265166722</v>
      </c>
      <c r="J526" s="28">
        <v>11272.853211778725</v>
      </c>
      <c r="K526" s="25">
        <f t="shared" si="51"/>
        <v>391922.64943988848</v>
      </c>
    </row>
    <row r="527" spans="1:11" x14ac:dyDescent="0.25">
      <c r="A527" t="s">
        <v>59</v>
      </c>
      <c r="B527">
        <v>4</v>
      </c>
      <c r="C527" s="8">
        <v>61657</v>
      </c>
      <c r="D527">
        <v>0</v>
      </c>
      <c r="E527" s="25">
        <v>13147830.579999998</v>
      </c>
      <c r="F527" s="73">
        <f t="shared" si="48"/>
        <v>104275.35092331962</v>
      </c>
      <c r="G527" s="96">
        <f t="shared" si="52"/>
        <v>0</v>
      </c>
      <c r="H527" s="27">
        <f t="shared" si="49"/>
        <v>0</v>
      </c>
      <c r="I527" s="27">
        <f t="shared" si="50"/>
        <v>-104275.35092331962</v>
      </c>
      <c r="J527" s="28">
        <v>0</v>
      </c>
      <c r="K527" s="25">
        <f t="shared" si="51"/>
        <v>-104275.35092331962</v>
      </c>
    </row>
    <row r="528" spans="1:11" x14ac:dyDescent="0.25">
      <c r="A528" t="s">
        <v>159</v>
      </c>
      <c r="B528">
        <v>3</v>
      </c>
      <c r="C528" s="8">
        <v>32417</v>
      </c>
      <c r="D528">
        <v>0</v>
      </c>
      <c r="E528" s="25">
        <v>5548131.4000000004</v>
      </c>
      <c r="F528" s="73">
        <f t="shared" si="48"/>
        <v>44002.190717587473</v>
      </c>
      <c r="G528" s="96">
        <f t="shared" si="52"/>
        <v>8322197.1000000006</v>
      </c>
      <c r="H528" s="27">
        <f t="shared" si="49"/>
        <v>50435.199722893245</v>
      </c>
      <c r="I528" s="27">
        <f t="shared" si="50"/>
        <v>6433.009005305772</v>
      </c>
      <c r="J528" s="28">
        <v>1698.5267736244423</v>
      </c>
      <c r="K528" s="25">
        <f t="shared" si="51"/>
        <v>4734.4822316813297</v>
      </c>
    </row>
    <row r="529" spans="1:11" x14ac:dyDescent="0.25">
      <c r="A529" t="s">
        <v>381</v>
      </c>
      <c r="B529">
        <v>2</v>
      </c>
      <c r="C529" s="8">
        <v>51705</v>
      </c>
      <c r="D529">
        <v>0</v>
      </c>
      <c r="E529" s="25">
        <v>12370420.640000001</v>
      </c>
      <c r="F529" s="73">
        <f t="shared" si="48"/>
        <v>98109.718212164269</v>
      </c>
      <c r="G529" s="96">
        <f t="shared" si="52"/>
        <v>27833446.440000001</v>
      </c>
      <c r="H529" s="27">
        <f t="shared" si="49"/>
        <v>168679.6663561179</v>
      </c>
      <c r="I529" s="27">
        <f t="shared" si="50"/>
        <v>70569.948143953632</v>
      </c>
      <c r="J529" s="28">
        <v>9396.7993475063049</v>
      </c>
      <c r="K529" s="25">
        <f t="shared" si="51"/>
        <v>61173.148796447327</v>
      </c>
    </row>
    <row r="530" spans="1:11" x14ac:dyDescent="0.25">
      <c r="A530" t="s">
        <v>557</v>
      </c>
      <c r="B530">
        <v>5</v>
      </c>
      <c r="C530" s="8">
        <v>58933</v>
      </c>
      <c r="D530">
        <v>0</v>
      </c>
      <c r="E530" s="25">
        <v>13197909.289999999</v>
      </c>
      <c r="F530" s="73">
        <f t="shared" si="48"/>
        <v>104672.52481655344</v>
      </c>
      <c r="G530" s="96">
        <f t="shared" si="52"/>
        <v>0</v>
      </c>
      <c r="H530" s="27">
        <f t="shared" si="49"/>
        <v>0</v>
      </c>
      <c r="I530" s="27">
        <f t="shared" si="50"/>
        <v>-104672.52481655344</v>
      </c>
      <c r="J530" s="28">
        <v>-16890.609113470404</v>
      </c>
      <c r="K530" s="25">
        <f t="shared" si="51"/>
        <v>-87781.915703083039</v>
      </c>
    </row>
    <row r="531" spans="1:11" x14ac:dyDescent="0.25">
      <c r="A531" t="s">
        <v>288</v>
      </c>
      <c r="B531">
        <v>5</v>
      </c>
      <c r="C531" s="8">
        <v>51323</v>
      </c>
      <c r="D531">
        <v>0</v>
      </c>
      <c r="E531" s="25">
        <v>10861287.49</v>
      </c>
      <c r="F531" s="73">
        <f t="shared" si="48"/>
        <v>86140.793920909462</v>
      </c>
      <c r="G531" s="96">
        <f t="shared" si="52"/>
        <v>0</v>
      </c>
      <c r="H531" s="27">
        <f t="shared" si="49"/>
        <v>0</v>
      </c>
      <c r="I531" s="27">
        <f t="shared" si="50"/>
        <v>-86140.793920909462</v>
      </c>
      <c r="J531" s="28">
        <v>0</v>
      </c>
      <c r="K531" s="25">
        <f t="shared" si="51"/>
        <v>-86140.793920909462</v>
      </c>
    </row>
    <row r="532" spans="1:11" x14ac:dyDescent="0.25">
      <c r="A532" t="s">
        <v>235</v>
      </c>
      <c r="B532">
        <v>1</v>
      </c>
      <c r="C532" s="8">
        <v>55523</v>
      </c>
      <c r="D532">
        <v>0</v>
      </c>
      <c r="E532" s="25">
        <v>17615286.470000003</v>
      </c>
      <c r="F532" s="73">
        <f t="shared" si="48"/>
        <v>139706.71184858351</v>
      </c>
      <c r="G532" s="96">
        <f t="shared" si="52"/>
        <v>52845859.410000011</v>
      </c>
      <c r="H532" s="27">
        <f t="shared" si="49"/>
        <v>320262.95963013038</v>
      </c>
      <c r="I532" s="27">
        <f t="shared" si="50"/>
        <v>180556.24778154687</v>
      </c>
      <c r="J532" s="28">
        <v>7998.9549085673871</v>
      </c>
      <c r="K532" s="25">
        <f t="shared" si="51"/>
        <v>172557.29287297948</v>
      </c>
    </row>
    <row r="533" spans="1:11" x14ac:dyDescent="0.25">
      <c r="A533" t="s">
        <v>218</v>
      </c>
      <c r="B533">
        <v>2</v>
      </c>
      <c r="C533" s="8">
        <v>116976</v>
      </c>
      <c r="D533">
        <v>0</v>
      </c>
      <c r="E533" s="25">
        <v>30138107.759999998</v>
      </c>
      <c r="F533" s="73">
        <f t="shared" si="48"/>
        <v>239025.11853319168</v>
      </c>
      <c r="G533" s="96">
        <f t="shared" si="52"/>
        <v>67810742.459999993</v>
      </c>
      <c r="H533" s="27">
        <f t="shared" si="49"/>
        <v>410954.97958439088</v>
      </c>
      <c r="I533" s="27">
        <f t="shared" si="50"/>
        <v>171929.8610511992</v>
      </c>
      <c r="J533" s="28">
        <v>626.37542795318279</v>
      </c>
      <c r="K533" s="25">
        <f t="shared" si="51"/>
        <v>171303.48562324603</v>
      </c>
    </row>
    <row r="534" spans="1:11" x14ac:dyDescent="0.25">
      <c r="A534" t="s">
        <v>85</v>
      </c>
      <c r="B534">
        <v>3</v>
      </c>
      <c r="C534" s="8">
        <v>59940</v>
      </c>
      <c r="D534">
        <v>0</v>
      </c>
      <c r="E534" s="25">
        <v>12665139.200000001</v>
      </c>
      <c r="F534" s="73">
        <f t="shared" si="48"/>
        <v>100447.12901774338</v>
      </c>
      <c r="G534" s="96">
        <f t="shared" si="52"/>
        <v>18997708.800000001</v>
      </c>
      <c r="H534" s="27">
        <f t="shared" si="49"/>
        <v>115132.24525833048</v>
      </c>
      <c r="I534" s="27">
        <f t="shared" si="50"/>
        <v>14685.1162405871</v>
      </c>
      <c r="J534" s="28">
        <v>-3970.5523421832854</v>
      </c>
      <c r="K534" s="25">
        <f t="shared" si="51"/>
        <v>18655.668582770384</v>
      </c>
    </row>
    <row r="535" spans="1:11" x14ac:dyDescent="0.25">
      <c r="A535" t="s">
        <v>56</v>
      </c>
      <c r="B535">
        <v>1</v>
      </c>
      <c r="C535" s="8">
        <v>38426</v>
      </c>
      <c r="D535">
        <v>0</v>
      </c>
      <c r="E535" s="25">
        <v>8592310.9900000002</v>
      </c>
      <c r="F535" s="73">
        <f t="shared" si="48"/>
        <v>68145.557418990269</v>
      </c>
      <c r="G535" s="96">
        <f t="shared" si="52"/>
        <v>25776932.969999999</v>
      </c>
      <c r="H535" s="27">
        <f t="shared" si="49"/>
        <v>156216.5311592514</v>
      </c>
      <c r="I535" s="27">
        <f t="shared" si="50"/>
        <v>88070.973740261135</v>
      </c>
      <c r="J535" s="28">
        <v>2648.8688126947486</v>
      </c>
      <c r="K535" s="25">
        <f t="shared" si="51"/>
        <v>85422.104927566383</v>
      </c>
    </row>
    <row r="536" spans="1:11" x14ac:dyDescent="0.25">
      <c r="A536" t="s">
        <v>337</v>
      </c>
      <c r="B536">
        <v>5</v>
      </c>
      <c r="C536" s="8">
        <v>32027</v>
      </c>
      <c r="D536">
        <v>0</v>
      </c>
      <c r="E536" s="25">
        <v>7562758.2400000002</v>
      </c>
      <c r="F536" s="73">
        <f t="shared" si="48"/>
        <v>59980.181873033172</v>
      </c>
      <c r="G536" s="96">
        <f t="shared" si="52"/>
        <v>0</v>
      </c>
      <c r="H536" s="27">
        <f t="shared" si="49"/>
        <v>0</v>
      </c>
      <c r="I536" s="27">
        <f t="shared" si="50"/>
        <v>-59980.181873033172</v>
      </c>
      <c r="J536" s="28">
        <v>0</v>
      </c>
      <c r="K536" s="25">
        <f t="shared" si="51"/>
        <v>-59980.181873033172</v>
      </c>
    </row>
    <row r="537" spans="1:11" x14ac:dyDescent="0.25">
      <c r="A537" t="s">
        <v>553</v>
      </c>
      <c r="B537">
        <v>4</v>
      </c>
      <c r="C537" s="8">
        <v>21425</v>
      </c>
      <c r="D537">
        <v>0</v>
      </c>
      <c r="E537" s="25">
        <v>5358071.09</v>
      </c>
      <c r="F537" s="73">
        <f t="shared" si="48"/>
        <v>42494.823749230556</v>
      </c>
      <c r="G537" s="96">
        <f t="shared" si="52"/>
        <v>0</v>
      </c>
      <c r="H537" s="27">
        <f t="shared" si="49"/>
        <v>0</v>
      </c>
      <c r="I537" s="27">
        <f t="shared" si="50"/>
        <v>-42494.823749230556</v>
      </c>
      <c r="J537" s="28">
        <v>1073.2405632694447</v>
      </c>
      <c r="K537" s="25">
        <f t="shared" si="51"/>
        <v>-43568.064312499999</v>
      </c>
    </row>
    <row r="538" spans="1:11" x14ac:dyDescent="0.25">
      <c r="A538" t="s">
        <v>121</v>
      </c>
      <c r="B538">
        <v>4</v>
      </c>
      <c r="C538" s="8">
        <v>74231</v>
      </c>
      <c r="D538">
        <v>0</v>
      </c>
      <c r="E538" s="25">
        <v>21750483.609999999</v>
      </c>
      <c r="F538" s="73">
        <f t="shared" si="48"/>
        <v>172502.93098807652</v>
      </c>
      <c r="G538" s="96">
        <f t="shared" si="52"/>
        <v>0</v>
      </c>
      <c r="H538" s="27">
        <f t="shared" si="49"/>
        <v>0</v>
      </c>
      <c r="I538" s="27">
        <f t="shared" si="50"/>
        <v>-172502.93098807652</v>
      </c>
      <c r="J538" s="28">
        <v>-14125.230127451649</v>
      </c>
      <c r="K538" s="25">
        <f t="shared" si="51"/>
        <v>-158377.70086062487</v>
      </c>
    </row>
    <row r="539" spans="1:11" x14ac:dyDescent="0.25">
      <c r="A539" t="s">
        <v>373</v>
      </c>
      <c r="B539">
        <v>4</v>
      </c>
      <c r="C539" s="8">
        <v>60083</v>
      </c>
      <c r="D539">
        <v>0</v>
      </c>
      <c r="E539" s="25">
        <v>16291516.23</v>
      </c>
      <c r="F539" s="73">
        <f t="shared" si="48"/>
        <v>129207.89947965753</v>
      </c>
      <c r="G539" s="96">
        <f t="shared" si="52"/>
        <v>0</v>
      </c>
      <c r="H539" s="27">
        <f t="shared" si="49"/>
        <v>0</v>
      </c>
      <c r="I539" s="27">
        <f t="shared" si="50"/>
        <v>-129207.89947965753</v>
      </c>
      <c r="J539" s="28">
        <v>2048.5454006144078</v>
      </c>
      <c r="K539" s="25">
        <f t="shared" si="51"/>
        <v>-131256.44488027194</v>
      </c>
    </row>
    <row r="540" spans="1:11" x14ac:dyDescent="0.25">
      <c r="A540" t="s">
        <v>389</v>
      </c>
      <c r="B540">
        <v>5</v>
      </c>
      <c r="C540" s="8">
        <v>68978</v>
      </c>
      <c r="D540">
        <v>0</v>
      </c>
      <c r="E540" s="25">
        <v>15943058.359999999</v>
      </c>
      <c r="F540" s="73">
        <f t="shared" si="48"/>
        <v>126444.28258825075</v>
      </c>
      <c r="G540" s="96">
        <f t="shared" si="52"/>
        <v>0</v>
      </c>
      <c r="H540" s="27">
        <f t="shared" si="49"/>
        <v>0</v>
      </c>
      <c r="I540" s="27">
        <f t="shared" si="50"/>
        <v>-126444.28258825075</v>
      </c>
      <c r="J540" s="28">
        <v>129.73407241449127</v>
      </c>
      <c r="K540" s="25">
        <f t="shared" si="51"/>
        <v>-126574.01666066523</v>
      </c>
    </row>
    <row r="541" spans="1:11" x14ac:dyDescent="0.25">
      <c r="A541" t="s">
        <v>211</v>
      </c>
      <c r="B541">
        <v>5</v>
      </c>
      <c r="C541" s="8">
        <v>77071</v>
      </c>
      <c r="D541">
        <v>0</v>
      </c>
      <c r="E541" s="25">
        <v>21197388.039999999</v>
      </c>
      <c r="F541" s="73">
        <f t="shared" si="48"/>
        <v>168116.33395178558</v>
      </c>
      <c r="G541" s="96">
        <f t="shared" si="52"/>
        <v>0</v>
      </c>
      <c r="H541" s="27">
        <f t="shared" si="49"/>
        <v>0</v>
      </c>
      <c r="I541" s="27">
        <f t="shared" si="50"/>
        <v>-168116.33395178558</v>
      </c>
      <c r="J541" s="28">
        <v>1866.7330598486337</v>
      </c>
      <c r="K541" s="25">
        <f t="shared" si="51"/>
        <v>-169983.06701163421</v>
      </c>
    </row>
    <row r="542" spans="1:11" x14ac:dyDescent="0.25">
      <c r="A542" t="s">
        <v>351</v>
      </c>
      <c r="B542">
        <v>5</v>
      </c>
      <c r="C542" s="8">
        <v>63949</v>
      </c>
      <c r="D542">
        <v>0</v>
      </c>
      <c r="E542" s="25">
        <v>13495235.289999999</v>
      </c>
      <c r="F542" s="73">
        <f t="shared" si="48"/>
        <v>107030.6152102484</v>
      </c>
      <c r="G542" s="96">
        <f t="shared" si="52"/>
        <v>0</v>
      </c>
      <c r="H542" s="27">
        <f t="shared" si="49"/>
        <v>0</v>
      </c>
      <c r="I542" s="27">
        <f t="shared" si="50"/>
        <v>-107030.6152102484</v>
      </c>
      <c r="J542" s="28">
        <v>947.31390135044501</v>
      </c>
      <c r="K542" s="25">
        <f t="shared" si="51"/>
        <v>-107977.92911159885</v>
      </c>
    </row>
    <row r="543" spans="1:11" x14ac:dyDescent="0.25">
      <c r="A543" t="s">
        <v>532</v>
      </c>
      <c r="B543">
        <v>2</v>
      </c>
      <c r="C543" s="8">
        <v>53140</v>
      </c>
      <c r="D543">
        <v>0</v>
      </c>
      <c r="E543" s="25">
        <v>13742426.92</v>
      </c>
      <c r="F543" s="73">
        <f t="shared" si="48"/>
        <v>108991.09027164499</v>
      </c>
      <c r="G543" s="96">
        <f t="shared" si="52"/>
        <v>30920460.57</v>
      </c>
      <c r="H543" s="27">
        <f t="shared" si="49"/>
        <v>187387.96806095776</v>
      </c>
      <c r="I543" s="27">
        <f t="shared" si="50"/>
        <v>78396.87778931277</v>
      </c>
      <c r="J543" s="28">
        <v>392.23410307717973</v>
      </c>
      <c r="K543" s="25">
        <f t="shared" si="51"/>
        <v>78004.643686235591</v>
      </c>
    </row>
    <row r="544" spans="1:11" x14ac:dyDescent="0.25">
      <c r="A544" t="s">
        <v>426</v>
      </c>
      <c r="B544">
        <v>2</v>
      </c>
      <c r="C544" s="8">
        <v>64278</v>
      </c>
      <c r="D544">
        <v>0</v>
      </c>
      <c r="E544" s="25">
        <v>19002713.859999999</v>
      </c>
      <c r="F544" s="73">
        <f t="shared" si="48"/>
        <v>150710.3886219174</v>
      </c>
      <c r="G544" s="96">
        <f t="shared" si="52"/>
        <v>42756106.185000002</v>
      </c>
      <c r="H544" s="27">
        <f t="shared" si="49"/>
        <v>259115.79945801888</v>
      </c>
      <c r="I544" s="27">
        <f t="shared" si="50"/>
        <v>108405.41083610148</v>
      </c>
      <c r="J544" s="28">
        <v>-15903.495377842057</v>
      </c>
      <c r="K544" s="25">
        <f t="shared" si="51"/>
        <v>124308.90621394354</v>
      </c>
    </row>
    <row r="545" spans="1:11" x14ac:dyDescent="0.25">
      <c r="A545" t="s">
        <v>308</v>
      </c>
      <c r="B545">
        <v>4</v>
      </c>
      <c r="C545" s="8">
        <v>62689</v>
      </c>
      <c r="D545">
        <v>0</v>
      </c>
      <c r="E545" s="25">
        <v>14047782.840000002</v>
      </c>
      <c r="F545" s="73">
        <f t="shared" si="48"/>
        <v>111412.86590381271</v>
      </c>
      <c r="G545" s="96">
        <f t="shared" si="52"/>
        <v>0</v>
      </c>
      <c r="H545" s="27">
        <f t="shared" si="49"/>
        <v>0</v>
      </c>
      <c r="I545" s="27">
        <f t="shared" si="50"/>
        <v>-111412.86590381271</v>
      </c>
      <c r="J545" s="28">
        <v>3171.8239272917181</v>
      </c>
      <c r="K545" s="25">
        <f t="shared" si="51"/>
        <v>-114584.68983110442</v>
      </c>
    </row>
    <row r="546" spans="1:11" x14ac:dyDescent="0.25">
      <c r="A546" t="s">
        <v>353</v>
      </c>
      <c r="B546">
        <v>2</v>
      </c>
      <c r="C546" s="8">
        <v>50798</v>
      </c>
      <c r="D546">
        <v>0</v>
      </c>
      <c r="E546" s="25">
        <v>13890453.040000001</v>
      </c>
      <c r="F546" s="73">
        <f t="shared" si="48"/>
        <v>110165.08437773712</v>
      </c>
      <c r="G546" s="96">
        <f t="shared" si="52"/>
        <v>31253519.340000004</v>
      </c>
      <c r="H546" s="27">
        <f t="shared" si="49"/>
        <v>189406.41167417279</v>
      </c>
      <c r="I546" s="27">
        <f t="shared" si="50"/>
        <v>79241.327296435673</v>
      </c>
      <c r="J546" s="28">
        <v>1663.165793082474</v>
      </c>
      <c r="K546" s="25">
        <f t="shared" si="51"/>
        <v>77578.1615033532</v>
      </c>
    </row>
    <row r="547" spans="1:11" x14ac:dyDescent="0.25">
      <c r="A547" t="s">
        <v>158</v>
      </c>
      <c r="B547">
        <v>5</v>
      </c>
      <c r="C547" s="8">
        <v>42250</v>
      </c>
      <c r="D547">
        <v>0</v>
      </c>
      <c r="E547" s="25">
        <v>10051070.5</v>
      </c>
      <c r="F547" s="73">
        <f t="shared" si="48"/>
        <v>79714.968729276545</v>
      </c>
      <c r="G547" s="96">
        <f t="shared" si="52"/>
        <v>0</v>
      </c>
      <c r="H547" s="27">
        <f t="shared" si="49"/>
        <v>0</v>
      </c>
      <c r="I547" s="27">
        <f t="shared" si="50"/>
        <v>-79714.968729276545</v>
      </c>
      <c r="J547" s="28">
        <v>-6383.652537229952</v>
      </c>
      <c r="K547" s="25">
        <f t="shared" si="51"/>
        <v>-73331.316192046594</v>
      </c>
    </row>
    <row r="548" spans="1:11" x14ac:dyDescent="0.25">
      <c r="A548" t="s">
        <v>262</v>
      </c>
      <c r="B548">
        <v>3</v>
      </c>
      <c r="C548" s="8">
        <v>42057</v>
      </c>
      <c r="D548">
        <v>0</v>
      </c>
      <c r="E548" s="25">
        <v>9995958.5300000012</v>
      </c>
      <c r="F548" s="73">
        <f t="shared" si="48"/>
        <v>79277.876086740725</v>
      </c>
      <c r="G548" s="96">
        <f t="shared" si="52"/>
        <v>14993937.795000002</v>
      </c>
      <c r="H548" s="27">
        <f t="shared" si="49"/>
        <v>90868.101083962858</v>
      </c>
      <c r="I548" s="27">
        <f t="shared" si="50"/>
        <v>11590.224997222133</v>
      </c>
      <c r="J548" s="28">
        <v>157.14024060760929</v>
      </c>
      <c r="K548" s="25">
        <f t="shared" si="51"/>
        <v>11433.084756614524</v>
      </c>
    </row>
    <row r="549" spans="1:11" x14ac:dyDescent="0.25">
      <c r="A549" t="s">
        <v>199</v>
      </c>
      <c r="B549">
        <v>4</v>
      </c>
      <c r="C549" s="8">
        <v>83295</v>
      </c>
      <c r="D549">
        <v>0</v>
      </c>
      <c r="E549" s="25">
        <v>17751311.719999999</v>
      </c>
      <c r="F549" s="73">
        <f t="shared" si="48"/>
        <v>140785.52713996384</v>
      </c>
      <c r="G549" s="96">
        <f t="shared" si="52"/>
        <v>0</v>
      </c>
      <c r="H549" s="27">
        <f t="shared" si="49"/>
        <v>0</v>
      </c>
      <c r="I549" s="27">
        <f t="shared" si="50"/>
        <v>-140785.52713996384</v>
      </c>
      <c r="J549" s="28">
        <v>299.70467652145362</v>
      </c>
      <c r="K549" s="25">
        <f t="shared" si="51"/>
        <v>-141085.23181648529</v>
      </c>
    </row>
    <row r="550" spans="1:11" x14ac:dyDescent="0.25">
      <c r="A550" t="s">
        <v>93</v>
      </c>
      <c r="B550">
        <v>3</v>
      </c>
      <c r="C550" s="8">
        <v>50791</v>
      </c>
      <c r="D550">
        <v>0</v>
      </c>
      <c r="E550" s="25">
        <v>11399766.220000001</v>
      </c>
      <c r="F550" s="73">
        <f t="shared" si="48"/>
        <v>90411.46490300342</v>
      </c>
      <c r="G550" s="96">
        <f t="shared" si="52"/>
        <v>17099649.330000002</v>
      </c>
      <c r="H550" s="27">
        <f t="shared" si="49"/>
        <v>103629.39242931266</v>
      </c>
      <c r="I550" s="27">
        <f t="shared" si="50"/>
        <v>13217.927526309242</v>
      </c>
      <c r="J550" s="28">
        <v>-17112.234301046359</v>
      </c>
      <c r="K550" s="25">
        <f t="shared" si="51"/>
        <v>30330.161827355601</v>
      </c>
    </row>
    <row r="551" spans="1:11" x14ac:dyDescent="0.25">
      <c r="A551" t="s">
        <v>219</v>
      </c>
      <c r="B551">
        <v>3</v>
      </c>
      <c r="C551" s="8">
        <v>24037</v>
      </c>
      <c r="D551">
        <v>0</v>
      </c>
      <c r="E551" s="25">
        <v>5904448.6799999997</v>
      </c>
      <c r="F551" s="73">
        <f t="shared" si="48"/>
        <v>46828.140533868318</v>
      </c>
      <c r="G551" s="96">
        <f t="shared" si="52"/>
        <v>8856673.0199999996</v>
      </c>
      <c r="H551" s="27">
        <f t="shared" si="49"/>
        <v>53674.296255739966</v>
      </c>
      <c r="I551" s="27">
        <f t="shared" si="50"/>
        <v>6846.155721871648</v>
      </c>
      <c r="J551" s="28">
        <v>0</v>
      </c>
      <c r="K551" s="25">
        <f t="shared" si="51"/>
        <v>6846.155721871648</v>
      </c>
    </row>
    <row r="552" spans="1:11" x14ac:dyDescent="0.25">
      <c r="A552" t="s">
        <v>312</v>
      </c>
      <c r="B552">
        <v>5</v>
      </c>
      <c r="C552" s="8">
        <v>51255</v>
      </c>
      <c r="D552">
        <v>0</v>
      </c>
      <c r="E552" s="25">
        <v>10166022.27</v>
      </c>
      <c r="F552" s="73">
        <f t="shared" si="48"/>
        <v>80626.650400490063</v>
      </c>
      <c r="G552" s="96">
        <f t="shared" si="52"/>
        <v>0</v>
      </c>
      <c r="H552" s="27">
        <f t="shared" si="49"/>
        <v>0</v>
      </c>
      <c r="I552" s="27">
        <f t="shared" si="50"/>
        <v>-80626.650400490063</v>
      </c>
      <c r="J552" s="28">
        <v>-4750.4099176155723</v>
      </c>
      <c r="K552" s="25">
        <f t="shared" si="51"/>
        <v>-75876.240482874491</v>
      </c>
    </row>
    <row r="553" spans="1:11" x14ac:dyDescent="0.25">
      <c r="A553" t="s">
        <v>253</v>
      </c>
      <c r="B553">
        <v>4</v>
      </c>
      <c r="C553" s="8">
        <v>62167</v>
      </c>
      <c r="D553">
        <v>0</v>
      </c>
      <c r="E553" s="25">
        <v>15015615.17</v>
      </c>
      <c r="F553" s="73">
        <f t="shared" si="48"/>
        <v>119088.73723723262</v>
      </c>
      <c r="G553" s="96">
        <f t="shared" si="52"/>
        <v>0</v>
      </c>
      <c r="H553" s="27">
        <f t="shared" si="49"/>
        <v>0</v>
      </c>
      <c r="I553" s="27">
        <f t="shared" si="50"/>
        <v>-119088.73723723262</v>
      </c>
      <c r="J553" s="28">
        <v>0</v>
      </c>
      <c r="K553" s="25">
        <f t="shared" si="51"/>
        <v>-119088.73723723262</v>
      </c>
    </row>
    <row r="554" spans="1:11" x14ac:dyDescent="0.25">
      <c r="A554" t="s">
        <v>366</v>
      </c>
      <c r="B554">
        <v>5</v>
      </c>
      <c r="C554" s="8">
        <v>62380</v>
      </c>
      <c r="D554">
        <v>0</v>
      </c>
      <c r="E554" s="25">
        <v>13871838.560000001</v>
      </c>
      <c r="F554" s="73">
        <f t="shared" si="48"/>
        <v>110017.45306910069</v>
      </c>
      <c r="G554" s="96">
        <f t="shared" si="52"/>
        <v>0</v>
      </c>
      <c r="H554" s="27">
        <f t="shared" si="49"/>
        <v>0</v>
      </c>
      <c r="I554" s="27">
        <f t="shared" si="50"/>
        <v>-110017.45306910069</v>
      </c>
      <c r="J554" s="28">
        <v>4369.2106316729987</v>
      </c>
      <c r="K554" s="25">
        <f t="shared" si="51"/>
        <v>-114386.6637007737</v>
      </c>
    </row>
    <row r="555" spans="1:11" x14ac:dyDescent="0.25">
      <c r="A555" t="s">
        <v>169</v>
      </c>
      <c r="B555">
        <v>1</v>
      </c>
      <c r="C555" s="8">
        <v>40863</v>
      </c>
      <c r="D555">
        <v>0</v>
      </c>
      <c r="E555" s="25">
        <v>9107203.6999999993</v>
      </c>
      <c r="F555" s="73">
        <f t="shared" si="48"/>
        <v>72229.16784402731</v>
      </c>
      <c r="G555" s="96">
        <f t="shared" si="52"/>
        <v>27321611.099999998</v>
      </c>
      <c r="H555" s="27">
        <f t="shared" si="49"/>
        <v>165577.77904343518</v>
      </c>
      <c r="I555" s="27">
        <f t="shared" si="50"/>
        <v>93348.611199407867</v>
      </c>
      <c r="J555" s="28">
        <v>427.02861179565838</v>
      </c>
      <c r="K555" s="25">
        <f t="shared" si="51"/>
        <v>92921.582587612211</v>
      </c>
    </row>
    <row r="556" spans="1:11" x14ac:dyDescent="0.25">
      <c r="A556" t="s">
        <v>222</v>
      </c>
      <c r="B556">
        <v>2</v>
      </c>
      <c r="C556" s="8">
        <v>94626</v>
      </c>
      <c r="D556">
        <v>0</v>
      </c>
      <c r="E556" s="25">
        <v>19334291.240000002</v>
      </c>
      <c r="F556" s="73">
        <f t="shared" si="48"/>
        <v>153340.12646705896</v>
      </c>
      <c r="G556" s="96">
        <f t="shared" si="52"/>
        <v>43502155.290000007</v>
      </c>
      <c r="H556" s="27">
        <f t="shared" si="49"/>
        <v>263637.09775961295</v>
      </c>
      <c r="I556" s="27">
        <f t="shared" si="50"/>
        <v>110296.97129255399</v>
      </c>
      <c r="J556" s="28">
        <v>24.883082757080583</v>
      </c>
      <c r="K556" s="25">
        <f t="shared" si="51"/>
        <v>110272.08820979692</v>
      </c>
    </row>
    <row r="557" spans="1:11" x14ac:dyDescent="0.25">
      <c r="A557" t="s">
        <v>305</v>
      </c>
      <c r="B557">
        <v>1</v>
      </c>
      <c r="C557" s="8">
        <v>15523</v>
      </c>
      <c r="D557">
        <v>0</v>
      </c>
      <c r="E557" s="25">
        <v>4008450.2800000003</v>
      </c>
      <c r="F557" s="73">
        <f t="shared" si="48"/>
        <v>31790.990693285836</v>
      </c>
      <c r="G557" s="96">
        <f t="shared" si="52"/>
        <v>12025350.84</v>
      </c>
      <c r="H557" s="27">
        <f t="shared" si="49"/>
        <v>72877.506272143204</v>
      </c>
      <c r="I557" s="27">
        <f t="shared" si="50"/>
        <v>41086.515578857368</v>
      </c>
      <c r="J557" s="28">
        <v>0</v>
      </c>
      <c r="K557" s="25">
        <f t="shared" si="51"/>
        <v>41086.515578857368</v>
      </c>
    </row>
    <row r="558" spans="1:11" x14ac:dyDescent="0.25">
      <c r="A558" t="s">
        <v>379</v>
      </c>
      <c r="B558">
        <v>4</v>
      </c>
      <c r="C558" s="8">
        <v>58055</v>
      </c>
      <c r="D558">
        <v>0</v>
      </c>
      <c r="E558" s="25">
        <v>14196516.6</v>
      </c>
      <c r="F558" s="73">
        <f t="shared" si="48"/>
        <v>112592.47229771745</v>
      </c>
      <c r="G558" s="96">
        <f t="shared" si="52"/>
        <v>0</v>
      </c>
      <c r="H558" s="27">
        <f t="shared" si="49"/>
        <v>0</v>
      </c>
      <c r="I558" s="27">
        <f t="shared" si="50"/>
        <v>-112592.47229771745</v>
      </c>
      <c r="J558" s="28">
        <v>-14843.500303794292</v>
      </c>
      <c r="K558" s="25">
        <f t="shared" si="51"/>
        <v>-97748.971993923158</v>
      </c>
    </row>
    <row r="559" spans="1:11" x14ac:dyDescent="0.25">
      <c r="A559" t="s">
        <v>514</v>
      </c>
      <c r="B559">
        <v>1</v>
      </c>
      <c r="C559" s="8">
        <v>56297</v>
      </c>
      <c r="D559">
        <v>0</v>
      </c>
      <c r="E559" s="25">
        <v>15512656.540000001</v>
      </c>
      <c r="F559" s="73">
        <f t="shared" si="48"/>
        <v>123030.76881155169</v>
      </c>
      <c r="G559" s="96">
        <f t="shared" si="52"/>
        <v>46537969.620000005</v>
      </c>
      <c r="H559" s="27">
        <f t="shared" si="49"/>
        <v>282035.11215597601</v>
      </c>
      <c r="I559" s="27">
        <f t="shared" si="50"/>
        <v>159004.34334442433</v>
      </c>
      <c r="J559" s="28">
        <v>24565.143297424955</v>
      </c>
      <c r="K559" s="25">
        <f t="shared" si="51"/>
        <v>134439.20004699938</v>
      </c>
    </row>
    <row r="560" spans="1:11" x14ac:dyDescent="0.25">
      <c r="A560" t="s">
        <v>168</v>
      </c>
      <c r="B560">
        <v>3</v>
      </c>
      <c r="C560" s="8">
        <v>18573</v>
      </c>
      <c r="D560">
        <v>0</v>
      </c>
      <c r="E560" s="25">
        <v>4538908.1800000006</v>
      </c>
      <c r="F560" s="73">
        <f t="shared" si="48"/>
        <v>35998.048529632491</v>
      </c>
      <c r="G560" s="96">
        <f t="shared" si="52"/>
        <v>6808362.2700000014</v>
      </c>
      <c r="H560" s="27">
        <f t="shared" si="49"/>
        <v>41260.872188819092</v>
      </c>
      <c r="I560" s="27">
        <f t="shared" si="50"/>
        <v>5262.8236591866007</v>
      </c>
      <c r="J560" s="28">
        <v>72.30514635575588</v>
      </c>
      <c r="K560" s="25">
        <f t="shared" si="51"/>
        <v>5190.5185128308449</v>
      </c>
    </row>
    <row r="561" spans="1:11" x14ac:dyDescent="0.25">
      <c r="A561" t="s">
        <v>151</v>
      </c>
      <c r="B561">
        <v>3</v>
      </c>
      <c r="C561" s="8">
        <v>65476</v>
      </c>
      <c r="D561">
        <v>0</v>
      </c>
      <c r="E561" s="25">
        <v>17387750.629999999</v>
      </c>
      <c r="F561" s="73">
        <f t="shared" si="48"/>
        <v>137902.12671803549</v>
      </c>
      <c r="G561" s="96">
        <f t="shared" si="52"/>
        <v>26081625.945</v>
      </c>
      <c r="H561" s="27">
        <f t="shared" si="49"/>
        <v>158063.06890206545</v>
      </c>
      <c r="I561" s="27">
        <f t="shared" si="50"/>
        <v>20160.942184029962</v>
      </c>
      <c r="J561" s="28">
        <v>285.46873608338069</v>
      </c>
      <c r="K561" s="25">
        <f t="shared" si="51"/>
        <v>19875.473447946581</v>
      </c>
    </row>
    <row r="562" spans="1:11" x14ac:dyDescent="0.25">
      <c r="A562" t="s">
        <v>376</v>
      </c>
      <c r="B562">
        <v>1</v>
      </c>
      <c r="C562" s="8">
        <v>62368</v>
      </c>
      <c r="D562">
        <v>0</v>
      </c>
      <c r="E562" s="25">
        <v>15789090.920000002</v>
      </c>
      <c r="F562" s="73">
        <f t="shared" si="48"/>
        <v>125223.16791544785</v>
      </c>
      <c r="G562" s="96">
        <f t="shared" si="52"/>
        <v>47367272.760000005</v>
      </c>
      <c r="H562" s="27">
        <f t="shared" si="49"/>
        <v>287060.956772985</v>
      </c>
      <c r="I562" s="27">
        <f t="shared" si="50"/>
        <v>161837.78885753715</v>
      </c>
      <c r="J562" s="28">
        <v>0</v>
      </c>
      <c r="K562" s="25">
        <f t="shared" si="51"/>
        <v>161837.78885753715</v>
      </c>
    </row>
    <row r="563" spans="1:11" x14ac:dyDescent="0.25">
      <c r="A563" t="s">
        <v>278</v>
      </c>
      <c r="B563">
        <v>5</v>
      </c>
      <c r="C563" s="8">
        <v>36828</v>
      </c>
      <c r="D563">
        <v>0</v>
      </c>
      <c r="E563" s="25">
        <v>8604057.0600000005</v>
      </c>
      <c r="F563" s="73">
        <f t="shared" si="48"/>
        <v>68238.715416712192</v>
      </c>
      <c r="G563" s="96">
        <f t="shared" si="52"/>
        <v>0</v>
      </c>
      <c r="H563" s="27">
        <f t="shared" si="49"/>
        <v>0</v>
      </c>
      <c r="I563" s="27">
        <f t="shared" si="50"/>
        <v>-68238.715416712192</v>
      </c>
      <c r="J563" s="28">
        <v>-2403.6318142796208</v>
      </c>
      <c r="K563" s="25">
        <f t="shared" si="51"/>
        <v>-65835.083602432569</v>
      </c>
    </row>
    <row r="564" spans="1:11" x14ac:dyDescent="0.25">
      <c r="A564" t="s">
        <v>67</v>
      </c>
      <c r="B564">
        <v>3</v>
      </c>
      <c r="C564" s="8">
        <v>93930</v>
      </c>
      <c r="D564">
        <v>0</v>
      </c>
      <c r="E564" s="25">
        <v>23757094.899999999</v>
      </c>
      <c r="F564" s="73">
        <f t="shared" si="48"/>
        <v>188417.35087341742</v>
      </c>
      <c r="G564" s="96">
        <f t="shared" si="52"/>
        <v>35635642.349999994</v>
      </c>
      <c r="H564" s="27">
        <f t="shared" si="49"/>
        <v>215963.49108047949</v>
      </c>
      <c r="I564" s="27">
        <f t="shared" si="50"/>
        <v>27546.140207062068</v>
      </c>
      <c r="J564" s="28">
        <v>0</v>
      </c>
      <c r="K564" s="25">
        <f t="shared" si="51"/>
        <v>27546.140207062068</v>
      </c>
    </row>
    <row r="565" spans="1:11" x14ac:dyDescent="0.25">
      <c r="A565" t="s">
        <v>41</v>
      </c>
      <c r="B565">
        <v>5</v>
      </c>
      <c r="C565" s="8">
        <v>29815</v>
      </c>
      <c r="D565">
        <v>0</v>
      </c>
      <c r="E565" s="25">
        <v>8553514.6099999994</v>
      </c>
      <c r="F565" s="73">
        <f t="shared" si="48"/>
        <v>67837.863604832935</v>
      </c>
      <c r="G565" s="96">
        <f t="shared" si="52"/>
        <v>0</v>
      </c>
      <c r="H565" s="27">
        <f t="shared" si="49"/>
        <v>0</v>
      </c>
      <c r="I565" s="27">
        <f t="shared" si="50"/>
        <v>-67837.863604832935</v>
      </c>
      <c r="J565" s="28">
        <v>684.88637847370001</v>
      </c>
      <c r="K565" s="25">
        <f t="shared" si="51"/>
        <v>-68522.749983306639</v>
      </c>
    </row>
    <row r="566" spans="1:11" x14ac:dyDescent="0.25">
      <c r="A566" t="s">
        <v>173</v>
      </c>
      <c r="B566">
        <v>5</v>
      </c>
      <c r="C566" s="8">
        <v>85878</v>
      </c>
      <c r="D566">
        <v>0</v>
      </c>
      <c r="E566" s="25">
        <v>25376210.549999997</v>
      </c>
      <c r="F566" s="73">
        <f t="shared" si="48"/>
        <v>201258.54559081912</v>
      </c>
      <c r="G566" s="96">
        <f t="shared" si="52"/>
        <v>0</v>
      </c>
      <c r="H566" s="27">
        <f t="shared" si="49"/>
        <v>0</v>
      </c>
      <c r="I566" s="27">
        <f t="shared" si="50"/>
        <v>-201258.54559081912</v>
      </c>
      <c r="J566" s="28">
        <v>-23830.976615250122</v>
      </c>
      <c r="K566" s="25">
        <f t="shared" si="51"/>
        <v>-177427.56897556901</v>
      </c>
    </row>
    <row r="567" spans="1:11" x14ac:dyDescent="0.25">
      <c r="A567" t="s">
        <v>542</v>
      </c>
      <c r="B567">
        <v>5</v>
      </c>
      <c r="C567" s="8">
        <v>67296</v>
      </c>
      <c r="D567">
        <v>0</v>
      </c>
      <c r="E567" s="25">
        <v>16823126.729999997</v>
      </c>
      <c r="F567" s="73">
        <f t="shared" si="48"/>
        <v>133424.09857841569</v>
      </c>
      <c r="G567" s="96">
        <f t="shared" si="52"/>
        <v>0</v>
      </c>
      <c r="H567" s="27">
        <f t="shared" si="49"/>
        <v>0</v>
      </c>
      <c r="I567" s="27">
        <f t="shared" si="50"/>
        <v>-133424.09857841569</v>
      </c>
      <c r="J567" s="28">
        <v>11284.040149870225</v>
      </c>
      <c r="K567" s="25">
        <f t="shared" si="51"/>
        <v>-144708.13872828591</v>
      </c>
    </row>
    <row r="568" spans="1:11" x14ac:dyDescent="0.25">
      <c r="A568" t="s">
        <v>485</v>
      </c>
      <c r="B568">
        <v>4</v>
      </c>
      <c r="C568" s="8">
        <v>40953</v>
      </c>
      <c r="D568">
        <v>0</v>
      </c>
      <c r="E568" s="25">
        <v>11490934.5</v>
      </c>
      <c r="F568" s="73">
        <f t="shared" si="48"/>
        <v>91134.519883992951</v>
      </c>
      <c r="G568" s="96">
        <f t="shared" si="52"/>
        <v>0</v>
      </c>
      <c r="H568" s="27">
        <f t="shared" si="49"/>
        <v>0</v>
      </c>
      <c r="I568" s="27">
        <f t="shared" si="50"/>
        <v>-91134.519883992951</v>
      </c>
      <c r="J568" s="28">
        <v>-10531.847073983296</v>
      </c>
      <c r="K568" s="25">
        <f t="shared" si="51"/>
        <v>-80602.672810009652</v>
      </c>
    </row>
    <row r="569" spans="1:11" x14ac:dyDescent="0.25">
      <c r="A569" t="s">
        <v>310</v>
      </c>
      <c r="B569">
        <v>1</v>
      </c>
      <c r="C569" s="8">
        <v>69325</v>
      </c>
      <c r="D569">
        <v>0</v>
      </c>
      <c r="E569" s="25">
        <v>21704878.59</v>
      </c>
      <c r="F569" s="73">
        <f t="shared" si="48"/>
        <v>172141.23789845008</v>
      </c>
      <c r="G569" s="96">
        <f t="shared" si="52"/>
        <v>65114635.769999996</v>
      </c>
      <c r="H569" s="27">
        <f t="shared" si="49"/>
        <v>394615.70309881249</v>
      </c>
      <c r="I569" s="27">
        <f t="shared" si="50"/>
        <v>222474.46520036241</v>
      </c>
      <c r="J569" s="28">
        <v>-22932.649473201029</v>
      </c>
      <c r="K569" s="25">
        <f t="shared" si="51"/>
        <v>245407.11467356342</v>
      </c>
    </row>
    <row r="570" spans="1:11" x14ac:dyDescent="0.25">
      <c r="A570" t="s">
        <v>257</v>
      </c>
      <c r="B570">
        <v>1</v>
      </c>
      <c r="C570" s="8">
        <v>28981</v>
      </c>
      <c r="D570">
        <v>0</v>
      </c>
      <c r="E570" s="25">
        <v>7559047.9299999997</v>
      </c>
      <c r="F570" s="73">
        <f t="shared" si="48"/>
        <v>59950.755430782476</v>
      </c>
      <c r="G570" s="96">
        <f t="shared" si="52"/>
        <v>22677143.789999999</v>
      </c>
      <c r="H570" s="27">
        <f t="shared" si="49"/>
        <v>137430.80852932672</v>
      </c>
      <c r="I570" s="27">
        <f t="shared" si="50"/>
        <v>77480.053098544246</v>
      </c>
      <c r="J570" s="28">
        <v>178.58142781125625</v>
      </c>
      <c r="K570" s="25">
        <f t="shared" si="51"/>
        <v>77301.471670732994</v>
      </c>
    </row>
    <row r="571" spans="1:11" x14ac:dyDescent="0.25">
      <c r="A571" t="s">
        <v>220</v>
      </c>
      <c r="B571">
        <v>4</v>
      </c>
      <c r="C571" s="8">
        <v>91112</v>
      </c>
      <c r="D571">
        <v>0</v>
      </c>
      <c r="E571" s="25">
        <v>23862043.77</v>
      </c>
      <c r="F571" s="73">
        <f t="shared" si="48"/>
        <v>189249.69961579496</v>
      </c>
      <c r="G571" s="96">
        <f t="shared" si="52"/>
        <v>0</v>
      </c>
      <c r="H571" s="27">
        <f t="shared" si="49"/>
        <v>0</v>
      </c>
      <c r="I571" s="27">
        <f t="shared" si="50"/>
        <v>-189249.69961579496</v>
      </c>
      <c r="J571" s="28">
        <v>-8466.1331325082047</v>
      </c>
      <c r="K571" s="25">
        <f t="shared" si="51"/>
        <v>-180783.56648328676</v>
      </c>
    </row>
    <row r="572" spans="1:11" x14ac:dyDescent="0.25">
      <c r="A572" t="s">
        <v>372</v>
      </c>
      <c r="B572">
        <v>4</v>
      </c>
      <c r="C572" s="8">
        <v>51071</v>
      </c>
      <c r="D572">
        <v>0</v>
      </c>
      <c r="E572" s="25">
        <v>13354555.789999999</v>
      </c>
      <c r="F572" s="73">
        <f t="shared" si="48"/>
        <v>105914.88709518343</v>
      </c>
      <c r="G572" s="96">
        <f t="shared" si="52"/>
        <v>0</v>
      </c>
      <c r="H572" s="27">
        <f t="shared" si="49"/>
        <v>0</v>
      </c>
      <c r="I572" s="27">
        <f t="shared" si="50"/>
        <v>-105914.88709518343</v>
      </c>
      <c r="J572" s="28">
        <v>0</v>
      </c>
      <c r="K572" s="25">
        <f t="shared" si="51"/>
        <v>-105914.88709518343</v>
      </c>
    </row>
    <row r="573" spans="1:11" x14ac:dyDescent="0.25">
      <c r="A573" t="s">
        <v>360</v>
      </c>
      <c r="B573">
        <v>5</v>
      </c>
      <c r="C573" s="8">
        <v>60718</v>
      </c>
      <c r="D573">
        <v>0</v>
      </c>
      <c r="E573" s="25">
        <v>16658135.760000002</v>
      </c>
      <c r="F573" s="73">
        <f t="shared" si="48"/>
        <v>132115.55636749769</v>
      </c>
      <c r="G573" s="96">
        <f t="shared" si="52"/>
        <v>0</v>
      </c>
      <c r="H573" s="27">
        <f t="shared" si="49"/>
        <v>0</v>
      </c>
      <c r="I573" s="27">
        <f t="shared" si="50"/>
        <v>-132115.55636749769</v>
      </c>
      <c r="J573" s="28">
        <v>9213.2416059713232</v>
      </c>
      <c r="K573" s="25">
        <f t="shared" si="51"/>
        <v>-141328.79797346902</v>
      </c>
    </row>
    <row r="574" spans="1:11" x14ac:dyDescent="0.25">
      <c r="A574" t="s">
        <v>203</v>
      </c>
      <c r="B574">
        <v>5</v>
      </c>
      <c r="C574" s="8">
        <v>46648</v>
      </c>
      <c r="D574">
        <v>0</v>
      </c>
      <c r="E574" s="25">
        <v>12066500.32</v>
      </c>
      <c r="F574" s="73">
        <f t="shared" si="48"/>
        <v>95699.328313397593</v>
      </c>
      <c r="G574" s="96">
        <f t="shared" si="52"/>
        <v>0</v>
      </c>
      <c r="H574" s="27">
        <f t="shared" si="49"/>
        <v>0</v>
      </c>
      <c r="I574" s="27">
        <f t="shared" si="50"/>
        <v>-95699.328313397593</v>
      </c>
      <c r="J574" s="28">
        <v>-2678.0626439880293</v>
      </c>
      <c r="K574" s="25">
        <f t="shared" si="51"/>
        <v>-93021.265669409564</v>
      </c>
    </row>
    <row r="575" spans="1:11" x14ac:dyDescent="0.25">
      <c r="A575" t="s">
        <v>114</v>
      </c>
      <c r="B575">
        <v>2</v>
      </c>
      <c r="C575" s="8">
        <v>74560</v>
      </c>
      <c r="D575">
        <v>0</v>
      </c>
      <c r="E575" s="25">
        <v>18077437.960000001</v>
      </c>
      <c r="F575" s="73">
        <f t="shared" si="48"/>
        <v>143372.0320324921</v>
      </c>
      <c r="G575" s="96">
        <f t="shared" si="52"/>
        <v>40674235.410000004</v>
      </c>
      <c r="H575" s="27">
        <f t="shared" si="49"/>
        <v>246498.99081089135</v>
      </c>
      <c r="I575" s="27">
        <f t="shared" si="50"/>
        <v>103126.95877839925</v>
      </c>
      <c r="J575" s="28">
        <v>13351.81762597942</v>
      </c>
      <c r="K575" s="25">
        <f t="shared" si="51"/>
        <v>89775.141152419819</v>
      </c>
    </row>
    <row r="576" spans="1:11" x14ac:dyDescent="0.25">
      <c r="A576" t="s">
        <v>497</v>
      </c>
      <c r="B576">
        <v>2</v>
      </c>
      <c r="C576" s="8">
        <v>61027</v>
      </c>
      <c r="D576">
        <v>0</v>
      </c>
      <c r="E576" s="25">
        <v>19173950.829999998</v>
      </c>
      <c r="F576" s="73">
        <f t="shared" si="48"/>
        <v>152068.46781446174</v>
      </c>
      <c r="G576" s="96">
        <f t="shared" si="52"/>
        <v>43141389.367499992</v>
      </c>
      <c r="H576" s="27">
        <f t="shared" si="49"/>
        <v>261450.73986206902</v>
      </c>
      <c r="I576" s="27">
        <f t="shared" si="50"/>
        <v>109382.27204760729</v>
      </c>
      <c r="J576" s="28">
        <v>3319.5796623651381</v>
      </c>
      <c r="K576" s="25">
        <f t="shared" si="51"/>
        <v>106062.69238524215</v>
      </c>
    </row>
    <row r="577" spans="1:11" x14ac:dyDescent="0.25">
      <c r="A577" t="s">
        <v>405</v>
      </c>
      <c r="B577">
        <v>1</v>
      </c>
      <c r="C577" s="8">
        <v>66525</v>
      </c>
      <c r="D577">
        <v>0</v>
      </c>
      <c r="E577" s="25">
        <v>17525335.400000002</v>
      </c>
      <c r="F577" s="73">
        <f t="shared" si="48"/>
        <v>138993.3105514565</v>
      </c>
      <c r="G577" s="96">
        <f t="shared" si="52"/>
        <v>52576006.200000003</v>
      </c>
      <c r="H577" s="27">
        <f t="shared" si="49"/>
        <v>318627.56210485252</v>
      </c>
      <c r="I577" s="27">
        <f t="shared" si="50"/>
        <v>179634.25155339602</v>
      </c>
      <c r="J577" s="28">
        <v>15903.784518541032</v>
      </c>
      <c r="K577" s="25">
        <f t="shared" si="51"/>
        <v>163730.46703485498</v>
      </c>
    </row>
    <row r="578" spans="1:11" x14ac:dyDescent="0.25">
      <c r="A578" t="s">
        <v>132</v>
      </c>
      <c r="B578">
        <v>1</v>
      </c>
      <c r="C578" s="8">
        <v>79743</v>
      </c>
      <c r="D578">
        <v>0</v>
      </c>
      <c r="E578" s="25">
        <v>20714079.780000001</v>
      </c>
      <c r="F578" s="73">
        <f t="shared" si="48"/>
        <v>164283.21957531184</v>
      </c>
      <c r="G578" s="96">
        <f t="shared" si="52"/>
        <v>62142239.340000004</v>
      </c>
      <c r="H578" s="27">
        <f t="shared" si="49"/>
        <v>376602.02163930167</v>
      </c>
      <c r="I578" s="27">
        <f t="shared" si="50"/>
        <v>212318.80206398983</v>
      </c>
      <c r="J578" s="28">
        <v>0</v>
      </c>
      <c r="K578" s="25">
        <f t="shared" si="51"/>
        <v>212318.80206398983</v>
      </c>
    </row>
    <row r="579" spans="1:11" x14ac:dyDescent="0.25">
      <c r="A579" t="s">
        <v>417</v>
      </c>
      <c r="B579">
        <v>1</v>
      </c>
      <c r="C579" s="8">
        <v>86916</v>
      </c>
      <c r="D579">
        <v>0</v>
      </c>
      <c r="E579" s="25">
        <v>22694864.140000001</v>
      </c>
      <c r="F579" s="73">
        <f t="shared" si="48"/>
        <v>179992.80626230603</v>
      </c>
      <c r="G579" s="96">
        <f t="shared" si="52"/>
        <v>68084592.420000002</v>
      </c>
      <c r="H579" s="27">
        <f t="shared" si="49"/>
        <v>412614.59870428732</v>
      </c>
      <c r="I579" s="27">
        <f t="shared" si="50"/>
        <v>232621.79244198129</v>
      </c>
      <c r="J579" s="28">
        <v>0</v>
      </c>
      <c r="K579" s="25">
        <f t="shared" si="51"/>
        <v>232621.79244198129</v>
      </c>
    </row>
    <row r="580" spans="1:11" x14ac:dyDescent="0.25">
      <c r="A580" t="s">
        <v>77</v>
      </c>
      <c r="B580">
        <v>1</v>
      </c>
      <c r="C580" s="8">
        <v>70871</v>
      </c>
      <c r="D580">
        <v>0</v>
      </c>
      <c r="E580" s="25">
        <v>19630533.559999999</v>
      </c>
      <c r="F580" s="73">
        <f t="shared" si="48"/>
        <v>155689.62220237273</v>
      </c>
      <c r="G580" s="96">
        <f t="shared" si="52"/>
        <v>58891600.679999992</v>
      </c>
      <c r="H580" s="27">
        <f t="shared" si="49"/>
        <v>356902.10248645459</v>
      </c>
      <c r="I580" s="27">
        <f t="shared" si="50"/>
        <v>201212.48028408186</v>
      </c>
      <c r="J580" s="28">
        <v>736.24803408440334</v>
      </c>
      <c r="K580" s="25">
        <f t="shared" si="51"/>
        <v>200476.23224999747</v>
      </c>
    </row>
    <row r="581" spans="1:11" x14ac:dyDescent="0.25">
      <c r="A581" t="s">
        <v>458</v>
      </c>
      <c r="B581">
        <v>4</v>
      </c>
      <c r="C581" s="8">
        <v>91248</v>
      </c>
      <c r="D581">
        <v>0</v>
      </c>
      <c r="E581" s="25">
        <v>24042837.919999998</v>
      </c>
      <c r="F581" s="73">
        <f t="shared" si="48"/>
        <v>190683.57673502181</v>
      </c>
      <c r="G581" s="96">
        <f t="shared" si="52"/>
        <v>0</v>
      </c>
      <c r="H581" s="27">
        <f t="shared" si="49"/>
        <v>0</v>
      </c>
      <c r="I581" s="27">
        <f t="shared" si="50"/>
        <v>-190683.57673502181</v>
      </c>
      <c r="J581" s="28">
        <v>-5703.3922374322374</v>
      </c>
      <c r="K581" s="25">
        <f t="shared" si="51"/>
        <v>-184980.18449758957</v>
      </c>
    </row>
    <row r="582" spans="1:11" x14ac:dyDescent="0.25">
      <c r="A582" t="s">
        <v>309</v>
      </c>
      <c r="B582">
        <v>2</v>
      </c>
      <c r="C582" s="8">
        <v>84457</v>
      </c>
      <c r="D582">
        <v>0</v>
      </c>
      <c r="E582" s="25">
        <v>22677512.879999999</v>
      </c>
      <c r="F582" s="73">
        <f t="shared" si="48"/>
        <v>179855.19354251528</v>
      </c>
      <c r="G582" s="96">
        <f t="shared" si="52"/>
        <v>51024403.979999997</v>
      </c>
      <c r="H582" s="27">
        <f t="shared" si="49"/>
        <v>309224.35200109461</v>
      </c>
      <c r="I582" s="27">
        <f t="shared" si="50"/>
        <v>129369.15845857933</v>
      </c>
      <c r="J582" s="28">
        <v>-14878.972718183968</v>
      </c>
      <c r="K582" s="25">
        <f t="shared" si="51"/>
        <v>144248.1311767633</v>
      </c>
    </row>
    <row r="583" spans="1:11" x14ac:dyDescent="0.25">
      <c r="A583" t="s">
        <v>523</v>
      </c>
      <c r="B583">
        <v>1</v>
      </c>
      <c r="C583" s="8">
        <v>36071</v>
      </c>
      <c r="D583">
        <v>0</v>
      </c>
      <c r="E583" s="25">
        <v>7723445.75</v>
      </c>
      <c r="F583" s="73">
        <f t="shared" ref="F583:F587" si="53">SUM(E583/$E$6)*50000000</f>
        <v>61254.593373264441</v>
      </c>
      <c r="G583" s="96">
        <f t="shared" si="52"/>
        <v>23170337.25</v>
      </c>
      <c r="H583" s="27">
        <f t="shared" ref="H583:H587" si="54">SUM(G583/$G$6)*50000000</f>
        <v>140419.72003409328</v>
      </c>
      <c r="I583" s="27">
        <f t="shared" ref="I583:I587" si="55">H583-F583</f>
        <v>79165.126660828828</v>
      </c>
      <c r="J583" s="28">
        <v>261.77733229179006</v>
      </c>
      <c r="K583" s="25">
        <f t="shared" si="51"/>
        <v>78903.349328537035</v>
      </c>
    </row>
    <row r="584" spans="1:11" x14ac:dyDescent="0.25">
      <c r="A584" t="s">
        <v>96</v>
      </c>
      <c r="B584">
        <v>3</v>
      </c>
      <c r="C584" s="8">
        <v>125177</v>
      </c>
      <c r="D584">
        <v>0</v>
      </c>
      <c r="E584" s="25">
        <v>32151421.510000002</v>
      </c>
      <c r="F584" s="73">
        <f t="shared" si="53"/>
        <v>254992.69558117606</v>
      </c>
      <c r="G584" s="96">
        <f t="shared" si="52"/>
        <v>48227132.265000001</v>
      </c>
      <c r="H584" s="27">
        <f t="shared" si="54"/>
        <v>292271.98282141914</v>
      </c>
      <c r="I584" s="27">
        <f t="shared" si="55"/>
        <v>37279.28724024308</v>
      </c>
      <c r="J584" s="28">
        <v>17522.716113020542</v>
      </c>
      <c r="K584" s="25">
        <f t="shared" ref="K584:K587" si="56">I584-J584</f>
        <v>19756.571127222538</v>
      </c>
    </row>
    <row r="585" spans="1:11" x14ac:dyDescent="0.25">
      <c r="A585" t="s">
        <v>184</v>
      </c>
      <c r="B585">
        <v>5</v>
      </c>
      <c r="C585" s="8">
        <v>70905</v>
      </c>
      <c r="D585">
        <v>0</v>
      </c>
      <c r="E585" s="25">
        <v>18369505.920000002</v>
      </c>
      <c r="F585" s="73">
        <f t="shared" si="53"/>
        <v>145688.42094830199</v>
      </c>
      <c r="G585" s="96">
        <f t="shared" si="52"/>
        <v>0</v>
      </c>
      <c r="H585" s="27">
        <f t="shared" si="54"/>
        <v>0</v>
      </c>
      <c r="I585" s="27">
        <f t="shared" si="55"/>
        <v>-145688.42094830199</v>
      </c>
      <c r="J585" s="28">
        <v>-15777.095500587915</v>
      </c>
      <c r="K585" s="25">
        <f t="shared" si="56"/>
        <v>-129911.32544771407</v>
      </c>
    </row>
    <row r="586" spans="1:11" x14ac:dyDescent="0.25">
      <c r="A586" t="s">
        <v>425</v>
      </c>
      <c r="B586">
        <v>3</v>
      </c>
      <c r="C586" s="8">
        <v>64810</v>
      </c>
      <c r="D586">
        <v>0</v>
      </c>
      <c r="E586" s="25">
        <v>15475594.039999999</v>
      </c>
      <c r="F586" s="73">
        <f t="shared" si="53"/>
        <v>122736.82638735627</v>
      </c>
      <c r="G586" s="96">
        <f t="shared" si="52"/>
        <v>23213391.059999999</v>
      </c>
      <c r="H586" s="27">
        <f t="shared" si="54"/>
        <v>140680.64001472935</v>
      </c>
      <c r="I586" s="27">
        <f t="shared" si="55"/>
        <v>17943.813627373078</v>
      </c>
      <c r="J586" s="28">
        <v>148.4517696256537</v>
      </c>
      <c r="K586" s="25">
        <f t="shared" si="56"/>
        <v>17795.361857747423</v>
      </c>
    </row>
    <row r="587" spans="1:11" x14ac:dyDescent="0.25">
      <c r="A587" t="s">
        <v>382</v>
      </c>
      <c r="B587">
        <v>5</v>
      </c>
      <c r="C587" s="8">
        <v>31904</v>
      </c>
      <c r="D587">
        <v>0</v>
      </c>
      <c r="E587" s="25">
        <v>10451111.039999999</v>
      </c>
      <c r="F587" s="73">
        <f t="shared" si="53"/>
        <v>82887.687409992475</v>
      </c>
      <c r="G587" s="96">
        <f t="shared" si="52"/>
        <v>0</v>
      </c>
      <c r="H587" s="27">
        <f t="shared" si="54"/>
        <v>0</v>
      </c>
      <c r="I587" s="27">
        <f t="shared" si="55"/>
        <v>-82887.687409992475</v>
      </c>
      <c r="J587" s="28">
        <v>-4593.2394594469943</v>
      </c>
      <c r="K587" s="25">
        <f t="shared" si="56"/>
        <v>-78294.44795054548</v>
      </c>
    </row>
    <row r="588" spans="1:11" x14ac:dyDescent="0.25">
      <c r="I588" s="2"/>
      <c r="K588" s="97"/>
    </row>
  </sheetData>
  <sortState ref="A7:K587">
    <sortCondition ref="A7:A587"/>
  </sortState>
  <mergeCells count="6">
    <mergeCell ref="A4:C4"/>
    <mergeCell ref="E4:F4"/>
    <mergeCell ref="G4:H4"/>
    <mergeCell ref="I4:K4"/>
    <mergeCell ref="A1:K1"/>
    <mergeCell ref="A2:K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17"/>
  <sheetViews>
    <sheetView workbookViewId="0">
      <selection activeCell="D13" sqref="D13"/>
    </sheetView>
  </sheetViews>
  <sheetFormatPr defaultRowHeight="15" x14ac:dyDescent="0.25"/>
  <cols>
    <col min="1" max="1" width="9.140625" customWidth="1"/>
    <col min="2" max="2" width="9.28515625" style="31" customWidth="1"/>
    <col min="3" max="3" width="11.42578125" customWidth="1"/>
    <col min="4" max="4" width="14.28515625" style="10" customWidth="1"/>
    <col min="5" max="5" width="9.28515625" style="31" customWidth="1"/>
    <col min="6" max="6" width="11.42578125" customWidth="1"/>
    <col min="7" max="7" width="14.28515625" style="10" customWidth="1"/>
    <col min="8" max="8" width="9.28515625" style="39" customWidth="1"/>
    <col min="9" max="9" width="11.42578125" customWidth="1"/>
    <col min="10" max="10" width="14.28515625" style="10" customWidth="1"/>
    <col min="11" max="11" width="9.28515625" style="39" customWidth="1"/>
    <col min="12" max="12" width="11.42578125" customWidth="1"/>
    <col min="13" max="13" width="14.28515625" style="10" customWidth="1"/>
    <col min="14" max="14" width="20" style="31" customWidth="1"/>
  </cols>
  <sheetData>
    <row r="1" spans="1:14" ht="18.75" x14ac:dyDescent="0.3">
      <c r="A1" s="146" t="s">
        <v>603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18.75" x14ac:dyDescent="0.3">
      <c r="A2" s="146" t="s">
        <v>1222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</row>
    <row r="3" spans="1:14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8.75" x14ac:dyDescent="0.3">
      <c r="A4" s="30"/>
      <c r="B4" s="147" t="s">
        <v>604</v>
      </c>
      <c r="C4" s="148"/>
      <c r="D4" s="149"/>
      <c r="E4" s="147" t="s">
        <v>604</v>
      </c>
      <c r="F4" s="148"/>
      <c r="G4" s="149"/>
      <c r="H4" s="147" t="s">
        <v>605</v>
      </c>
      <c r="I4" s="148"/>
      <c r="J4" s="149"/>
      <c r="K4" s="147" t="s">
        <v>605</v>
      </c>
      <c r="L4" s="148"/>
      <c r="M4" s="149"/>
    </row>
    <row r="5" spans="1:14" x14ac:dyDescent="0.25">
      <c r="B5" s="144" t="s">
        <v>606</v>
      </c>
      <c r="C5" s="145"/>
      <c r="D5" s="145"/>
      <c r="E5" s="144" t="s">
        <v>607</v>
      </c>
      <c r="F5" s="145"/>
      <c r="G5" s="145"/>
      <c r="H5" s="144" t="s">
        <v>606</v>
      </c>
      <c r="I5" s="145"/>
      <c r="J5" s="145"/>
      <c r="K5" s="144" t="s">
        <v>607</v>
      </c>
      <c r="L5" s="145"/>
      <c r="M5" s="145"/>
    </row>
    <row r="6" spans="1:14" s="10" customFormat="1" ht="18" x14ac:dyDescent="0.25">
      <c r="A6" s="32" t="s">
        <v>608</v>
      </c>
      <c r="B6" s="33" t="s">
        <v>609</v>
      </c>
      <c r="C6" s="34" t="s">
        <v>610</v>
      </c>
      <c r="D6" s="34" t="s">
        <v>611</v>
      </c>
      <c r="E6" s="33" t="s">
        <v>609</v>
      </c>
      <c r="F6" s="34" t="s">
        <v>610</v>
      </c>
      <c r="G6" s="34" t="s">
        <v>611</v>
      </c>
      <c r="H6" s="33" t="s">
        <v>609</v>
      </c>
      <c r="I6" s="34" t="s">
        <v>610</v>
      </c>
      <c r="J6" s="34" t="s">
        <v>611</v>
      </c>
      <c r="K6" s="33" t="s">
        <v>609</v>
      </c>
      <c r="L6" s="34" t="s">
        <v>610</v>
      </c>
      <c r="M6" s="34" t="s">
        <v>611</v>
      </c>
      <c r="N6" s="113" t="s">
        <v>612</v>
      </c>
    </row>
    <row r="7" spans="1:14" s="10" customFormat="1" ht="17.25" customHeight="1" thickBot="1" x14ac:dyDescent="0.3">
      <c r="A7" s="35" t="s">
        <v>613</v>
      </c>
      <c r="B7" s="36" t="str">
        <f>B6</f>
        <v>Days</v>
      </c>
      <c r="C7" s="37" t="str">
        <f t="shared" ref="C7:M7" si="0">C6</f>
        <v>Rate</v>
      </c>
      <c r="D7" s="37" t="str">
        <f t="shared" si="0"/>
        <v>Revenue</v>
      </c>
      <c r="E7" s="36" t="str">
        <f t="shared" si="0"/>
        <v>Days</v>
      </c>
      <c r="F7" s="37" t="str">
        <f t="shared" si="0"/>
        <v>Rate</v>
      </c>
      <c r="G7" s="37" t="str">
        <f t="shared" si="0"/>
        <v>Revenue</v>
      </c>
      <c r="H7" s="36" t="str">
        <f t="shared" si="0"/>
        <v>Days</v>
      </c>
      <c r="I7" s="37" t="str">
        <f t="shared" si="0"/>
        <v>Rate</v>
      </c>
      <c r="J7" s="37" t="str">
        <f t="shared" si="0"/>
        <v>Revenue</v>
      </c>
      <c r="K7" s="36" t="str">
        <f t="shared" si="0"/>
        <v>Days</v>
      </c>
      <c r="L7" s="37" t="str">
        <f t="shared" si="0"/>
        <v>Rate</v>
      </c>
      <c r="M7" s="37" t="str">
        <f t="shared" si="0"/>
        <v>Revenue</v>
      </c>
      <c r="N7" s="112">
        <f>SUM(N8:N617)</f>
        <v>6412774750.329999</v>
      </c>
    </row>
    <row r="8" spans="1:14" x14ac:dyDescent="0.25">
      <c r="A8" t="s">
        <v>614</v>
      </c>
      <c r="B8" s="84">
        <v>451</v>
      </c>
      <c r="C8" s="116">
        <v>197.18</v>
      </c>
      <c r="D8" s="38">
        <f t="shared" ref="D8:D71" si="1">C8*B8</f>
        <v>88928.180000000008</v>
      </c>
      <c r="E8" s="84">
        <v>28613</v>
      </c>
      <c r="F8" s="116">
        <v>195.58</v>
      </c>
      <c r="G8" s="38">
        <f t="shared" ref="G8:G71" si="2">F8*E8</f>
        <v>5596130.54</v>
      </c>
      <c r="H8" s="39">
        <v>8</v>
      </c>
      <c r="I8" s="116">
        <v>197.18</v>
      </c>
      <c r="J8" s="38">
        <f t="shared" ref="J8:J71" si="3">I8*H8</f>
        <v>1577.44</v>
      </c>
      <c r="K8" s="39">
        <v>500</v>
      </c>
      <c r="L8" s="116">
        <v>195.58</v>
      </c>
      <c r="M8" s="38">
        <f t="shared" ref="M8:M71" si="4">L8*K8</f>
        <v>97790</v>
      </c>
      <c r="N8" s="86">
        <f t="shared" ref="N8:N71" si="5">M8+J8+G8+D8</f>
        <v>5784426.1600000001</v>
      </c>
    </row>
    <row r="9" spans="1:14" x14ac:dyDescent="0.25">
      <c r="A9" t="s">
        <v>615</v>
      </c>
      <c r="B9" s="84">
        <v>480</v>
      </c>
      <c r="C9" s="116">
        <v>189.7</v>
      </c>
      <c r="D9" s="38">
        <f t="shared" si="1"/>
        <v>91056</v>
      </c>
      <c r="E9" s="84">
        <v>42803</v>
      </c>
      <c r="F9" s="116">
        <v>188.3</v>
      </c>
      <c r="G9" s="38">
        <f t="shared" si="2"/>
        <v>8059804.9000000004</v>
      </c>
      <c r="H9" s="39">
        <v>13</v>
      </c>
      <c r="I9" s="116">
        <v>189.7</v>
      </c>
      <c r="J9" s="38">
        <f t="shared" si="3"/>
        <v>2466.1</v>
      </c>
      <c r="K9" s="39">
        <v>1136</v>
      </c>
      <c r="L9" s="116">
        <v>188.3</v>
      </c>
      <c r="M9" s="38">
        <f t="shared" si="4"/>
        <v>213908.80000000002</v>
      </c>
      <c r="N9" s="86">
        <f t="shared" si="5"/>
        <v>8367235.8000000007</v>
      </c>
    </row>
    <row r="10" spans="1:14" x14ac:dyDescent="0.25">
      <c r="A10" t="s">
        <v>616</v>
      </c>
      <c r="B10" s="84">
        <v>0</v>
      </c>
      <c r="C10" s="116">
        <v>207.89</v>
      </c>
      <c r="D10" s="38">
        <f t="shared" si="1"/>
        <v>0</v>
      </c>
      <c r="E10" s="84">
        <v>92074</v>
      </c>
      <c r="F10" s="116">
        <v>206.41</v>
      </c>
      <c r="G10" s="38">
        <f t="shared" si="2"/>
        <v>19004994.34</v>
      </c>
      <c r="H10" s="39">
        <v>0</v>
      </c>
      <c r="I10" s="116">
        <v>207.89</v>
      </c>
      <c r="J10" s="38">
        <f t="shared" si="3"/>
        <v>0</v>
      </c>
      <c r="K10" s="39">
        <v>0</v>
      </c>
      <c r="L10" s="116">
        <v>206.41</v>
      </c>
      <c r="M10" s="38">
        <f t="shared" si="4"/>
        <v>0</v>
      </c>
      <c r="N10" s="86">
        <f t="shared" si="5"/>
        <v>19004994.34</v>
      </c>
    </row>
    <row r="11" spans="1:14" x14ac:dyDescent="0.25">
      <c r="A11" t="s">
        <v>617</v>
      </c>
      <c r="B11" s="84">
        <v>9058</v>
      </c>
      <c r="C11" s="116">
        <v>190.04</v>
      </c>
      <c r="D11" s="38">
        <f t="shared" si="1"/>
        <v>1721382.3199999998</v>
      </c>
      <c r="E11" s="84">
        <v>46882</v>
      </c>
      <c r="F11" s="116">
        <v>188.45</v>
      </c>
      <c r="G11" s="38">
        <f t="shared" si="2"/>
        <v>8834912.9000000004</v>
      </c>
      <c r="H11" s="39">
        <v>346</v>
      </c>
      <c r="I11" s="116">
        <v>190.04</v>
      </c>
      <c r="J11" s="38">
        <f t="shared" si="3"/>
        <v>65753.84</v>
      </c>
      <c r="K11" s="39">
        <v>1792</v>
      </c>
      <c r="L11" s="116">
        <v>188.45</v>
      </c>
      <c r="M11" s="38">
        <f t="shared" si="4"/>
        <v>337702.39999999997</v>
      </c>
      <c r="N11" s="86">
        <f t="shared" si="5"/>
        <v>10959751.460000001</v>
      </c>
    </row>
    <row r="12" spans="1:14" x14ac:dyDescent="0.25">
      <c r="A12" t="s">
        <v>618</v>
      </c>
      <c r="B12" s="84">
        <v>0</v>
      </c>
      <c r="C12" s="116">
        <v>194.89</v>
      </c>
      <c r="D12" s="38">
        <f t="shared" si="1"/>
        <v>0</v>
      </c>
      <c r="E12" s="84">
        <v>37806</v>
      </c>
      <c r="F12" s="116">
        <v>193.48</v>
      </c>
      <c r="G12" s="38">
        <f t="shared" si="2"/>
        <v>7314704.8799999999</v>
      </c>
      <c r="H12" s="39">
        <v>0</v>
      </c>
      <c r="I12" s="116">
        <v>194.89</v>
      </c>
      <c r="J12" s="38">
        <f t="shared" si="3"/>
        <v>0</v>
      </c>
      <c r="K12" s="39">
        <v>0</v>
      </c>
      <c r="L12" s="116">
        <v>193.48</v>
      </c>
      <c r="M12" s="38">
        <f t="shared" si="4"/>
        <v>0</v>
      </c>
      <c r="N12" s="86">
        <f t="shared" si="5"/>
        <v>7314704.8799999999</v>
      </c>
    </row>
    <row r="13" spans="1:14" x14ac:dyDescent="0.25">
      <c r="A13" t="s">
        <v>619</v>
      </c>
      <c r="B13" s="84">
        <v>0</v>
      </c>
      <c r="C13" s="116">
        <v>178.11</v>
      </c>
      <c r="D13" s="38">
        <f t="shared" si="1"/>
        <v>0</v>
      </c>
      <c r="E13" s="84">
        <v>27035</v>
      </c>
      <c r="F13" s="116">
        <v>176.76</v>
      </c>
      <c r="G13" s="38">
        <f t="shared" si="2"/>
        <v>4778706.5999999996</v>
      </c>
      <c r="H13" s="39">
        <v>0</v>
      </c>
      <c r="I13" s="116">
        <v>178.11</v>
      </c>
      <c r="J13" s="38">
        <f t="shared" si="3"/>
        <v>0</v>
      </c>
      <c r="K13" s="39">
        <v>1455</v>
      </c>
      <c r="L13" s="116">
        <v>176.76</v>
      </c>
      <c r="M13" s="38">
        <f t="shared" si="4"/>
        <v>257185.8</v>
      </c>
      <c r="N13" s="86">
        <f t="shared" si="5"/>
        <v>5035892.3999999994</v>
      </c>
    </row>
    <row r="14" spans="1:14" x14ac:dyDescent="0.25">
      <c r="A14" t="s">
        <v>620</v>
      </c>
      <c r="B14" s="84">
        <v>0</v>
      </c>
      <c r="C14" s="116">
        <v>171.3</v>
      </c>
      <c r="D14" s="38">
        <f t="shared" si="1"/>
        <v>0</v>
      </c>
      <c r="E14" s="84">
        <v>1092</v>
      </c>
      <c r="F14" s="116">
        <v>170.07</v>
      </c>
      <c r="G14" s="38">
        <f t="shared" si="2"/>
        <v>185716.44</v>
      </c>
      <c r="H14" s="39">
        <v>0</v>
      </c>
      <c r="I14" s="116">
        <v>171.3</v>
      </c>
      <c r="J14" s="38">
        <f t="shared" si="3"/>
        <v>0</v>
      </c>
      <c r="K14" s="39">
        <v>0</v>
      </c>
      <c r="L14" s="116">
        <v>170.07</v>
      </c>
      <c r="M14" s="38">
        <f t="shared" si="4"/>
        <v>0</v>
      </c>
      <c r="N14" s="86">
        <f t="shared" si="5"/>
        <v>185716.44</v>
      </c>
    </row>
    <row r="15" spans="1:14" x14ac:dyDescent="0.25">
      <c r="A15" t="s">
        <v>621</v>
      </c>
      <c r="B15" s="84">
        <v>8054</v>
      </c>
      <c r="C15" s="116">
        <v>189.72</v>
      </c>
      <c r="D15" s="38">
        <f t="shared" si="1"/>
        <v>1528004.88</v>
      </c>
      <c r="E15" s="84">
        <v>60127</v>
      </c>
      <c r="F15" s="116">
        <v>188.19</v>
      </c>
      <c r="G15" s="38">
        <f t="shared" si="2"/>
        <v>11315300.129999999</v>
      </c>
      <c r="H15" s="39">
        <v>0</v>
      </c>
      <c r="I15" s="116">
        <v>189.72</v>
      </c>
      <c r="J15" s="38">
        <f t="shared" si="3"/>
        <v>0</v>
      </c>
      <c r="K15" s="39">
        <v>0</v>
      </c>
      <c r="L15" s="116">
        <v>188.19</v>
      </c>
      <c r="M15" s="38">
        <f t="shared" si="4"/>
        <v>0</v>
      </c>
      <c r="N15" s="86">
        <f t="shared" si="5"/>
        <v>12843305.009999998</v>
      </c>
    </row>
    <row r="16" spans="1:14" x14ac:dyDescent="0.25">
      <c r="A16" t="s">
        <v>622</v>
      </c>
      <c r="B16" s="84">
        <v>317</v>
      </c>
      <c r="C16" s="116">
        <v>198.23</v>
      </c>
      <c r="D16" s="38">
        <f t="shared" si="1"/>
        <v>62838.909999999996</v>
      </c>
      <c r="E16" s="84">
        <v>26813</v>
      </c>
      <c r="F16" s="116">
        <v>196.64</v>
      </c>
      <c r="G16" s="38">
        <f t="shared" si="2"/>
        <v>5272508.3199999994</v>
      </c>
      <c r="H16" s="39">
        <v>0</v>
      </c>
      <c r="I16" s="116">
        <v>198.23</v>
      </c>
      <c r="J16" s="38">
        <f t="shared" si="3"/>
        <v>0</v>
      </c>
      <c r="K16" s="39">
        <v>27</v>
      </c>
      <c r="L16" s="116">
        <v>196.64</v>
      </c>
      <c r="M16" s="38">
        <f t="shared" si="4"/>
        <v>5309.28</v>
      </c>
      <c r="N16" s="86">
        <f t="shared" si="5"/>
        <v>5340656.51</v>
      </c>
    </row>
    <row r="17" spans="1:14" x14ac:dyDescent="0.25">
      <c r="A17" t="s">
        <v>623</v>
      </c>
      <c r="B17" s="84">
        <v>3108</v>
      </c>
      <c r="C17" s="116">
        <v>147.41</v>
      </c>
      <c r="D17" s="38">
        <f t="shared" si="1"/>
        <v>458150.27999999997</v>
      </c>
      <c r="E17" s="84">
        <v>26284</v>
      </c>
      <c r="F17" s="116">
        <v>146.22999999999999</v>
      </c>
      <c r="G17" s="38">
        <f t="shared" si="2"/>
        <v>3843509.32</v>
      </c>
      <c r="H17" s="39">
        <v>122</v>
      </c>
      <c r="I17" s="116">
        <v>147.41</v>
      </c>
      <c r="J17" s="38">
        <f t="shared" si="3"/>
        <v>17984.02</v>
      </c>
      <c r="K17" s="39">
        <v>1036</v>
      </c>
      <c r="L17" s="116">
        <v>146.22999999999999</v>
      </c>
      <c r="M17" s="38">
        <f t="shared" si="4"/>
        <v>151494.28</v>
      </c>
      <c r="N17" s="86">
        <f t="shared" si="5"/>
        <v>4471137.8999999994</v>
      </c>
    </row>
    <row r="18" spans="1:14" x14ac:dyDescent="0.25">
      <c r="A18" t="s">
        <v>624</v>
      </c>
      <c r="B18" s="84">
        <v>725</v>
      </c>
      <c r="C18" s="116">
        <v>178.55</v>
      </c>
      <c r="D18" s="38">
        <f t="shared" si="1"/>
        <v>129448.75000000001</v>
      </c>
      <c r="E18" s="84">
        <v>14857</v>
      </c>
      <c r="F18" s="116">
        <v>177.45</v>
      </c>
      <c r="G18" s="38">
        <f t="shared" si="2"/>
        <v>2636374.65</v>
      </c>
      <c r="H18" s="39">
        <v>28</v>
      </c>
      <c r="I18" s="116">
        <v>178.55</v>
      </c>
      <c r="J18" s="38">
        <f t="shared" si="3"/>
        <v>4999.4000000000005</v>
      </c>
      <c r="K18" s="39">
        <v>580</v>
      </c>
      <c r="L18" s="116">
        <v>177.45</v>
      </c>
      <c r="M18" s="38">
        <f t="shared" si="4"/>
        <v>102921</v>
      </c>
      <c r="N18" s="86">
        <f t="shared" si="5"/>
        <v>2873743.8</v>
      </c>
    </row>
    <row r="19" spans="1:14" x14ac:dyDescent="0.25">
      <c r="A19" t="s">
        <v>625</v>
      </c>
      <c r="B19" s="84">
        <v>2089</v>
      </c>
      <c r="C19" s="116">
        <v>175.17</v>
      </c>
      <c r="D19" s="38">
        <f t="shared" si="1"/>
        <v>365930.12999999995</v>
      </c>
      <c r="E19" s="84">
        <v>23055</v>
      </c>
      <c r="F19" s="116">
        <v>173.78</v>
      </c>
      <c r="G19" s="38">
        <f t="shared" si="2"/>
        <v>4006497.9</v>
      </c>
      <c r="H19" s="39">
        <v>32</v>
      </c>
      <c r="I19" s="116">
        <v>175.17</v>
      </c>
      <c r="J19" s="38">
        <f t="shared" si="3"/>
        <v>5605.44</v>
      </c>
      <c r="K19" s="39">
        <v>357</v>
      </c>
      <c r="L19" s="116">
        <v>173.78</v>
      </c>
      <c r="M19" s="38">
        <f t="shared" si="4"/>
        <v>62039.46</v>
      </c>
      <c r="N19" s="86">
        <f t="shared" si="5"/>
        <v>4440072.93</v>
      </c>
    </row>
    <row r="20" spans="1:14" x14ac:dyDescent="0.25">
      <c r="A20" t="s">
        <v>626</v>
      </c>
      <c r="B20" s="84">
        <v>69</v>
      </c>
      <c r="C20" s="116">
        <v>172.08</v>
      </c>
      <c r="D20" s="38">
        <f t="shared" si="1"/>
        <v>11873.52</v>
      </c>
      <c r="E20" s="84">
        <v>24449</v>
      </c>
      <c r="F20" s="116">
        <v>170.64</v>
      </c>
      <c r="G20" s="38">
        <f t="shared" si="2"/>
        <v>4171977.36</v>
      </c>
      <c r="H20" s="39">
        <v>0</v>
      </c>
      <c r="I20" s="116">
        <v>172.08</v>
      </c>
      <c r="J20" s="38">
        <f t="shared" si="3"/>
        <v>0</v>
      </c>
      <c r="K20" s="39">
        <v>0</v>
      </c>
      <c r="L20" s="116">
        <v>170.64</v>
      </c>
      <c r="M20" s="38">
        <f t="shared" si="4"/>
        <v>0</v>
      </c>
      <c r="N20" s="86">
        <f t="shared" si="5"/>
        <v>4183850.88</v>
      </c>
    </row>
    <row r="21" spans="1:14" x14ac:dyDescent="0.25">
      <c r="A21" t="s">
        <v>627</v>
      </c>
      <c r="B21" s="84">
        <v>107</v>
      </c>
      <c r="C21" s="116">
        <v>164.49</v>
      </c>
      <c r="D21" s="38">
        <f t="shared" si="1"/>
        <v>17600.43</v>
      </c>
      <c r="E21" s="84">
        <v>21089</v>
      </c>
      <c r="F21" s="116">
        <v>163.15</v>
      </c>
      <c r="G21" s="38">
        <f t="shared" si="2"/>
        <v>3440670.35</v>
      </c>
      <c r="H21" s="39">
        <v>1</v>
      </c>
      <c r="I21" s="116">
        <v>164.49</v>
      </c>
      <c r="J21" s="38">
        <f t="shared" si="3"/>
        <v>164.49</v>
      </c>
      <c r="K21" s="39">
        <v>106</v>
      </c>
      <c r="L21" s="116">
        <v>163.15</v>
      </c>
      <c r="M21" s="38">
        <f t="shared" si="4"/>
        <v>17293.900000000001</v>
      </c>
      <c r="N21" s="86">
        <f t="shared" si="5"/>
        <v>3475729.1700000004</v>
      </c>
    </row>
    <row r="22" spans="1:14" x14ac:dyDescent="0.25">
      <c r="A22" t="s">
        <v>628</v>
      </c>
      <c r="B22" s="84">
        <v>0</v>
      </c>
      <c r="C22" s="116">
        <v>172.33</v>
      </c>
      <c r="D22" s="38">
        <f t="shared" si="1"/>
        <v>0</v>
      </c>
      <c r="E22" s="84">
        <v>6897</v>
      </c>
      <c r="F22" s="116">
        <v>171</v>
      </c>
      <c r="G22" s="38">
        <f t="shared" si="2"/>
        <v>1179387</v>
      </c>
      <c r="H22" s="39">
        <v>0</v>
      </c>
      <c r="I22" s="116">
        <v>172.33</v>
      </c>
      <c r="J22" s="38">
        <f t="shared" si="3"/>
        <v>0</v>
      </c>
      <c r="K22" s="39">
        <v>0</v>
      </c>
      <c r="L22" s="116">
        <v>171</v>
      </c>
      <c r="M22" s="38">
        <f t="shared" si="4"/>
        <v>0</v>
      </c>
      <c r="N22" s="86">
        <f t="shared" si="5"/>
        <v>1179387</v>
      </c>
    </row>
    <row r="23" spans="1:14" x14ac:dyDescent="0.25">
      <c r="A23" t="s">
        <v>629</v>
      </c>
      <c r="B23" s="84">
        <v>0</v>
      </c>
      <c r="C23" s="116">
        <v>163.87</v>
      </c>
      <c r="D23" s="38">
        <f t="shared" si="1"/>
        <v>0</v>
      </c>
      <c r="E23" s="84">
        <v>25615</v>
      </c>
      <c r="F23" s="116">
        <v>162.57</v>
      </c>
      <c r="G23" s="38">
        <f t="shared" si="2"/>
        <v>4164230.55</v>
      </c>
      <c r="H23" s="39">
        <v>0</v>
      </c>
      <c r="I23" s="116">
        <v>163.87</v>
      </c>
      <c r="J23" s="38">
        <f t="shared" si="3"/>
        <v>0</v>
      </c>
      <c r="K23" s="39">
        <v>0</v>
      </c>
      <c r="L23" s="116">
        <v>162.57</v>
      </c>
      <c r="M23" s="38">
        <f t="shared" si="4"/>
        <v>0</v>
      </c>
      <c r="N23" s="86">
        <f t="shared" si="5"/>
        <v>4164230.55</v>
      </c>
    </row>
    <row r="24" spans="1:14" x14ac:dyDescent="0.25">
      <c r="A24" t="s">
        <v>630</v>
      </c>
      <c r="B24" s="84">
        <v>5988</v>
      </c>
      <c r="C24" s="116">
        <v>195.68</v>
      </c>
      <c r="D24" s="38">
        <f t="shared" si="1"/>
        <v>1171731.8400000001</v>
      </c>
      <c r="E24" s="84">
        <v>85782</v>
      </c>
      <c r="F24" s="116">
        <v>194.1</v>
      </c>
      <c r="G24" s="38">
        <f t="shared" si="2"/>
        <v>16650286.199999999</v>
      </c>
      <c r="H24" s="39">
        <v>35</v>
      </c>
      <c r="I24" s="116">
        <v>195.68</v>
      </c>
      <c r="J24" s="38">
        <f t="shared" si="3"/>
        <v>6848.8</v>
      </c>
      <c r="K24" s="39">
        <v>502</v>
      </c>
      <c r="L24" s="116">
        <v>194.1</v>
      </c>
      <c r="M24" s="38">
        <f t="shared" si="4"/>
        <v>97438.2</v>
      </c>
      <c r="N24" s="86">
        <f t="shared" si="5"/>
        <v>17926305.039999999</v>
      </c>
    </row>
    <row r="25" spans="1:14" x14ac:dyDescent="0.25">
      <c r="A25" t="s">
        <v>631</v>
      </c>
      <c r="B25" s="84">
        <v>5291</v>
      </c>
      <c r="C25" s="116">
        <v>166.88</v>
      </c>
      <c r="D25" s="38">
        <f t="shared" si="1"/>
        <v>882962.08</v>
      </c>
      <c r="E25" s="84">
        <v>30359</v>
      </c>
      <c r="F25" s="116">
        <v>165.58</v>
      </c>
      <c r="G25" s="38">
        <f t="shared" si="2"/>
        <v>5026843.2200000007</v>
      </c>
      <c r="H25" s="39">
        <v>0</v>
      </c>
      <c r="I25" s="116">
        <v>166.88</v>
      </c>
      <c r="J25" s="38">
        <f t="shared" si="3"/>
        <v>0</v>
      </c>
      <c r="K25" s="39">
        <v>0</v>
      </c>
      <c r="L25" s="116">
        <v>165.58</v>
      </c>
      <c r="M25" s="38">
        <f t="shared" si="4"/>
        <v>0</v>
      </c>
      <c r="N25" s="86">
        <f t="shared" si="5"/>
        <v>5909805.3000000007</v>
      </c>
    </row>
    <row r="26" spans="1:14" x14ac:dyDescent="0.25">
      <c r="A26" t="s">
        <v>632</v>
      </c>
      <c r="B26" s="84">
        <v>1719</v>
      </c>
      <c r="C26" s="116">
        <v>194.48</v>
      </c>
      <c r="D26" s="38">
        <f t="shared" si="1"/>
        <v>334311.12</v>
      </c>
      <c r="E26" s="84">
        <v>39406</v>
      </c>
      <c r="F26" s="116">
        <v>192.93</v>
      </c>
      <c r="G26" s="38">
        <f t="shared" si="2"/>
        <v>7602599.5800000001</v>
      </c>
      <c r="H26" s="39">
        <v>12</v>
      </c>
      <c r="I26" s="116">
        <v>194.48</v>
      </c>
      <c r="J26" s="38">
        <f t="shared" si="3"/>
        <v>2333.7599999999998</v>
      </c>
      <c r="K26" s="39">
        <v>270</v>
      </c>
      <c r="L26" s="116">
        <v>192.93</v>
      </c>
      <c r="M26" s="38">
        <f t="shared" si="4"/>
        <v>52091.1</v>
      </c>
      <c r="N26" s="86">
        <f t="shared" si="5"/>
        <v>7991335.5600000005</v>
      </c>
    </row>
    <row r="27" spans="1:14" x14ac:dyDescent="0.25">
      <c r="A27" t="s">
        <v>633</v>
      </c>
      <c r="B27" s="84">
        <v>0</v>
      </c>
      <c r="C27" s="116">
        <v>176.46</v>
      </c>
      <c r="D27" s="38">
        <f t="shared" si="1"/>
        <v>0</v>
      </c>
      <c r="E27" s="84">
        <v>22687</v>
      </c>
      <c r="F27" s="116">
        <v>174.99</v>
      </c>
      <c r="G27" s="38">
        <f t="shared" si="2"/>
        <v>3969998.1300000004</v>
      </c>
      <c r="H27" s="39">
        <v>0</v>
      </c>
      <c r="I27" s="116">
        <v>176.46</v>
      </c>
      <c r="J27" s="38">
        <f t="shared" si="3"/>
        <v>0</v>
      </c>
      <c r="K27" s="39">
        <v>324</v>
      </c>
      <c r="L27" s="116">
        <v>174.99</v>
      </c>
      <c r="M27" s="38">
        <f t="shared" si="4"/>
        <v>56696.76</v>
      </c>
      <c r="N27" s="86">
        <f t="shared" si="5"/>
        <v>4026694.89</v>
      </c>
    </row>
    <row r="28" spans="1:14" x14ac:dyDescent="0.25">
      <c r="A28" t="s">
        <v>634</v>
      </c>
      <c r="B28" s="84">
        <v>181</v>
      </c>
      <c r="C28" s="116">
        <v>188.01</v>
      </c>
      <c r="D28" s="38">
        <f t="shared" si="1"/>
        <v>34029.81</v>
      </c>
      <c r="E28" s="84">
        <v>29800</v>
      </c>
      <c r="F28" s="116">
        <v>186.46</v>
      </c>
      <c r="G28" s="38">
        <f t="shared" si="2"/>
        <v>5556508</v>
      </c>
      <c r="H28" s="39">
        <v>0</v>
      </c>
      <c r="I28" s="116">
        <v>188.01</v>
      </c>
      <c r="J28" s="38">
        <f t="shared" si="3"/>
        <v>0</v>
      </c>
      <c r="K28" s="39">
        <v>31</v>
      </c>
      <c r="L28" s="116">
        <v>186.46</v>
      </c>
      <c r="M28" s="38">
        <f t="shared" si="4"/>
        <v>5780.26</v>
      </c>
      <c r="N28" s="86">
        <f t="shared" si="5"/>
        <v>5596318.0699999994</v>
      </c>
    </row>
    <row r="29" spans="1:14" x14ac:dyDescent="0.25">
      <c r="A29" t="s">
        <v>635</v>
      </c>
      <c r="B29" s="84">
        <v>0</v>
      </c>
      <c r="C29" s="116">
        <v>192.87</v>
      </c>
      <c r="D29" s="38">
        <f t="shared" si="1"/>
        <v>0</v>
      </c>
      <c r="E29" s="84">
        <v>2803</v>
      </c>
      <c r="F29" s="116">
        <v>191.46</v>
      </c>
      <c r="G29" s="38">
        <f t="shared" si="2"/>
        <v>536662.38</v>
      </c>
      <c r="H29" s="39">
        <v>0</v>
      </c>
      <c r="I29" s="116">
        <v>192.87</v>
      </c>
      <c r="J29" s="38">
        <f t="shared" si="3"/>
        <v>0</v>
      </c>
      <c r="K29" s="39">
        <v>0</v>
      </c>
      <c r="L29" s="116">
        <v>191.46</v>
      </c>
      <c r="M29" s="38">
        <f t="shared" si="4"/>
        <v>0</v>
      </c>
      <c r="N29" s="86">
        <f t="shared" si="5"/>
        <v>536662.38</v>
      </c>
    </row>
    <row r="30" spans="1:14" x14ac:dyDescent="0.25">
      <c r="A30" t="s">
        <v>636</v>
      </c>
      <c r="B30" s="84">
        <v>730</v>
      </c>
      <c r="C30" s="116">
        <v>200.43</v>
      </c>
      <c r="D30" s="38">
        <f t="shared" si="1"/>
        <v>146313.9</v>
      </c>
      <c r="E30" s="84">
        <v>74705</v>
      </c>
      <c r="F30" s="116">
        <v>198.76</v>
      </c>
      <c r="G30" s="38">
        <f t="shared" si="2"/>
        <v>14848365.799999999</v>
      </c>
      <c r="H30" s="39">
        <v>2</v>
      </c>
      <c r="I30" s="116">
        <v>200.43</v>
      </c>
      <c r="J30" s="38">
        <f t="shared" si="3"/>
        <v>400.86</v>
      </c>
      <c r="K30" s="39">
        <v>196</v>
      </c>
      <c r="L30" s="116">
        <v>198.76</v>
      </c>
      <c r="M30" s="38">
        <f t="shared" si="4"/>
        <v>38956.959999999999</v>
      </c>
      <c r="N30" s="86">
        <f t="shared" si="5"/>
        <v>15034037.52</v>
      </c>
    </row>
    <row r="31" spans="1:14" x14ac:dyDescent="0.25">
      <c r="A31" t="s">
        <v>637</v>
      </c>
      <c r="B31" s="84">
        <v>845</v>
      </c>
      <c r="C31" s="116">
        <v>171.47</v>
      </c>
      <c r="D31" s="38">
        <f t="shared" si="1"/>
        <v>144892.15</v>
      </c>
      <c r="E31" s="84">
        <v>32603</v>
      </c>
      <c r="F31" s="116">
        <v>169.98</v>
      </c>
      <c r="G31" s="38">
        <f t="shared" si="2"/>
        <v>5541857.9399999995</v>
      </c>
      <c r="H31" s="39">
        <v>7</v>
      </c>
      <c r="I31" s="116">
        <v>171.47</v>
      </c>
      <c r="J31" s="38">
        <f t="shared" si="3"/>
        <v>1200.29</v>
      </c>
      <c r="K31" s="39">
        <v>265</v>
      </c>
      <c r="L31" s="116">
        <v>169.98</v>
      </c>
      <c r="M31" s="38">
        <f t="shared" si="4"/>
        <v>45044.7</v>
      </c>
      <c r="N31" s="86">
        <f t="shared" si="5"/>
        <v>5732995.0800000001</v>
      </c>
    </row>
    <row r="32" spans="1:14" x14ac:dyDescent="0.25">
      <c r="A32" t="s">
        <v>638</v>
      </c>
      <c r="B32" s="84">
        <v>841</v>
      </c>
      <c r="C32" s="116">
        <v>184.8</v>
      </c>
      <c r="D32" s="38">
        <f t="shared" si="1"/>
        <v>155416.80000000002</v>
      </c>
      <c r="E32" s="84">
        <v>27331</v>
      </c>
      <c r="F32" s="116">
        <v>183.33</v>
      </c>
      <c r="G32" s="38">
        <f t="shared" si="2"/>
        <v>5010592.2300000004</v>
      </c>
      <c r="H32" s="39">
        <v>108</v>
      </c>
      <c r="I32" s="116">
        <v>184.8</v>
      </c>
      <c r="J32" s="38">
        <f t="shared" si="3"/>
        <v>19958.400000000001</v>
      </c>
      <c r="K32" s="39">
        <v>3503</v>
      </c>
      <c r="L32" s="116">
        <v>183.33</v>
      </c>
      <c r="M32" s="38">
        <f t="shared" si="4"/>
        <v>642204.99</v>
      </c>
      <c r="N32" s="86">
        <f t="shared" si="5"/>
        <v>5828172.4199999999</v>
      </c>
    </row>
    <row r="33" spans="1:14" x14ac:dyDescent="0.25">
      <c r="A33" t="s">
        <v>639</v>
      </c>
      <c r="B33" s="84">
        <v>0</v>
      </c>
      <c r="C33" s="116">
        <v>198.51</v>
      </c>
      <c r="D33" s="38">
        <f t="shared" si="1"/>
        <v>0</v>
      </c>
      <c r="E33" s="84">
        <v>6180</v>
      </c>
      <c r="F33" s="116">
        <v>196.68</v>
      </c>
      <c r="G33" s="38">
        <f t="shared" si="2"/>
        <v>1215482.4000000001</v>
      </c>
      <c r="H33" s="39">
        <v>0</v>
      </c>
      <c r="I33" s="116">
        <v>198.51</v>
      </c>
      <c r="J33" s="38">
        <f t="shared" si="3"/>
        <v>0</v>
      </c>
      <c r="K33" s="39">
        <v>324</v>
      </c>
      <c r="L33" s="116">
        <v>196.68</v>
      </c>
      <c r="M33" s="38">
        <f t="shared" si="4"/>
        <v>63724.32</v>
      </c>
      <c r="N33" s="86">
        <f t="shared" si="5"/>
        <v>1279206.7200000002</v>
      </c>
    </row>
    <row r="34" spans="1:14" x14ac:dyDescent="0.25">
      <c r="A34" t="s">
        <v>640</v>
      </c>
      <c r="B34" s="84">
        <v>885</v>
      </c>
      <c r="C34" s="116">
        <v>235.45</v>
      </c>
      <c r="D34" s="38">
        <f t="shared" si="1"/>
        <v>208373.25</v>
      </c>
      <c r="E34" s="84">
        <v>35115</v>
      </c>
      <c r="F34" s="116">
        <v>233.4</v>
      </c>
      <c r="G34" s="38">
        <f t="shared" si="2"/>
        <v>8195841</v>
      </c>
      <c r="H34" s="39">
        <v>30</v>
      </c>
      <c r="I34" s="116">
        <v>235.45</v>
      </c>
      <c r="J34" s="38">
        <f t="shared" si="3"/>
        <v>7063.5</v>
      </c>
      <c r="K34" s="39">
        <v>1186</v>
      </c>
      <c r="L34" s="116">
        <v>233.4</v>
      </c>
      <c r="M34" s="38">
        <f t="shared" si="4"/>
        <v>276812.40000000002</v>
      </c>
      <c r="N34" s="86">
        <f t="shared" si="5"/>
        <v>8688090.1500000004</v>
      </c>
    </row>
    <row r="35" spans="1:14" x14ac:dyDescent="0.25">
      <c r="A35" t="s">
        <v>641</v>
      </c>
      <c r="B35" s="84">
        <v>655</v>
      </c>
      <c r="C35" s="116">
        <v>177.95</v>
      </c>
      <c r="D35" s="38">
        <f t="shared" si="1"/>
        <v>116557.24999999999</v>
      </c>
      <c r="E35" s="84">
        <v>29214</v>
      </c>
      <c r="F35" s="116">
        <v>176.39</v>
      </c>
      <c r="G35" s="38">
        <f t="shared" si="2"/>
        <v>5153057.46</v>
      </c>
      <c r="H35" s="39">
        <v>27</v>
      </c>
      <c r="I35" s="116">
        <v>177.95</v>
      </c>
      <c r="J35" s="38">
        <f t="shared" si="3"/>
        <v>4804.6499999999996</v>
      </c>
      <c r="K35" s="39">
        <v>1225</v>
      </c>
      <c r="L35" s="116">
        <v>176.39</v>
      </c>
      <c r="M35" s="38">
        <f t="shared" si="4"/>
        <v>216077.74999999997</v>
      </c>
      <c r="N35" s="86">
        <f t="shared" si="5"/>
        <v>5490497.1100000003</v>
      </c>
    </row>
    <row r="36" spans="1:14" x14ac:dyDescent="0.25">
      <c r="A36" t="s">
        <v>642</v>
      </c>
      <c r="B36" s="84">
        <v>370</v>
      </c>
      <c r="C36" s="116">
        <v>222.99</v>
      </c>
      <c r="D36" s="38">
        <f t="shared" si="1"/>
        <v>82506.3</v>
      </c>
      <c r="E36" s="84">
        <v>33262</v>
      </c>
      <c r="F36" s="116">
        <v>221.36</v>
      </c>
      <c r="G36" s="38">
        <f t="shared" si="2"/>
        <v>7362876.3200000003</v>
      </c>
      <c r="H36" s="39">
        <v>11</v>
      </c>
      <c r="I36" s="116">
        <v>222.99</v>
      </c>
      <c r="J36" s="38">
        <f t="shared" si="3"/>
        <v>2452.8900000000003</v>
      </c>
      <c r="K36" s="39">
        <v>972</v>
      </c>
      <c r="L36" s="116">
        <v>221.36</v>
      </c>
      <c r="M36" s="38">
        <f t="shared" si="4"/>
        <v>215161.92</v>
      </c>
      <c r="N36" s="86">
        <f t="shared" si="5"/>
        <v>7662997.4299999997</v>
      </c>
    </row>
    <row r="37" spans="1:14" x14ac:dyDescent="0.25">
      <c r="A37" t="s">
        <v>643</v>
      </c>
      <c r="B37" s="84">
        <v>93</v>
      </c>
      <c r="C37" s="116">
        <v>230.4</v>
      </c>
      <c r="D37" s="38">
        <f t="shared" si="1"/>
        <v>21427.200000000001</v>
      </c>
      <c r="E37" s="84">
        <v>14990</v>
      </c>
      <c r="F37" s="116">
        <v>228.97</v>
      </c>
      <c r="G37" s="38">
        <f t="shared" si="2"/>
        <v>3432260.3</v>
      </c>
      <c r="H37" s="39">
        <v>0</v>
      </c>
      <c r="I37" s="116">
        <v>230.4</v>
      </c>
      <c r="J37" s="38">
        <f t="shared" si="3"/>
        <v>0</v>
      </c>
      <c r="K37" s="39">
        <v>0</v>
      </c>
      <c r="L37" s="116">
        <v>228.97</v>
      </c>
      <c r="M37" s="38">
        <f t="shared" si="4"/>
        <v>0</v>
      </c>
      <c r="N37" s="86">
        <f t="shared" si="5"/>
        <v>3453687.5</v>
      </c>
    </row>
    <row r="38" spans="1:14" x14ac:dyDescent="0.25">
      <c r="A38" t="s">
        <v>644</v>
      </c>
      <c r="B38" s="84">
        <v>893</v>
      </c>
      <c r="C38" s="116">
        <v>152.18</v>
      </c>
      <c r="D38" s="38">
        <f t="shared" si="1"/>
        <v>135896.74000000002</v>
      </c>
      <c r="E38" s="84">
        <v>22520</v>
      </c>
      <c r="F38" s="116">
        <v>150.91</v>
      </c>
      <c r="G38" s="38">
        <f t="shared" si="2"/>
        <v>3398493.1999999997</v>
      </c>
      <c r="H38" s="39">
        <v>0</v>
      </c>
      <c r="I38" s="116">
        <v>152.18</v>
      </c>
      <c r="J38" s="38">
        <f t="shared" si="3"/>
        <v>0</v>
      </c>
      <c r="K38" s="39">
        <v>0</v>
      </c>
      <c r="L38" s="116">
        <v>150.91</v>
      </c>
      <c r="M38" s="38">
        <f t="shared" si="4"/>
        <v>0</v>
      </c>
      <c r="N38" s="86">
        <f t="shared" si="5"/>
        <v>3534389.94</v>
      </c>
    </row>
    <row r="39" spans="1:14" x14ac:dyDescent="0.25">
      <c r="A39" t="s">
        <v>645</v>
      </c>
      <c r="B39" s="84">
        <v>1283</v>
      </c>
      <c r="C39" s="116">
        <v>148.35</v>
      </c>
      <c r="D39" s="38">
        <f t="shared" si="1"/>
        <v>190333.05</v>
      </c>
      <c r="E39" s="84">
        <v>8997</v>
      </c>
      <c r="F39" s="116">
        <v>147.22999999999999</v>
      </c>
      <c r="G39" s="38">
        <f t="shared" si="2"/>
        <v>1324628.3099999998</v>
      </c>
      <c r="H39" s="39">
        <v>12</v>
      </c>
      <c r="I39" s="116">
        <v>148.35</v>
      </c>
      <c r="J39" s="38">
        <f t="shared" si="3"/>
        <v>1780.1999999999998</v>
      </c>
      <c r="K39" s="39">
        <v>83</v>
      </c>
      <c r="L39" s="116">
        <v>147.22999999999999</v>
      </c>
      <c r="M39" s="38">
        <f t="shared" si="4"/>
        <v>12220.089999999998</v>
      </c>
      <c r="N39" s="86">
        <f t="shared" si="5"/>
        <v>1528961.65</v>
      </c>
    </row>
    <row r="40" spans="1:14" x14ac:dyDescent="0.25">
      <c r="A40" t="s">
        <v>646</v>
      </c>
      <c r="B40" s="84">
        <v>1204</v>
      </c>
      <c r="C40" s="116">
        <v>190.64</v>
      </c>
      <c r="D40" s="38">
        <f t="shared" si="1"/>
        <v>229530.56</v>
      </c>
      <c r="E40" s="84">
        <v>58983</v>
      </c>
      <c r="F40" s="116">
        <v>189.07</v>
      </c>
      <c r="G40" s="38">
        <f t="shared" si="2"/>
        <v>11151915.810000001</v>
      </c>
      <c r="H40" s="39">
        <v>11</v>
      </c>
      <c r="I40" s="116">
        <v>190.64</v>
      </c>
      <c r="J40" s="38">
        <f t="shared" si="3"/>
        <v>2097.04</v>
      </c>
      <c r="K40" s="39">
        <v>536</v>
      </c>
      <c r="L40" s="116">
        <v>189.07</v>
      </c>
      <c r="M40" s="38">
        <f t="shared" si="4"/>
        <v>101341.51999999999</v>
      </c>
      <c r="N40" s="86">
        <f t="shared" si="5"/>
        <v>11484884.930000002</v>
      </c>
    </row>
    <row r="41" spans="1:14" x14ac:dyDescent="0.25">
      <c r="A41" t="s">
        <v>647</v>
      </c>
      <c r="B41" s="84">
        <v>297</v>
      </c>
      <c r="C41" s="116">
        <v>205.02</v>
      </c>
      <c r="D41" s="38">
        <f t="shared" si="1"/>
        <v>60890.94</v>
      </c>
      <c r="E41" s="84">
        <v>7796</v>
      </c>
      <c r="F41" s="116">
        <v>203.2</v>
      </c>
      <c r="G41" s="38">
        <f t="shared" si="2"/>
        <v>1584147.2</v>
      </c>
      <c r="H41" s="39">
        <v>3</v>
      </c>
      <c r="I41" s="116">
        <v>205.02</v>
      </c>
      <c r="J41" s="38">
        <f t="shared" si="3"/>
        <v>615.06000000000006</v>
      </c>
      <c r="K41" s="39">
        <v>67</v>
      </c>
      <c r="L41" s="116">
        <v>203.2</v>
      </c>
      <c r="M41" s="38">
        <f t="shared" si="4"/>
        <v>13614.4</v>
      </c>
      <c r="N41" s="86">
        <f t="shared" si="5"/>
        <v>1659267.5999999999</v>
      </c>
    </row>
    <row r="42" spans="1:14" x14ac:dyDescent="0.25">
      <c r="A42" t="s">
        <v>648</v>
      </c>
      <c r="B42" s="84">
        <v>2403</v>
      </c>
      <c r="C42" s="116">
        <v>182.41</v>
      </c>
      <c r="D42" s="38">
        <f t="shared" si="1"/>
        <v>438331.23</v>
      </c>
      <c r="E42" s="84">
        <v>51820</v>
      </c>
      <c r="F42" s="116">
        <v>181.12</v>
      </c>
      <c r="G42" s="38">
        <f t="shared" si="2"/>
        <v>9385638.4000000004</v>
      </c>
      <c r="H42" s="39">
        <v>4</v>
      </c>
      <c r="I42" s="116">
        <v>182.41</v>
      </c>
      <c r="J42" s="38">
        <f t="shared" si="3"/>
        <v>729.64</v>
      </c>
      <c r="K42" s="39">
        <v>88</v>
      </c>
      <c r="L42" s="116">
        <v>181.12</v>
      </c>
      <c r="M42" s="38">
        <f t="shared" si="4"/>
        <v>15938.560000000001</v>
      </c>
      <c r="N42" s="86">
        <f t="shared" si="5"/>
        <v>9840637.8300000001</v>
      </c>
    </row>
    <row r="43" spans="1:14" x14ac:dyDescent="0.25">
      <c r="A43" t="s">
        <v>649</v>
      </c>
      <c r="B43" s="84">
        <v>925</v>
      </c>
      <c r="C43" s="116">
        <v>194.63</v>
      </c>
      <c r="D43" s="38">
        <f t="shared" si="1"/>
        <v>180032.75</v>
      </c>
      <c r="E43" s="84">
        <v>36558</v>
      </c>
      <c r="F43" s="116">
        <v>193.18</v>
      </c>
      <c r="G43" s="38">
        <f t="shared" si="2"/>
        <v>7062274.4400000004</v>
      </c>
      <c r="H43" s="39">
        <v>2</v>
      </c>
      <c r="I43" s="116">
        <v>194.63</v>
      </c>
      <c r="J43" s="38">
        <f t="shared" si="3"/>
        <v>389.26</v>
      </c>
      <c r="K43" s="39">
        <v>62</v>
      </c>
      <c r="L43" s="116">
        <v>193.18</v>
      </c>
      <c r="M43" s="38">
        <f t="shared" si="4"/>
        <v>11977.16</v>
      </c>
      <c r="N43" s="86">
        <f t="shared" si="5"/>
        <v>7254673.6100000003</v>
      </c>
    </row>
    <row r="44" spans="1:14" x14ac:dyDescent="0.25">
      <c r="A44" t="s">
        <v>650</v>
      </c>
      <c r="B44" s="84">
        <v>1629</v>
      </c>
      <c r="C44" s="116">
        <v>160.68</v>
      </c>
      <c r="D44" s="38">
        <f t="shared" si="1"/>
        <v>261747.72</v>
      </c>
      <c r="E44" s="84">
        <v>37896</v>
      </c>
      <c r="F44" s="116">
        <v>159.47</v>
      </c>
      <c r="G44" s="38">
        <f t="shared" si="2"/>
        <v>6043275.1200000001</v>
      </c>
      <c r="H44" s="39">
        <v>35</v>
      </c>
      <c r="I44" s="116">
        <v>160.68</v>
      </c>
      <c r="J44" s="38">
        <f t="shared" si="3"/>
        <v>5623.8</v>
      </c>
      <c r="K44" s="39">
        <v>805</v>
      </c>
      <c r="L44" s="116">
        <v>159.47</v>
      </c>
      <c r="M44" s="38">
        <f t="shared" si="4"/>
        <v>128373.35</v>
      </c>
      <c r="N44" s="86">
        <f t="shared" si="5"/>
        <v>6439019.9900000002</v>
      </c>
    </row>
    <row r="45" spans="1:14" x14ac:dyDescent="0.25">
      <c r="A45" t="s">
        <v>651</v>
      </c>
      <c r="B45" s="84">
        <v>1100</v>
      </c>
      <c r="C45" s="116">
        <v>175.23</v>
      </c>
      <c r="D45" s="38">
        <f t="shared" si="1"/>
        <v>192753</v>
      </c>
      <c r="E45" s="84">
        <v>29820</v>
      </c>
      <c r="F45" s="116">
        <v>173.93</v>
      </c>
      <c r="G45" s="38">
        <f t="shared" si="2"/>
        <v>5186592.6000000006</v>
      </c>
      <c r="H45" s="39">
        <v>30</v>
      </c>
      <c r="I45" s="116">
        <v>175.23</v>
      </c>
      <c r="J45" s="38">
        <f t="shared" si="3"/>
        <v>5256.9</v>
      </c>
      <c r="K45" s="39">
        <v>800</v>
      </c>
      <c r="L45" s="116">
        <v>173.93</v>
      </c>
      <c r="M45" s="38">
        <f t="shared" si="4"/>
        <v>139144</v>
      </c>
      <c r="N45" s="86">
        <f t="shared" si="5"/>
        <v>5523746.5000000009</v>
      </c>
    </row>
    <row r="46" spans="1:14" x14ac:dyDescent="0.25">
      <c r="A46" t="s">
        <v>652</v>
      </c>
      <c r="B46" s="84">
        <v>522</v>
      </c>
      <c r="C46" s="116">
        <v>164.78</v>
      </c>
      <c r="D46" s="38">
        <f t="shared" si="1"/>
        <v>86015.16</v>
      </c>
      <c r="E46" s="84">
        <v>33277</v>
      </c>
      <c r="F46" s="116">
        <v>163.52000000000001</v>
      </c>
      <c r="G46" s="38">
        <f t="shared" si="2"/>
        <v>5441455.04</v>
      </c>
      <c r="H46" s="39">
        <v>2</v>
      </c>
      <c r="I46" s="116">
        <v>164.78</v>
      </c>
      <c r="J46" s="38">
        <f t="shared" si="3"/>
        <v>329.56</v>
      </c>
      <c r="K46" s="39">
        <v>159</v>
      </c>
      <c r="L46" s="116">
        <v>163.52000000000001</v>
      </c>
      <c r="M46" s="38">
        <f t="shared" si="4"/>
        <v>25999.68</v>
      </c>
      <c r="N46" s="86">
        <f t="shared" si="5"/>
        <v>5553799.4400000004</v>
      </c>
    </row>
    <row r="47" spans="1:14" x14ac:dyDescent="0.25">
      <c r="A47" t="s">
        <v>653</v>
      </c>
      <c r="B47" s="84">
        <v>0</v>
      </c>
      <c r="C47" s="116">
        <v>250.5</v>
      </c>
      <c r="D47" s="38">
        <f t="shared" si="1"/>
        <v>0</v>
      </c>
      <c r="E47" s="84">
        <v>1714</v>
      </c>
      <c r="F47" s="116">
        <v>248.35</v>
      </c>
      <c r="G47" s="38">
        <f t="shared" si="2"/>
        <v>425671.89999999997</v>
      </c>
      <c r="H47" s="39">
        <v>0</v>
      </c>
      <c r="I47" s="116">
        <v>250.5</v>
      </c>
      <c r="J47" s="38">
        <f t="shared" si="3"/>
        <v>0</v>
      </c>
      <c r="K47" s="39">
        <v>47</v>
      </c>
      <c r="L47" s="116">
        <v>248.35</v>
      </c>
      <c r="M47" s="38">
        <f t="shared" si="4"/>
        <v>11672.449999999999</v>
      </c>
      <c r="N47" s="86">
        <f t="shared" si="5"/>
        <v>437344.35</v>
      </c>
    </row>
    <row r="48" spans="1:14" x14ac:dyDescent="0.25">
      <c r="A48" t="s">
        <v>654</v>
      </c>
      <c r="B48" s="84">
        <v>839</v>
      </c>
      <c r="C48" s="116">
        <v>194.7</v>
      </c>
      <c r="D48" s="38">
        <f t="shared" si="1"/>
        <v>163353.29999999999</v>
      </c>
      <c r="E48" s="84">
        <v>29472</v>
      </c>
      <c r="F48" s="116">
        <v>193.16</v>
      </c>
      <c r="G48" s="38">
        <f t="shared" si="2"/>
        <v>5692811.5199999996</v>
      </c>
      <c r="H48" s="39">
        <v>22</v>
      </c>
      <c r="I48" s="116">
        <v>194.7</v>
      </c>
      <c r="J48" s="38">
        <f t="shared" si="3"/>
        <v>4283.3999999999996</v>
      </c>
      <c r="K48" s="39">
        <v>762</v>
      </c>
      <c r="L48" s="116">
        <v>193.16</v>
      </c>
      <c r="M48" s="38">
        <f t="shared" si="4"/>
        <v>147187.91999999998</v>
      </c>
      <c r="N48" s="86">
        <f t="shared" si="5"/>
        <v>6007636.1399999997</v>
      </c>
    </row>
    <row r="49" spans="1:14" x14ac:dyDescent="0.25">
      <c r="A49" t="s">
        <v>655</v>
      </c>
      <c r="B49" s="84">
        <v>365</v>
      </c>
      <c r="C49" s="116">
        <v>199.27</v>
      </c>
      <c r="D49" s="38">
        <f t="shared" si="1"/>
        <v>72733.55</v>
      </c>
      <c r="E49" s="84">
        <v>20715</v>
      </c>
      <c r="F49" s="116">
        <v>197.81</v>
      </c>
      <c r="G49" s="38">
        <f t="shared" si="2"/>
        <v>4097634.15</v>
      </c>
      <c r="H49" s="39">
        <v>0</v>
      </c>
      <c r="I49" s="116">
        <v>199.27</v>
      </c>
      <c r="J49" s="38">
        <f t="shared" si="3"/>
        <v>0</v>
      </c>
      <c r="K49" s="39">
        <v>12</v>
      </c>
      <c r="L49" s="116">
        <v>197.81</v>
      </c>
      <c r="M49" s="38">
        <f t="shared" si="4"/>
        <v>2373.7200000000003</v>
      </c>
      <c r="N49" s="86">
        <f t="shared" si="5"/>
        <v>4172741.42</v>
      </c>
    </row>
    <row r="50" spans="1:14" x14ac:dyDescent="0.25">
      <c r="A50" t="s">
        <v>656</v>
      </c>
      <c r="B50" s="84">
        <v>2827</v>
      </c>
      <c r="C50" s="116">
        <v>189.69</v>
      </c>
      <c r="D50" s="38">
        <f t="shared" si="1"/>
        <v>536253.63</v>
      </c>
      <c r="E50" s="84">
        <v>53703</v>
      </c>
      <c r="F50" s="116">
        <v>188.24</v>
      </c>
      <c r="G50" s="38">
        <f t="shared" si="2"/>
        <v>10109052.720000001</v>
      </c>
      <c r="H50" s="39">
        <v>1</v>
      </c>
      <c r="I50" s="116">
        <v>189.69</v>
      </c>
      <c r="J50" s="38">
        <f t="shared" si="3"/>
        <v>189.69</v>
      </c>
      <c r="K50" s="39">
        <v>21</v>
      </c>
      <c r="L50" s="116">
        <v>188.24</v>
      </c>
      <c r="M50" s="38">
        <f t="shared" si="4"/>
        <v>3953.04</v>
      </c>
      <c r="N50" s="86">
        <f t="shared" si="5"/>
        <v>10649449.080000002</v>
      </c>
    </row>
    <row r="51" spans="1:14" x14ac:dyDescent="0.25">
      <c r="A51" t="s">
        <v>657</v>
      </c>
      <c r="B51" s="84">
        <v>639</v>
      </c>
      <c r="C51" s="116">
        <v>152.81</v>
      </c>
      <c r="D51" s="38">
        <f t="shared" si="1"/>
        <v>97645.59</v>
      </c>
      <c r="E51" s="84">
        <v>26757</v>
      </c>
      <c r="F51" s="116">
        <v>151.63</v>
      </c>
      <c r="G51" s="38">
        <f t="shared" si="2"/>
        <v>4057163.9099999997</v>
      </c>
      <c r="H51" s="39">
        <v>4</v>
      </c>
      <c r="I51" s="116">
        <v>152.81</v>
      </c>
      <c r="J51" s="38">
        <f t="shared" si="3"/>
        <v>611.24</v>
      </c>
      <c r="K51" s="39">
        <v>182</v>
      </c>
      <c r="L51" s="116">
        <v>151.63</v>
      </c>
      <c r="M51" s="38">
        <f t="shared" si="4"/>
        <v>27596.66</v>
      </c>
      <c r="N51" s="86">
        <f t="shared" si="5"/>
        <v>4183017.3999999994</v>
      </c>
    </row>
    <row r="52" spans="1:14" x14ac:dyDescent="0.25">
      <c r="A52" t="s">
        <v>658</v>
      </c>
      <c r="B52" s="84">
        <v>4104</v>
      </c>
      <c r="C52" s="116">
        <v>188.61</v>
      </c>
      <c r="D52" s="38">
        <f t="shared" si="1"/>
        <v>774055.44000000006</v>
      </c>
      <c r="E52" s="84">
        <v>87899</v>
      </c>
      <c r="F52" s="116">
        <v>187.1</v>
      </c>
      <c r="G52" s="38">
        <f t="shared" si="2"/>
        <v>16445902.9</v>
      </c>
      <c r="H52" s="39">
        <v>0</v>
      </c>
      <c r="I52" s="116">
        <v>188.61</v>
      </c>
      <c r="J52" s="38">
        <f t="shared" si="3"/>
        <v>0</v>
      </c>
      <c r="K52" s="39">
        <v>0</v>
      </c>
      <c r="L52" s="116">
        <v>187.1</v>
      </c>
      <c r="M52" s="38">
        <f t="shared" si="4"/>
        <v>0</v>
      </c>
      <c r="N52" s="86">
        <f t="shared" si="5"/>
        <v>17219958.34</v>
      </c>
    </row>
    <row r="53" spans="1:14" x14ac:dyDescent="0.25">
      <c r="A53" t="s">
        <v>659</v>
      </c>
      <c r="B53" s="84">
        <v>1808</v>
      </c>
      <c r="C53" s="116">
        <v>152.91</v>
      </c>
      <c r="D53" s="38">
        <f t="shared" si="1"/>
        <v>276461.27999999997</v>
      </c>
      <c r="E53" s="84">
        <v>18417</v>
      </c>
      <c r="F53" s="116">
        <v>151.68</v>
      </c>
      <c r="G53" s="38">
        <f t="shared" si="2"/>
        <v>2793490.56</v>
      </c>
      <c r="H53" s="39">
        <v>0</v>
      </c>
      <c r="I53" s="116">
        <v>152.91</v>
      </c>
      <c r="J53" s="38">
        <f t="shared" si="3"/>
        <v>0</v>
      </c>
      <c r="K53" s="39">
        <v>0</v>
      </c>
      <c r="L53" s="116">
        <v>151.68</v>
      </c>
      <c r="M53" s="38">
        <f t="shared" si="4"/>
        <v>0</v>
      </c>
      <c r="N53" s="86">
        <f t="shared" si="5"/>
        <v>3069951.84</v>
      </c>
    </row>
    <row r="54" spans="1:14" x14ac:dyDescent="0.25">
      <c r="A54" t="s">
        <v>660</v>
      </c>
      <c r="B54" s="84">
        <v>0</v>
      </c>
      <c r="C54" s="116">
        <v>187.88</v>
      </c>
      <c r="D54" s="38">
        <f t="shared" si="1"/>
        <v>0</v>
      </c>
      <c r="E54" s="84">
        <v>18650</v>
      </c>
      <c r="F54" s="116">
        <v>186.8</v>
      </c>
      <c r="G54" s="38">
        <f t="shared" si="2"/>
        <v>3483820</v>
      </c>
      <c r="H54" s="39">
        <v>0</v>
      </c>
      <c r="I54" s="116">
        <v>187.88</v>
      </c>
      <c r="J54" s="38">
        <f t="shared" si="3"/>
        <v>0</v>
      </c>
      <c r="K54" s="39">
        <v>0</v>
      </c>
      <c r="L54" s="116">
        <v>186.8</v>
      </c>
      <c r="M54" s="38">
        <f t="shared" si="4"/>
        <v>0</v>
      </c>
      <c r="N54" s="86">
        <f t="shared" si="5"/>
        <v>3483820</v>
      </c>
    </row>
    <row r="55" spans="1:14" x14ac:dyDescent="0.25">
      <c r="A55" t="s">
        <v>661</v>
      </c>
      <c r="B55" s="84">
        <v>0</v>
      </c>
      <c r="C55" s="116">
        <v>181.25</v>
      </c>
      <c r="D55" s="38">
        <f t="shared" si="1"/>
        <v>0</v>
      </c>
      <c r="E55" s="84">
        <v>21676</v>
      </c>
      <c r="F55" s="116">
        <v>179.67</v>
      </c>
      <c r="G55" s="38">
        <f t="shared" si="2"/>
        <v>3894526.92</v>
      </c>
      <c r="H55" s="39">
        <v>0</v>
      </c>
      <c r="I55" s="116">
        <v>181.25</v>
      </c>
      <c r="J55" s="38">
        <f t="shared" si="3"/>
        <v>0</v>
      </c>
      <c r="K55" s="39">
        <v>0</v>
      </c>
      <c r="L55" s="116">
        <v>179.67</v>
      </c>
      <c r="M55" s="38">
        <f t="shared" si="4"/>
        <v>0</v>
      </c>
      <c r="N55" s="86">
        <f t="shared" si="5"/>
        <v>3894526.92</v>
      </c>
    </row>
    <row r="56" spans="1:14" x14ac:dyDescent="0.25">
      <c r="A56" t="s">
        <v>662</v>
      </c>
      <c r="B56" s="84">
        <v>141</v>
      </c>
      <c r="C56" s="116">
        <v>206.72</v>
      </c>
      <c r="D56" s="38">
        <f t="shared" si="1"/>
        <v>29147.52</v>
      </c>
      <c r="E56" s="84">
        <v>19386</v>
      </c>
      <c r="F56" s="116">
        <v>204.81</v>
      </c>
      <c r="G56" s="38">
        <f t="shared" si="2"/>
        <v>3970446.66</v>
      </c>
      <c r="H56" s="39">
        <v>2</v>
      </c>
      <c r="I56" s="116">
        <v>206.72</v>
      </c>
      <c r="J56" s="38">
        <f t="shared" si="3"/>
        <v>413.44</v>
      </c>
      <c r="K56" s="39">
        <v>232</v>
      </c>
      <c r="L56" s="116">
        <v>204.81</v>
      </c>
      <c r="M56" s="38">
        <f t="shared" si="4"/>
        <v>47515.92</v>
      </c>
      <c r="N56" s="86">
        <f t="shared" si="5"/>
        <v>4047523.54</v>
      </c>
    </row>
    <row r="57" spans="1:14" x14ac:dyDescent="0.25">
      <c r="A57" t="s">
        <v>663</v>
      </c>
      <c r="B57" s="84">
        <v>839</v>
      </c>
      <c r="C57" s="116">
        <v>249.2</v>
      </c>
      <c r="D57" s="38">
        <f t="shared" si="1"/>
        <v>209078.8</v>
      </c>
      <c r="E57" s="84">
        <v>44879</v>
      </c>
      <c r="F57" s="116">
        <v>247.68</v>
      </c>
      <c r="G57" s="38">
        <f t="shared" si="2"/>
        <v>11115630.720000001</v>
      </c>
      <c r="H57" s="39">
        <v>11</v>
      </c>
      <c r="I57" s="116">
        <v>249.2</v>
      </c>
      <c r="J57" s="38">
        <f t="shared" si="3"/>
        <v>2741.2</v>
      </c>
      <c r="K57" s="39">
        <v>580</v>
      </c>
      <c r="L57" s="116">
        <v>247.68</v>
      </c>
      <c r="M57" s="38">
        <f t="shared" si="4"/>
        <v>143654.39999999999</v>
      </c>
      <c r="N57" s="86">
        <f t="shared" si="5"/>
        <v>11471105.120000001</v>
      </c>
    </row>
    <row r="58" spans="1:14" x14ac:dyDescent="0.25">
      <c r="A58" t="s">
        <v>664</v>
      </c>
      <c r="B58" s="84">
        <v>791</v>
      </c>
      <c r="C58" s="116">
        <v>235.29</v>
      </c>
      <c r="D58" s="38">
        <f t="shared" si="1"/>
        <v>186114.38999999998</v>
      </c>
      <c r="E58" s="84">
        <v>17496</v>
      </c>
      <c r="F58" s="116">
        <v>233.89</v>
      </c>
      <c r="G58" s="38">
        <f t="shared" si="2"/>
        <v>4092139.44</v>
      </c>
      <c r="H58" s="39">
        <v>31</v>
      </c>
      <c r="I58" s="116">
        <v>235.29</v>
      </c>
      <c r="J58" s="38">
        <f t="shared" si="3"/>
        <v>7293.99</v>
      </c>
      <c r="K58" s="39">
        <v>687</v>
      </c>
      <c r="L58" s="116">
        <v>233.89</v>
      </c>
      <c r="M58" s="38">
        <f t="shared" si="4"/>
        <v>160682.43</v>
      </c>
      <c r="N58" s="86">
        <f t="shared" si="5"/>
        <v>4446230.25</v>
      </c>
    </row>
    <row r="59" spans="1:14" x14ac:dyDescent="0.25">
      <c r="A59" t="s">
        <v>665</v>
      </c>
      <c r="B59" s="84">
        <v>0</v>
      </c>
      <c r="C59" s="116">
        <v>172.61</v>
      </c>
      <c r="D59" s="38">
        <f t="shared" si="1"/>
        <v>0</v>
      </c>
      <c r="E59" s="84">
        <v>44846</v>
      </c>
      <c r="F59" s="116">
        <v>171.18</v>
      </c>
      <c r="G59" s="38">
        <f t="shared" si="2"/>
        <v>7676738.2800000003</v>
      </c>
      <c r="H59" s="39">
        <v>0</v>
      </c>
      <c r="I59" s="116">
        <v>172.61</v>
      </c>
      <c r="J59" s="38">
        <f t="shared" si="3"/>
        <v>0</v>
      </c>
      <c r="K59" s="39">
        <v>287</v>
      </c>
      <c r="L59" s="116">
        <v>171.18</v>
      </c>
      <c r="M59" s="38">
        <f t="shared" si="4"/>
        <v>49128.66</v>
      </c>
      <c r="N59" s="86">
        <f t="shared" si="5"/>
        <v>7725866.9400000004</v>
      </c>
    </row>
    <row r="60" spans="1:14" x14ac:dyDescent="0.25">
      <c r="A60" t="s">
        <v>666</v>
      </c>
      <c r="B60" s="84">
        <v>843</v>
      </c>
      <c r="C60" s="116">
        <v>152.16999999999999</v>
      </c>
      <c r="D60" s="38">
        <f t="shared" si="1"/>
        <v>128279.30999999998</v>
      </c>
      <c r="E60" s="84">
        <v>21656</v>
      </c>
      <c r="F60" s="116">
        <v>150.9</v>
      </c>
      <c r="G60" s="38">
        <f t="shared" si="2"/>
        <v>3267890.4</v>
      </c>
      <c r="H60" s="39">
        <v>0</v>
      </c>
      <c r="I60" s="116">
        <v>152.16999999999999</v>
      </c>
      <c r="J60" s="38">
        <f t="shared" si="3"/>
        <v>0</v>
      </c>
      <c r="K60" s="39">
        <v>0</v>
      </c>
      <c r="L60" s="116">
        <v>150.9</v>
      </c>
      <c r="M60" s="38">
        <f t="shared" si="4"/>
        <v>0</v>
      </c>
      <c r="N60" s="86">
        <f t="shared" si="5"/>
        <v>3396169.71</v>
      </c>
    </row>
    <row r="61" spans="1:14" x14ac:dyDescent="0.25">
      <c r="A61" t="s">
        <v>667</v>
      </c>
      <c r="B61" s="84">
        <v>3606</v>
      </c>
      <c r="C61" s="116">
        <v>174.14</v>
      </c>
      <c r="D61" s="38">
        <f t="shared" si="1"/>
        <v>627948.84</v>
      </c>
      <c r="E61" s="84">
        <v>22230</v>
      </c>
      <c r="F61" s="116">
        <v>172.66</v>
      </c>
      <c r="G61" s="38">
        <f t="shared" si="2"/>
        <v>3838231.8</v>
      </c>
      <c r="H61" s="39">
        <v>9</v>
      </c>
      <c r="I61" s="116">
        <v>174.14</v>
      </c>
      <c r="J61" s="38">
        <f t="shared" si="3"/>
        <v>1567.2599999999998</v>
      </c>
      <c r="K61" s="39">
        <v>52</v>
      </c>
      <c r="L61" s="116">
        <v>172.66</v>
      </c>
      <c r="M61" s="38">
        <f t="shared" si="4"/>
        <v>8978.32</v>
      </c>
      <c r="N61" s="86">
        <f t="shared" si="5"/>
        <v>4476726.22</v>
      </c>
    </row>
    <row r="62" spans="1:14" x14ac:dyDescent="0.25">
      <c r="A62" t="s">
        <v>668</v>
      </c>
      <c r="B62" s="84">
        <v>1076</v>
      </c>
      <c r="C62" s="116">
        <v>196.6</v>
      </c>
      <c r="D62" s="38">
        <f t="shared" si="1"/>
        <v>211541.6</v>
      </c>
      <c r="E62" s="84">
        <v>22690</v>
      </c>
      <c r="F62" s="116">
        <v>194.9</v>
      </c>
      <c r="G62" s="38">
        <f t="shared" si="2"/>
        <v>4422281</v>
      </c>
      <c r="H62" s="39">
        <v>18</v>
      </c>
      <c r="I62" s="116">
        <v>196.6</v>
      </c>
      <c r="J62" s="38">
        <f t="shared" si="3"/>
        <v>3538.7999999999997</v>
      </c>
      <c r="K62" s="39">
        <v>388</v>
      </c>
      <c r="L62" s="116">
        <v>194.9</v>
      </c>
      <c r="M62" s="38">
        <f t="shared" si="4"/>
        <v>75621.2</v>
      </c>
      <c r="N62" s="86">
        <f t="shared" si="5"/>
        <v>4712982.5999999996</v>
      </c>
    </row>
    <row r="63" spans="1:14" x14ac:dyDescent="0.25">
      <c r="A63" t="s">
        <v>669</v>
      </c>
      <c r="B63" s="84">
        <v>6057</v>
      </c>
      <c r="C63" s="116">
        <v>213.37</v>
      </c>
      <c r="D63" s="38">
        <f t="shared" si="1"/>
        <v>1292382.0900000001</v>
      </c>
      <c r="E63" s="84">
        <v>48251</v>
      </c>
      <c r="F63" s="116">
        <v>211.48</v>
      </c>
      <c r="G63" s="38">
        <f t="shared" si="2"/>
        <v>10204121.479999999</v>
      </c>
      <c r="H63" s="39">
        <v>365</v>
      </c>
      <c r="I63" s="116">
        <v>213.37</v>
      </c>
      <c r="J63" s="38">
        <f t="shared" si="3"/>
        <v>77880.05</v>
      </c>
      <c r="K63" s="39">
        <v>2905</v>
      </c>
      <c r="L63" s="116">
        <v>211.48</v>
      </c>
      <c r="M63" s="38">
        <f t="shared" si="4"/>
        <v>614349.4</v>
      </c>
      <c r="N63" s="86">
        <f t="shared" si="5"/>
        <v>12188733.019999998</v>
      </c>
    </row>
    <row r="64" spans="1:14" x14ac:dyDescent="0.25">
      <c r="A64" t="s">
        <v>670</v>
      </c>
      <c r="B64" s="84">
        <v>0</v>
      </c>
      <c r="C64" s="116">
        <v>204.4</v>
      </c>
      <c r="D64" s="38">
        <f t="shared" si="1"/>
        <v>0</v>
      </c>
      <c r="E64" s="84">
        <v>27676</v>
      </c>
      <c r="F64" s="116">
        <v>202.9</v>
      </c>
      <c r="G64" s="38">
        <f t="shared" si="2"/>
        <v>5615460.4000000004</v>
      </c>
      <c r="H64" s="39">
        <v>0</v>
      </c>
      <c r="I64" s="116">
        <v>204.4</v>
      </c>
      <c r="J64" s="38">
        <f t="shared" si="3"/>
        <v>0</v>
      </c>
      <c r="K64" s="39">
        <v>0</v>
      </c>
      <c r="L64" s="116">
        <v>202.9</v>
      </c>
      <c r="M64" s="38">
        <f t="shared" si="4"/>
        <v>0</v>
      </c>
      <c r="N64" s="86">
        <f t="shared" si="5"/>
        <v>5615460.4000000004</v>
      </c>
    </row>
    <row r="65" spans="1:14" x14ac:dyDescent="0.25">
      <c r="A65" t="s">
        <v>671</v>
      </c>
      <c r="B65" s="84">
        <v>1508</v>
      </c>
      <c r="C65" s="116">
        <v>271.97000000000003</v>
      </c>
      <c r="D65" s="38">
        <f t="shared" si="1"/>
        <v>410130.76000000007</v>
      </c>
      <c r="E65" s="84">
        <v>25969</v>
      </c>
      <c r="F65" s="116">
        <v>270.18</v>
      </c>
      <c r="G65" s="38">
        <f t="shared" si="2"/>
        <v>7016304.4199999999</v>
      </c>
      <c r="H65" s="39">
        <v>85</v>
      </c>
      <c r="I65" s="116">
        <v>271.97000000000003</v>
      </c>
      <c r="J65" s="38">
        <f t="shared" si="3"/>
        <v>23117.45</v>
      </c>
      <c r="K65" s="39">
        <v>1457</v>
      </c>
      <c r="L65" s="116">
        <v>270.18</v>
      </c>
      <c r="M65" s="38">
        <f t="shared" si="4"/>
        <v>393652.26</v>
      </c>
      <c r="N65" s="86">
        <f t="shared" si="5"/>
        <v>7843204.8899999997</v>
      </c>
    </row>
    <row r="66" spans="1:14" x14ac:dyDescent="0.25">
      <c r="A66" t="s">
        <v>672</v>
      </c>
      <c r="B66" s="84">
        <v>107</v>
      </c>
      <c r="C66" s="116">
        <v>204.99</v>
      </c>
      <c r="D66" s="38">
        <f t="shared" si="1"/>
        <v>21933.93</v>
      </c>
      <c r="E66" s="84">
        <v>17056</v>
      </c>
      <c r="F66" s="116">
        <v>203.8</v>
      </c>
      <c r="G66" s="38">
        <f t="shared" si="2"/>
        <v>3476012.8000000003</v>
      </c>
      <c r="H66" s="39">
        <v>0</v>
      </c>
      <c r="I66" s="116">
        <v>204.99</v>
      </c>
      <c r="J66" s="38">
        <f t="shared" si="3"/>
        <v>0</v>
      </c>
      <c r="K66" s="39">
        <v>0</v>
      </c>
      <c r="L66" s="116">
        <v>203.8</v>
      </c>
      <c r="M66" s="38">
        <f t="shared" si="4"/>
        <v>0</v>
      </c>
      <c r="N66" s="86">
        <f t="shared" si="5"/>
        <v>3497946.7300000004</v>
      </c>
    </row>
    <row r="67" spans="1:14" x14ac:dyDescent="0.25">
      <c r="A67" t="s">
        <v>673</v>
      </c>
      <c r="B67" s="84">
        <v>365</v>
      </c>
      <c r="C67" s="116">
        <v>162.84</v>
      </c>
      <c r="D67" s="38">
        <f t="shared" si="1"/>
        <v>59436.6</v>
      </c>
      <c r="E67" s="84">
        <v>31251</v>
      </c>
      <c r="F67" s="116">
        <v>161.56</v>
      </c>
      <c r="G67" s="38">
        <f t="shared" si="2"/>
        <v>5048911.5600000005</v>
      </c>
      <c r="H67" s="39">
        <v>1</v>
      </c>
      <c r="I67" s="116">
        <v>162.84</v>
      </c>
      <c r="J67" s="38">
        <f t="shared" si="3"/>
        <v>162.84</v>
      </c>
      <c r="K67" s="39">
        <v>75</v>
      </c>
      <c r="L67" s="116">
        <v>161.56</v>
      </c>
      <c r="M67" s="38">
        <f t="shared" si="4"/>
        <v>12117</v>
      </c>
      <c r="N67" s="86">
        <f t="shared" si="5"/>
        <v>5120628</v>
      </c>
    </row>
    <row r="68" spans="1:14" x14ac:dyDescent="0.25">
      <c r="A68" s="41" t="s">
        <v>674</v>
      </c>
      <c r="B68" s="84">
        <v>8422</v>
      </c>
      <c r="C68" s="116">
        <v>181.17</v>
      </c>
      <c r="D68" s="38">
        <f t="shared" si="1"/>
        <v>1525813.74</v>
      </c>
      <c r="E68" s="84">
        <v>46065</v>
      </c>
      <c r="F68" s="116">
        <v>179.75</v>
      </c>
      <c r="G68" s="38">
        <f t="shared" si="2"/>
        <v>8280183.75</v>
      </c>
      <c r="H68" s="39">
        <v>259</v>
      </c>
      <c r="I68" s="116">
        <v>181.17</v>
      </c>
      <c r="J68" s="38">
        <f t="shared" si="3"/>
        <v>46923.03</v>
      </c>
      <c r="K68" s="39">
        <v>1419</v>
      </c>
      <c r="L68" s="116">
        <v>179.75</v>
      </c>
      <c r="M68" s="38">
        <f t="shared" si="4"/>
        <v>255065.25</v>
      </c>
      <c r="N68" s="86">
        <f t="shared" si="5"/>
        <v>10107985.77</v>
      </c>
    </row>
    <row r="69" spans="1:14" x14ac:dyDescent="0.25">
      <c r="A69" t="s">
        <v>675</v>
      </c>
      <c r="B69" s="84">
        <v>0</v>
      </c>
      <c r="C69" s="116">
        <v>162.97</v>
      </c>
      <c r="D69" s="38">
        <f t="shared" si="1"/>
        <v>0</v>
      </c>
      <c r="E69" s="84">
        <v>34202</v>
      </c>
      <c r="F69" s="116">
        <v>161.81</v>
      </c>
      <c r="G69" s="38">
        <f t="shared" si="2"/>
        <v>5534225.6200000001</v>
      </c>
      <c r="H69" s="39">
        <v>0</v>
      </c>
      <c r="I69" s="116">
        <v>162.97</v>
      </c>
      <c r="J69" s="38">
        <f t="shared" si="3"/>
        <v>0</v>
      </c>
      <c r="K69" s="39">
        <v>0</v>
      </c>
      <c r="L69" s="116">
        <v>161.81</v>
      </c>
      <c r="M69" s="38">
        <f t="shared" si="4"/>
        <v>0</v>
      </c>
      <c r="N69" s="86">
        <f t="shared" si="5"/>
        <v>5534225.6200000001</v>
      </c>
    </row>
    <row r="70" spans="1:14" x14ac:dyDescent="0.25">
      <c r="A70" t="s">
        <v>676</v>
      </c>
      <c r="B70" s="84">
        <v>61</v>
      </c>
      <c r="C70" s="116">
        <v>183.01</v>
      </c>
      <c r="D70" s="38">
        <f t="shared" si="1"/>
        <v>11163.609999999999</v>
      </c>
      <c r="E70" s="84">
        <v>22372</v>
      </c>
      <c r="F70" s="116">
        <v>181.8</v>
      </c>
      <c r="G70" s="38">
        <f t="shared" si="2"/>
        <v>4067229.6</v>
      </c>
      <c r="H70" s="39">
        <v>0</v>
      </c>
      <c r="I70" s="116">
        <v>183.01</v>
      </c>
      <c r="J70" s="38">
        <f t="shared" si="3"/>
        <v>0</v>
      </c>
      <c r="K70" s="39">
        <v>93</v>
      </c>
      <c r="L70" s="116">
        <v>181.8</v>
      </c>
      <c r="M70" s="38">
        <f t="shared" si="4"/>
        <v>16907.400000000001</v>
      </c>
      <c r="N70" s="86">
        <f t="shared" si="5"/>
        <v>4095300.61</v>
      </c>
    </row>
    <row r="71" spans="1:14" x14ac:dyDescent="0.25">
      <c r="A71" t="s">
        <v>677</v>
      </c>
      <c r="B71" s="84">
        <v>496</v>
      </c>
      <c r="C71" s="116">
        <v>243.06</v>
      </c>
      <c r="D71" s="38">
        <f t="shared" si="1"/>
        <v>120557.75999999999</v>
      </c>
      <c r="E71" s="84">
        <v>34673</v>
      </c>
      <c r="F71" s="116">
        <v>241.24</v>
      </c>
      <c r="G71" s="38">
        <f t="shared" si="2"/>
        <v>8364514.5200000005</v>
      </c>
      <c r="H71" s="39">
        <v>4</v>
      </c>
      <c r="I71" s="116">
        <v>243.06</v>
      </c>
      <c r="J71" s="38">
        <f t="shared" si="3"/>
        <v>972.24</v>
      </c>
      <c r="K71" s="39">
        <v>280</v>
      </c>
      <c r="L71" s="116">
        <v>241.24</v>
      </c>
      <c r="M71" s="38">
        <f t="shared" si="4"/>
        <v>67547.199999999997</v>
      </c>
      <c r="N71" s="86">
        <f t="shared" si="5"/>
        <v>8553591.7200000007</v>
      </c>
    </row>
    <row r="72" spans="1:14" x14ac:dyDescent="0.25">
      <c r="A72" t="s">
        <v>678</v>
      </c>
      <c r="B72" s="84">
        <v>0</v>
      </c>
      <c r="C72" s="116">
        <v>205.47</v>
      </c>
      <c r="D72" s="38">
        <f t="shared" ref="D72:D135" si="6">C72*B72</f>
        <v>0</v>
      </c>
      <c r="E72" s="84">
        <v>36782</v>
      </c>
      <c r="F72" s="116">
        <v>203.83</v>
      </c>
      <c r="G72" s="38">
        <f t="shared" ref="G72:G135" si="7">F72*E72</f>
        <v>7497275.0600000005</v>
      </c>
      <c r="H72" s="39">
        <v>0</v>
      </c>
      <c r="I72" s="116">
        <v>205.47</v>
      </c>
      <c r="J72" s="38">
        <f t="shared" ref="J72:J135" si="8">I72*H72</f>
        <v>0</v>
      </c>
      <c r="K72" s="39">
        <v>700</v>
      </c>
      <c r="L72" s="116">
        <v>203.83</v>
      </c>
      <c r="M72" s="38">
        <f t="shared" ref="M72:M135" si="9">L72*K72</f>
        <v>142681</v>
      </c>
      <c r="N72" s="86">
        <f t="shared" ref="N72:N135" si="10">M72+J72+G72+D72</f>
        <v>7639956.0600000005</v>
      </c>
    </row>
    <row r="73" spans="1:14" x14ac:dyDescent="0.25">
      <c r="A73" t="s">
        <v>679</v>
      </c>
      <c r="B73" s="84">
        <v>1174</v>
      </c>
      <c r="C73" s="116">
        <v>203.07</v>
      </c>
      <c r="D73" s="38">
        <f t="shared" si="6"/>
        <v>238404.18</v>
      </c>
      <c r="E73" s="84">
        <v>42986</v>
      </c>
      <c r="F73" s="116">
        <v>201.36</v>
      </c>
      <c r="G73" s="38">
        <f t="shared" si="7"/>
        <v>8655660.9600000009</v>
      </c>
      <c r="H73" s="39">
        <v>14</v>
      </c>
      <c r="I73" s="116">
        <v>203.07</v>
      </c>
      <c r="J73" s="38">
        <f t="shared" si="8"/>
        <v>2842.98</v>
      </c>
      <c r="K73" s="39">
        <v>503</v>
      </c>
      <c r="L73" s="116">
        <v>201.36</v>
      </c>
      <c r="M73" s="38">
        <f t="shared" si="9"/>
        <v>101284.08</v>
      </c>
      <c r="N73" s="86">
        <f t="shared" si="10"/>
        <v>8998192.2000000011</v>
      </c>
    </row>
    <row r="74" spans="1:14" x14ac:dyDescent="0.25">
      <c r="A74" t="s">
        <v>680</v>
      </c>
      <c r="B74" s="84">
        <v>4237</v>
      </c>
      <c r="C74" s="116">
        <v>218.14</v>
      </c>
      <c r="D74" s="38">
        <f t="shared" si="6"/>
        <v>924259.17999999993</v>
      </c>
      <c r="E74" s="84">
        <v>39596</v>
      </c>
      <c r="F74" s="116">
        <v>216.43</v>
      </c>
      <c r="G74" s="38">
        <f t="shared" si="7"/>
        <v>8569762.2800000012</v>
      </c>
      <c r="H74" s="39">
        <v>106</v>
      </c>
      <c r="I74" s="116">
        <v>218.14</v>
      </c>
      <c r="J74" s="38">
        <f t="shared" si="8"/>
        <v>23122.84</v>
      </c>
      <c r="K74" s="39">
        <v>995</v>
      </c>
      <c r="L74" s="116">
        <v>216.43</v>
      </c>
      <c r="M74" s="38">
        <f t="shared" si="9"/>
        <v>215347.85</v>
      </c>
      <c r="N74" s="86">
        <f t="shared" si="10"/>
        <v>9732492.1500000004</v>
      </c>
    </row>
    <row r="75" spans="1:14" x14ac:dyDescent="0.25">
      <c r="A75" t="s">
        <v>681</v>
      </c>
      <c r="B75" s="84">
        <v>344</v>
      </c>
      <c r="C75" s="116">
        <v>241.85</v>
      </c>
      <c r="D75" s="38">
        <f t="shared" si="6"/>
        <v>83196.399999999994</v>
      </c>
      <c r="E75" s="84">
        <v>32558</v>
      </c>
      <c r="F75" s="116">
        <v>239.88</v>
      </c>
      <c r="G75" s="38">
        <f t="shared" si="7"/>
        <v>7810013.04</v>
      </c>
      <c r="H75" s="39">
        <v>0</v>
      </c>
      <c r="I75" s="116">
        <v>241.85</v>
      </c>
      <c r="J75" s="38">
        <f t="shared" si="8"/>
        <v>0</v>
      </c>
      <c r="K75" s="39">
        <v>0</v>
      </c>
      <c r="L75" s="116">
        <v>239.88</v>
      </c>
      <c r="M75" s="38">
        <f t="shared" si="9"/>
        <v>0</v>
      </c>
      <c r="N75" s="86">
        <f t="shared" si="10"/>
        <v>7893209.4400000004</v>
      </c>
    </row>
    <row r="76" spans="1:14" x14ac:dyDescent="0.25">
      <c r="A76" t="s">
        <v>682</v>
      </c>
      <c r="B76" s="84">
        <v>6948</v>
      </c>
      <c r="C76" s="116">
        <v>248.14</v>
      </c>
      <c r="D76" s="38">
        <f t="shared" si="6"/>
        <v>1724076.72</v>
      </c>
      <c r="E76" s="84">
        <v>25834</v>
      </c>
      <c r="F76" s="116">
        <v>245.96</v>
      </c>
      <c r="G76" s="38">
        <f t="shared" si="7"/>
        <v>6354130.6400000006</v>
      </c>
      <c r="H76" s="39">
        <v>250</v>
      </c>
      <c r="I76" s="116">
        <v>248.14</v>
      </c>
      <c r="J76" s="38">
        <f t="shared" si="8"/>
        <v>62035</v>
      </c>
      <c r="K76" s="39">
        <v>929</v>
      </c>
      <c r="L76" s="116">
        <v>245.96</v>
      </c>
      <c r="M76" s="38">
        <f t="shared" si="9"/>
        <v>228496.84</v>
      </c>
      <c r="N76" s="86">
        <f t="shared" si="10"/>
        <v>8368739.2000000002</v>
      </c>
    </row>
    <row r="77" spans="1:14" x14ac:dyDescent="0.25">
      <c r="A77" t="s">
        <v>683</v>
      </c>
      <c r="B77" s="84">
        <v>1164</v>
      </c>
      <c r="C77" s="116">
        <v>197.83</v>
      </c>
      <c r="D77" s="38">
        <f t="shared" si="6"/>
        <v>230274.12000000002</v>
      </c>
      <c r="E77" s="84">
        <v>13159</v>
      </c>
      <c r="F77" s="116">
        <v>196.18</v>
      </c>
      <c r="G77" s="38">
        <f t="shared" si="7"/>
        <v>2581532.62</v>
      </c>
      <c r="H77" s="39">
        <v>89</v>
      </c>
      <c r="I77" s="116">
        <v>197.83</v>
      </c>
      <c r="J77" s="38">
        <f t="shared" si="8"/>
        <v>17606.870000000003</v>
      </c>
      <c r="K77" s="39">
        <v>1004</v>
      </c>
      <c r="L77" s="116">
        <v>196.18</v>
      </c>
      <c r="M77" s="38">
        <f t="shared" si="9"/>
        <v>196964.72</v>
      </c>
      <c r="N77" s="86">
        <f t="shared" si="10"/>
        <v>3026378.33</v>
      </c>
    </row>
    <row r="78" spans="1:14" x14ac:dyDescent="0.25">
      <c r="A78" t="s">
        <v>684</v>
      </c>
      <c r="B78" s="84">
        <v>5567</v>
      </c>
      <c r="C78" s="116">
        <v>226.83</v>
      </c>
      <c r="D78" s="38">
        <f t="shared" si="6"/>
        <v>1262762.6100000001</v>
      </c>
      <c r="E78" s="84">
        <v>84329</v>
      </c>
      <c r="F78" s="116">
        <v>224.96</v>
      </c>
      <c r="G78" s="38">
        <f t="shared" si="7"/>
        <v>18970651.84</v>
      </c>
      <c r="H78" s="39">
        <v>163</v>
      </c>
      <c r="I78" s="116">
        <v>226.83</v>
      </c>
      <c r="J78" s="38">
        <f t="shared" si="8"/>
        <v>36973.29</v>
      </c>
      <c r="K78" s="39">
        <v>2469</v>
      </c>
      <c r="L78" s="116">
        <v>224.96</v>
      </c>
      <c r="M78" s="38">
        <f t="shared" si="9"/>
        <v>555426.24</v>
      </c>
      <c r="N78" s="86">
        <f t="shared" si="10"/>
        <v>20825813.98</v>
      </c>
    </row>
    <row r="79" spans="1:14" x14ac:dyDescent="0.25">
      <c r="A79" t="s">
        <v>685</v>
      </c>
      <c r="B79" s="84">
        <v>365</v>
      </c>
      <c r="C79" s="116">
        <v>182.48</v>
      </c>
      <c r="D79" s="38">
        <f t="shared" si="6"/>
        <v>66605.2</v>
      </c>
      <c r="E79" s="84">
        <v>30972</v>
      </c>
      <c r="F79" s="116">
        <v>181.03</v>
      </c>
      <c r="G79" s="38">
        <f t="shared" si="7"/>
        <v>5606861.1600000001</v>
      </c>
      <c r="H79" s="39">
        <v>0</v>
      </c>
      <c r="I79" s="116">
        <v>182.48</v>
      </c>
      <c r="J79" s="38">
        <f t="shared" si="8"/>
        <v>0</v>
      </c>
      <c r="K79" s="39">
        <v>29</v>
      </c>
      <c r="L79" s="116">
        <v>181.03</v>
      </c>
      <c r="M79" s="38">
        <f t="shared" si="9"/>
        <v>5249.87</v>
      </c>
      <c r="N79" s="86">
        <f t="shared" si="10"/>
        <v>5678716.2300000004</v>
      </c>
    </row>
    <row r="80" spans="1:14" x14ac:dyDescent="0.25">
      <c r="A80" t="s">
        <v>686</v>
      </c>
      <c r="B80" s="84">
        <v>0</v>
      </c>
      <c r="C80" s="116">
        <v>171.52</v>
      </c>
      <c r="D80" s="38">
        <f t="shared" si="6"/>
        <v>0</v>
      </c>
      <c r="E80" s="84">
        <v>22132</v>
      </c>
      <c r="F80" s="116">
        <v>170.22</v>
      </c>
      <c r="G80" s="38">
        <f t="shared" si="7"/>
        <v>3767309.04</v>
      </c>
      <c r="H80" s="39">
        <v>0</v>
      </c>
      <c r="I80" s="116">
        <v>171.52</v>
      </c>
      <c r="J80" s="38">
        <f t="shared" si="8"/>
        <v>0</v>
      </c>
      <c r="K80" s="39">
        <v>319</v>
      </c>
      <c r="L80" s="116">
        <v>170.22</v>
      </c>
      <c r="M80" s="38">
        <f t="shared" si="9"/>
        <v>54300.18</v>
      </c>
      <c r="N80" s="86">
        <f t="shared" si="10"/>
        <v>3821609.22</v>
      </c>
    </row>
    <row r="81" spans="1:14" x14ac:dyDescent="0.25">
      <c r="A81" t="s">
        <v>687</v>
      </c>
      <c r="B81" s="84">
        <v>1169</v>
      </c>
      <c r="C81" s="116">
        <v>199.37</v>
      </c>
      <c r="D81" s="38">
        <f t="shared" si="6"/>
        <v>233063.53</v>
      </c>
      <c r="E81" s="84">
        <v>33938</v>
      </c>
      <c r="F81" s="116">
        <v>197.76</v>
      </c>
      <c r="G81" s="38">
        <f t="shared" si="7"/>
        <v>6711578.8799999999</v>
      </c>
      <c r="H81" s="39">
        <v>88</v>
      </c>
      <c r="I81" s="116">
        <v>199.37</v>
      </c>
      <c r="J81" s="38">
        <f t="shared" si="8"/>
        <v>17544.560000000001</v>
      </c>
      <c r="K81" s="39">
        <v>2554</v>
      </c>
      <c r="L81" s="116">
        <v>197.76</v>
      </c>
      <c r="M81" s="38">
        <f t="shared" si="9"/>
        <v>505079.03999999998</v>
      </c>
      <c r="N81" s="86">
        <f t="shared" si="10"/>
        <v>7467266.0099999998</v>
      </c>
    </row>
    <row r="82" spans="1:14" x14ac:dyDescent="0.25">
      <c r="A82" t="s">
        <v>688</v>
      </c>
      <c r="B82" s="84">
        <v>1810</v>
      </c>
      <c r="C82" s="116">
        <v>175.02</v>
      </c>
      <c r="D82" s="38">
        <f t="shared" si="6"/>
        <v>316786.2</v>
      </c>
      <c r="E82" s="84">
        <v>29697</v>
      </c>
      <c r="F82" s="116">
        <v>173.51</v>
      </c>
      <c r="G82" s="38">
        <f t="shared" si="7"/>
        <v>5152726.47</v>
      </c>
      <c r="H82" s="39">
        <v>63</v>
      </c>
      <c r="I82" s="116">
        <v>175.02</v>
      </c>
      <c r="J82" s="38">
        <f t="shared" si="8"/>
        <v>11026.26</v>
      </c>
      <c r="K82" s="39">
        <v>1037</v>
      </c>
      <c r="L82" s="116">
        <v>173.51</v>
      </c>
      <c r="M82" s="38">
        <f t="shared" si="9"/>
        <v>179929.87</v>
      </c>
      <c r="N82" s="86">
        <f t="shared" si="10"/>
        <v>5660468.7999999998</v>
      </c>
    </row>
    <row r="83" spans="1:14" x14ac:dyDescent="0.25">
      <c r="A83" t="s">
        <v>689</v>
      </c>
      <c r="B83" s="84">
        <v>3340</v>
      </c>
      <c r="C83" s="116">
        <v>203.91</v>
      </c>
      <c r="D83" s="38">
        <f t="shared" si="6"/>
        <v>681059.4</v>
      </c>
      <c r="E83" s="84">
        <v>25657</v>
      </c>
      <c r="F83" s="116">
        <v>202.2</v>
      </c>
      <c r="G83" s="38">
        <f t="shared" si="7"/>
        <v>5187845.3999999994</v>
      </c>
      <c r="H83" s="39">
        <v>0</v>
      </c>
      <c r="I83" s="116">
        <v>203.91</v>
      </c>
      <c r="J83" s="38">
        <f t="shared" si="8"/>
        <v>0</v>
      </c>
      <c r="K83" s="39">
        <v>0</v>
      </c>
      <c r="L83" s="116">
        <v>202.2</v>
      </c>
      <c r="M83" s="38">
        <f t="shared" si="9"/>
        <v>0</v>
      </c>
      <c r="N83" s="86">
        <f t="shared" si="10"/>
        <v>5868904.7999999998</v>
      </c>
    </row>
    <row r="84" spans="1:14" x14ac:dyDescent="0.25">
      <c r="A84" t="s">
        <v>690</v>
      </c>
      <c r="B84" s="84">
        <v>10529</v>
      </c>
      <c r="C84" s="116">
        <v>296.14999999999998</v>
      </c>
      <c r="D84" s="38">
        <f t="shared" si="6"/>
        <v>3118163.3499999996</v>
      </c>
      <c r="E84" s="84">
        <v>65911</v>
      </c>
      <c r="F84" s="116">
        <v>294.3</v>
      </c>
      <c r="G84" s="38">
        <f t="shared" si="7"/>
        <v>19397607.300000001</v>
      </c>
      <c r="H84" s="39">
        <v>430</v>
      </c>
      <c r="I84" s="116">
        <v>296.14999999999998</v>
      </c>
      <c r="J84" s="38">
        <f t="shared" si="8"/>
        <v>127344.49999999999</v>
      </c>
      <c r="K84" s="39">
        <v>2694</v>
      </c>
      <c r="L84" s="116">
        <v>294.3</v>
      </c>
      <c r="M84" s="38">
        <f t="shared" si="9"/>
        <v>792844.20000000007</v>
      </c>
      <c r="N84" s="86">
        <f t="shared" si="10"/>
        <v>23435959.350000001</v>
      </c>
    </row>
    <row r="85" spans="1:14" x14ac:dyDescent="0.25">
      <c r="A85" t="s">
        <v>691</v>
      </c>
      <c r="B85" s="84">
        <v>26922</v>
      </c>
      <c r="C85" s="116">
        <v>279.31</v>
      </c>
      <c r="D85" s="38">
        <f t="shared" si="6"/>
        <v>7519583.8200000003</v>
      </c>
      <c r="E85" s="84">
        <v>77452</v>
      </c>
      <c r="F85" s="116">
        <v>277.93</v>
      </c>
      <c r="G85" s="38">
        <f t="shared" si="7"/>
        <v>21526234.359999999</v>
      </c>
      <c r="H85" s="39">
        <v>1066</v>
      </c>
      <c r="I85" s="116">
        <v>279.31</v>
      </c>
      <c r="J85" s="38">
        <f t="shared" si="8"/>
        <v>297744.46000000002</v>
      </c>
      <c r="K85" s="39">
        <v>3066</v>
      </c>
      <c r="L85" s="116">
        <v>277.93</v>
      </c>
      <c r="M85" s="38">
        <f t="shared" si="9"/>
        <v>852133.38</v>
      </c>
      <c r="N85" s="86">
        <f t="shared" si="10"/>
        <v>30195696.02</v>
      </c>
    </row>
    <row r="86" spans="1:14" x14ac:dyDescent="0.25">
      <c r="A86" t="s">
        <v>692</v>
      </c>
      <c r="B86" s="84">
        <v>1460</v>
      </c>
      <c r="C86" s="116">
        <v>257.27</v>
      </c>
      <c r="D86" s="38">
        <f t="shared" si="6"/>
        <v>375614.19999999995</v>
      </c>
      <c r="E86" s="84">
        <v>17425</v>
      </c>
      <c r="F86" s="116">
        <v>255.79</v>
      </c>
      <c r="G86" s="38">
        <f t="shared" si="7"/>
        <v>4457140.75</v>
      </c>
      <c r="H86" s="39">
        <v>0</v>
      </c>
      <c r="I86" s="116">
        <v>257.27</v>
      </c>
      <c r="J86" s="38">
        <f t="shared" si="8"/>
        <v>0</v>
      </c>
      <c r="K86" s="39">
        <v>0</v>
      </c>
      <c r="L86" s="116">
        <v>255.79</v>
      </c>
      <c r="M86" s="38">
        <f t="shared" si="9"/>
        <v>0</v>
      </c>
      <c r="N86" s="86">
        <f t="shared" si="10"/>
        <v>4832754.95</v>
      </c>
    </row>
    <row r="87" spans="1:14" x14ac:dyDescent="0.25">
      <c r="A87" t="s">
        <v>693</v>
      </c>
      <c r="B87" s="84">
        <v>2201</v>
      </c>
      <c r="C87" s="116">
        <v>223.93</v>
      </c>
      <c r="D87" s="38">
        <f t="shared" si="6"/>
        <v>492869.93</v>
      </c>
      <c r="E87" s="84">
        <v>17891</v>
      </c>
      <c r="F87" s="116">
        <v>222.43</v>
      </c>
      <c r="G87" s="38">
        <f t="shared" si="7"/>
        <v>3979495.1300000004</v>
      </c>
      <c r="H87" s="39">
        <v>42</v>
      </c>
      <c r="I87" s="116">
        <v>223.93</v>
      </c>
      <c r="J87" s="38">
        <f t="shared" si="8"/>
        <v>9405.06</v>
      </c>
      <c r="K87" s="39">
        <v>339</v>
      </c>
      <c r="L87" s="116">
        <v>222.43</v>
      </c>
      <c r="M87" s="38">
        <f t="shared" si="9"/>
        <v>75403.77</v>
      </c>
      <c r="N87" s="86">
        <f t="shared" si="10"/>
        <v>4557173.8900000006</v>
      </c>
    </row>
    <row r="88" spans="1:14" x14ac:dyDescent="0.25">
      <c r="A88" t="s">
        <v>694</v>
      </c>
      <c r="B88" s="84">
        <v>8171</v>
      </c>
      <c r="C88" s="116">
        <v>202.41</v>
      </c>
      <c r="D88" s="38">
        <f t="shared" si="6"/>
        <v>1653892.1099999999</v>
      </c>
      <c r="E88" s="84">
        <v>34496</v>
      </c>
      <c r="F88" s="116">
        <v>200.6</v>
      </c>
      <c r="G88" s="38">
        <f t="shared" si="7"/>
        <v>6919897.5999999996</v>
      </c>
      <c r="H88" s="39">
        <v>345</v>
      </c>
      <c r="I88" s="116">
        <v>202.41</v>
      </c>
      <c r="J88" s="38">
        <f t="shared" si="8"/>
        <v>69831.45</v>
      </c>
      <c r="K88" s="39">
        <v>1456</v>
      </c>
      <c r="L88" s="116">
        <v>200.6</v>
      </c>
      <c r="M88" s="38">
        <f t="shared" si="9"/>
        <v>292073.59999999998</v>
      </c>
      <c r="N88" s="86">
        <f t="shared" si="10"/>
        <v>8935694.7599999998</v>
      </c>
    </row>
    <row r="89" spans="1:14" x14ac:dyDescent="0.25">
      <c r="A89" t="s">
        <v>695</v>
      </c>
      <c r="B89" s="84">
        <v>3908</v>
      </c>
      <c r="C89" s="116">
        <v>176.05</v>
      </c>
      <c r="D89" s="38">
        <f t="shared" si="6"/>
        <v>688003.4</v>
      </c>
      <c r="E89" s="84">
        <v>27382</v>
      </c>
      <c r="F89" s="116">
        <v>174.52</v>
      </c>
      <c r="G89" s="38">
        <f t="shared" si="7"/>
        <v>4778706.6400000006</v>
      </c>
      <c r="H89" s="39">
        <v>49</v>
      </c>
      <c r="I89" s="116">
        <v>176.05</v>
      </c>
      <c r="J89" s="38">
        <f t="shared" si="8"/>
        <v>8626.4500000000007</v>
      </c>
      <c r="K89" s="39">
        <v>346</v>
      </c>
      <c r="L89" s="116">
        <v>174.52</v>
      </c>
      <c r="M89" s="38">
        <f t="shared" si="9"/>
        <v>60383.920000000006</v>
      </c>
      <c r="N89" s="86">
        <f t="shared" si="10"/>
        <v>5535720.4100000011</v>
      </c>
    </row>
    <row r="90" spans="1:14" x14ac:dyDescent="0.25">
      <c r="A90" t="s">
        <v>696</v>
      </c>
      <c r="B90" s="84">
        <v>2927</v>
      </c>
      <c r="C90" s="116">
        <v>175.25</v>
      </c>
      <c r="D90" s="38">
        <f t="shared" si="6"/>
        <v>512956.75</v>
      </c>
      <c r="E90" s="84">
        <v>23016</v>
      </c>
      <c r="F90" s="116">
        <v>173.72</v>
      </c>
      <c r="G90" s="38">
        <f t="shared" si="7"/>
        <v>3998339.52</v>
      </c>
      <c r="H90" s="39">
        <v>157</v>
      </c>
      <c r="I90" s="116">
        <v>175.25</v>
      </c>
      <c r="J90" s="38">
        <f t="shared" si="8"/>
        <v>27514.25</v>
      </c>
      <c r="K90" s="39">
        <v>1238</v>
      </c>
      <c r="L90" s="116">
        <v>173.72</v>
      </c>
      <c r="M90" s="38">
        <f t="shared" si="9"/>
        <v>215065.36</v>
      </c>
      <c r="N90" s="86">
        <f t="shared" si="10"/>
        <v>4753875.88</v>
      </c>
    </row>
    <row r="91" spans="1:14" x14ac:dyDescent="0.25">
      <c r="A91" t="s">
        <v>697</v>
      </c>
      <c r="B91" s="84">
        <v>453</v>
      </c>
      <c r="C91" s="116">
        <v>150.32</v>
      </c>
      <c r="D91" s="38">
        <f t="shared" si="6"/>
        <v>68094.959999999992</v>
      </c>
      <c r="E91" s="84">
        <v>43142</v>
      </c>
      <c r="F91" s="116">
        <v>149.1</v>
      </c>
      <c r="G91" s="38">
        <f t="shared" si="7"/>
        <v>6432472.2000000002</v>
      </c>
      <c r="H91" s="39">
        <v>20</v>
      </c>
      <c r="I91" s="116">
        <v>150.32</v>
      </c>
      <c r="J91" s="38">
        <f t="shared" si="8"/>
        <v>3006.3999999999996</v>
      </c>
      <c r="K91" s="39">
        <v>1920</v>
      </c>
      <c r="L91" s="116">
        <v>149.1</v>
      </c>
      <c r="M91" s="38">
        <f t="shared" si="9"/>
        <v>286272</v>
      </c>
      <c r="N91" s="86">
        <f t="shared" si="10"/>
        <v>6789845.5600000005</v>
      </c>
    </row>
    <row r="92" spans="1:14" x14ac:dyDescent="0.25">
      <c r="A92" t="s">
        <v>698</v>
      </c>
      <c r="B92" s="84">
        <v>217</v>
      </c>
      <c r="C92" s="116">
        <v>174.26</v>
      </c>
      <c r="D92" s="38">
        <f t="shared" si="6"/>
        <v>37814.42</v>
      </c>
      <c r="E92" s="84">
        <v>1892</v>
      </c>
      <c r="F92" s="116">
        <v>172.59</v>
      </c>
      <c r="G92" s="38">
        <f t="shared" si="7"/>
        <v>326540.28000000003</v>
      </c>
      <c r="H92" s="39">
        <v>14</v>
      </c>
      <c r="I92" s="116">
        <v>174.26</v>
      </c>
      <c r="J92" s="38">
        <f t="shared" si="8"/>
        <v>2439.64</v>
      </c>
      <c r="K92" s="39">
        <v>125</v>
      </c>
      <c r="L92" s="116">
        <v>172.59</v>
      </c>
      <c r="M92" s="38">
        <f t="shared" si="9"/>
        <v>21573.75</v>
      </c>
      <c r="N92" s="86">
        <f t="shared" si="10"/>
        <v>388368.09</v>
      </c>
    </row>
    <row r="93" spans="1:14" x14ac:dyDescent="0.25">
      <c r="A93" t="s">
        <v>699</v>
      </c>
      <c r="B93" s="84">
        <v>1169</v>
      </c>
      <c r="C93" s="116">
        <v>184.7</v>
      </c>
      <c r="D93" s="38">
        <f t="shared" si="6"/>
        <v>215914.3</v>
      </c>
      <c r="E93" s="84">
        <v>28870</v>
      </c>
      <c r="F93" s="116">
        <v>183.05</v>
      </c>
      <c r="G93" s="38">
        <f t="shared" si="7"/>
        <v>5284653.5</v>
      </c>
      <c r="H93" s="39">
        <v>48</v>
      </c>
      <c r="I93" s="116">
        <v>184.7</v>
      </c>
      <c r="J93" s="38">
        <f t="shared" si="8"/>
        <v>8865.5999999999985</v>
      </c>
      <c r="K93" s="39">
        <v>1187</v>
      </c>
      <c r="L93" s="116">
        <v>183.05</v>
      </c>
      <c r="M93" s="38">
        <f t="shared" si="9"/>
        <v>217280.35</v>
      </c>
      <c r="N93" s="86">
        <f t="shared" si="10"/>
        <v>5726713.75</v>
      </c>
    </row>
    <row r="94" spans="1:14" x14ac:dyDescent="0.25">
      <c r="A94" t="s">
        <v>700</v>
      </c>
      <c r="B94" s="84">
        <v>771</v>
      </c>
      <c r="C94" s="116">
        <v>188.74</v>
      </c>
      <c r="D94" s="38">
        <f t="shared" si="6"/>
        <v>145518.54</v>
      </c>
      <c r="E94" s="84">
        <v>25487</v>
      </c>
      <c r="F94" s="116">
        <v>187.09</v>
      </c>
      <c r="G94" s="38">
        <f t="shared" si="7"/>
        <v>4768362.83</v>
      </c>
      <c r="H94" s="39">
        <v>9</v>
      </c>
      <c r="I94" s="116">
        <v>188.74</v>
      </c>
      <c r="J94" s="38">
        <f t="shared" si="8"/>
        <v>1698.66</v>
      </c>
      <c r="K94" s="39">
        <v>308</v>
      </c>
      <c r="L94" s="116">
        <v>187.09</v>
      </c>
      <c r="M94" s="38">
        <f t="shared" si="9"/>
        <v>57623.72</v>
      </c>
      <c r="N94" s="86">
        <f t="shared" si="10"/>
        <v>4973203.75</v>
      </c>
    </row>
    <row r="95" spans="1:14" x14ac:dyDescent="0.25">
      <c r="A95" t="s">
        <v>701</v>
      </c>
      <c r="B95" s="84">
        <v>115</v>
      </c>
      <c r="C95" s="116">
        <v>220.84</v>
      </c>
      <c r="D95" s="38">
        <f t="shared" si="6"/>
        <v>25396.600000000002</v>
      </c>
      <c r="E95" s="84">
        <v>24054</v>
      </c>
      <c r="F95" s="116">
        <v>218.99</v>
      </c>
      <c r="G95" s="38">
        <f t="shared" si="7"/>
        <v>5267585.46</v>
      </c>
      <c r="H95" s="39">
        <v>0</v>
      </c>
      <c r="I95" s="116">
        <v>220.84</v>
      </c>
      <c r="J95" s="38">
        <f t="shared" si="8"/>
        <v>0</v>
      </c>
      <c r="K95" s="39">
        <v>0</v>
      </c>
      <c r="L95" s="116">
        <v>218.99</v>
      </c>
      <c r="M95" s="38">
        <f t="shared" si="9"/>
        <v>0</v>
      </c>
      <c r="N95" s="86">
        <f t="shared" si="10"/>
        <v>5292982.0599999996</v>
      </c>
    </row>
    <row r="96" spans="1:14" x14ac:dyDescent="0.25">
      <c r="A96" t="s">
        <v>702</v>
      </c>
      <c r="B96" s="84">
        <v>216</v>
      </c>
      <c r="C96" s="116">
        <v>154.18</v>
      </c>
      <c r="D96" s="38">
        <f t="shared" si="6"/>
        <v>33302.880000000005</v>
      </c>
      <c r="E96" s="84">
        <v>23044</v>
      </c>
      <c r="F96" s="116">
        <v>152.91999999999999</v>
      </c>
      <c r="G96" s="38">
        <f t="shared" si="7"/>
        <v>3523888.4799999995</v>
      </c>
      <c r="H96" s="39">
        <v>6</v>
      </c>
      <c r="I96" s="116">
        <v>154.18</v>
      </c>
      <c r="J96" s="38">
        <f t="shared" si="8"/>
        <v>925.08</v>
      </c>
      <c r="K96" s="39">
        <v>607</v>
      </c>
      <c r="L96" s="116">
        <v>152.91999999999999</v>
      </c>
      <c r="M96" s="38">
        <f t="shared" si="9"/>
        <v>92822.439999999988</v>
      </c>
      <c r="N96" s="86">
        <f t="shared" si="10"/>
        <v>3650938.8799999994</v>
      </c>
    </row>
    <row r="97" spans="1:14" x14ac:dyDescent="0.25">
      <c r="A97" t="s">
        <v>703</v>
      </c>
      <c r="B97" s="84">
        <v>791</v>
      </c>
      <c r="C97" s="116">
        <v>204.57</v>
      </c>
      <c r="D97" s="38">
        <f t="shared" si="6"/>
        <v>161814.87</v>
      </c>
      <c r="E97" s="84">
        <v>37051</v>
      </c>
      <c r="F97" s="116">
        <v>202.77</v>
      </c>
      <c r="G97" s="38">
        <f t="shared" si="7"/>
        <v>7512831.2700000005</v>
      </c>
      <c r="H97" s="39">
        <v>10</v>
      </c>
      <c r="I97" s="116">
        <v>204.57</v>
      </c>
      <c r="J97" s="38">
        <f t="shared" si="8"/>
        <v>2045.6999999999998</v>
      </c>
      <c r="K97" s="39">
        <v>486</v>
      </c>
      <c r="L97" s="116">
        <v>202.77</v>
      </c>
      <c r="M97" s="38">
        <f t="shared" si="9"/>
        <v>98546.22</v>
      </c>
      <c r="N97" s="86">
        <f t="shared" si="10"/>
        <v>7775238.0600000005</v>
      </c>
    </row>
    <row r="98" spans="1:14" x14ac:dyDescent="0.25">
      <c r="A98" t="s">
        <v>704</v>
      </c>
      <c r="B98" s="84">
        <v>0</v>
      </c>
      <c r="C98" s="116">
        <v>183.25</v>
      </c>
      <c r="D98" s="38">
        <f t="shared" si="6"/>
        <v>0</v>
      </c>
      <c r="E98" s="84">
        <v>17269</v>
      </c>
      <c r="F98" s="116">
        <v>181.72</v>
      </c>
      <c r="G98" s="38">
        <f t="shared" si="7"/>
        <v>3138122.68</v>
      </c>
      <c r="H98" s="39">
        <v>0</v>
      </c>
      <c r="I98" s="116">
        <v>183.25</v>
      </c>
      <c r="J98" s="38">
        <f t="shared" si="8"/>
        <v>0</v>
      </c>
      <c r="K98" s="39">
        <v>0</v>
      </c>
      <c r="L98" s="116">
        <v>181.72</v>
      </c>
      <c r="M98" s="38">
        <f t="shared" si="9"/>
        <v>0</v>
      </c>
      <c r="N98" s="86">
        <f t="shared" si="10"/>
        <v>3138122.68</v>
      </c>
    </row>
    <row r="99" spans="1:14" x14ac:dyDescent="0.25">
      <c r="A99" t="s">
        <v>705</v>
      </c>
      <c r="B99" s="84">
        <v>1380</v>
      </c>
      <c r="C99" s="116">
        <v>214.36</v>
      </c>
      <c r="D99" s="38">
        <f t="shared" si="6"/>
        <v>295816.80000000005</v>
      </c>
      <c r="E99" s="84">
        <v>292</v>
      </c>
      <c r="F99" s="116">
        <v>213.12</v>
      </c>
      <c r="G99" s="38">
        <f t="shared" si="7"/>
        <v>62231.040000000001</v>
      </c>
      <c r="H99" s="39">
        <v>0</v>
      </c>
      <c r="I99" s="116">
        <v>214.36</v>
      </c>
      <c r="J99" s="38">
        <f t="shared" si="8"/>
        <v>0</v>
      </c>
      <c r="K99" s="39">
        <v>0</v>
      </c>
      <c r="L99" s="116">
        <v>213.12</v>
      </c>
      <c r="M99" s="38">
        <f t="shared" si="9"/>
        <v>0</v>
      </c>
      <c r="N99" s="86">
        <f t="shared" si="10"/>
        <v>358047.84</v>
      </c>
    </row>
    <row r="100" spans="1:14" x14ac:dyDescent="0.25">
      <c r="A100" t="s">
        <v>706</v>
      </c>
      <c r="B100" s="84">
        <v>4238</v>
      </c>
      <c r="C100" s="116">
        <v>171.38</v>
      </c>
      <c r="D100" s="38">
        <f t="shared" si="6"/>
        <v>726308.44</v>
      </c>
      <c r="E100" s="84">
        <v>47813</v>
      </c>
      <c r="F100" s="116">
        <v>169.82</v>
      </c>
      <c r="G100" s="38">
        <f t="shared" si="7"/>
        <v>8119603.6599999992</v>
      </c>
      <c r="H100" s="39">
        <v>8</v>
      </c>
      <c r="I100" s="116">
        <v>171.38</v>
      </c>
      <c r="J100" s="38">
        <f t="shared" si="8"/>
        <v>1371.04</v>
      </c>
      <c r="K100" s="39">
        <v>89</v>
      </c>
      <c r="L100" s="116">
        <v>169.82</v>
      </c>
      <c r="M100" s="38">
        <f t="shared" si="9"/>
        <v>15113.98</v>
      </c>
      <c r="N100" s="86">
        <f t="shared" si="10"/>
        <v>8862397.1199999992</v>
      </c>
    </row>
    <row r="101" spans="1:14" x14ac:dyDescent="0.25">
      <c r="A101" t="s">
        <v>707</v>
      </c>
      <c r="B101" s="84">
        <v>27</v>
      </c>
      <c r="C101" s="116">
        <v>196.84</v>
      </c>
      <c r="D101" s="38">
        <f t="shared" si="6"/>
        <v>5314.68</v>
      </c>
      <c r="E101" s="84">
        <v>37832</v>
      </c>
      <c r="F101" s="116">
        <v>195.11</v>
      </c>
      <c r="G101" s="38">
        <f t="shared" si="7"/>
        <v>7381401.5200000005</v>
      </c>
      <c r="H101" s="39">
        <v>1</v>
      </c>
      <c r="I101" s="116">
        <v>196.84</v>
      </c>
      <c r="J101" s="38">
        <f t="shared" si="8"/>
        <v>196.84</v>
      </c>
      <c r="K101" s="39">
        <v>980</v>
      </c>
      <c r="L101" s="116">
        <v>195.11</v>
      </c>
      <c r="M101" s="38">
        <f t="shared" si="9"/>
        <v>191207.80000000002</v>
      </c>
      <c r="N101" s="86">
        <f t="shared" si="10"/>
        <v>7578120.8399999999</v>
      </c>
    </row>
    <row r="102" spans="1:14" x14ac:dyDescent="0.25">
      <c r="A102" t="s">
        <v>708</v>
      </c>
      <c r="B102" s="84">
        <v>6785</v>
      </c>
      <c r="C102" s="116">
        <v>184.77</v>
      </c>
      <c r="D102" s="38">
        <f t="shared" si="6"/>
        <v>1253664.45</v>
      </c>
      <c r="E102" s="84">
        <v>12064</v>
      </c>
      <c r="F102" s="116">
        <v>183.25</v>
      </c>
      <c r="G102" s="38">
        <f t="shared" si="7"/>
        <v>2210728</v>
      </c>
      <c r="H102" s="39">
        <v>0</v>
      </c>
      <c r="I102" s="116">
        <v>184.77</v>
      </c>
      <c r="J102" s="38">
        <f t="shared" si="8"/>
        <v>0</v>
      </c>
      <c r="K102" s="39">
        <v>0</v>
      </c>
      <c r="L102" s="116">
        <v>183.25</v>
      </c>
      <c r="M102" s="38">
        <f t="shared" si="9"/>
        <v>0</v>
      </c>
      <c r="N102" s="86">
        <f t="shared" si="10"/>
        <v>3464392.45</v>
      </c>
    </row>
    <row r="103" spans="1:14" x14ac:dyDescent="0.25">
      <c r="A103" t="s">
        <v>709</v>
      </c>
      <c r="B103" s="84">
        <v>1789</v>
      </c>
      <c r="C103" s="116">
        <v>207.23</v>
      </c>
      <c r="D103" s="38">
        <f t="shared" si="6"/>
        <v>370734.47</v>
      </c>
      <c r="E103" s="84">
        <v>82499</v>
      </c>
      <c r="F103" s="116">
        <v>205.47</v>
      </c>
      <c r="G103" s="38">
        <f t="shared" si="7"/>
        <v>16951069.530000001</v>
      </c>
      <c r="H103" s="39">
        <v>12</v>
      </c>
      <c r="I103" s="116">
        <v>207.23</v>
      </c>
      <c r="J103" s="38">
        <f t="shared" si="8"/>
        <v>2486.7599999999998</v>
      </c>
      <c r="K103" s="39">
        <v>559</v>
      </c>
      <c r="L103" s="116">
        <v>205.47</v>
      </c>
      <c r="M103" s="38">
        <f t="shared" si="9"/>
        <v>114857.73</v>
      </c>
      <c r="N103" s="86">
        <f t="shared" si="10"/>
        <v>17439148.489999998</v>
      </c>
    </row>
    <row r="104" spans="1:14" x14ac:dyDescent="0.25">
      <c r="A104" t="s">
        <v>710</v>
      </c>
      <c r="B104" s="84">
        <v>141</v>
      </c>
      <c r="C104" s="116">
        <v>155.43</v>
      </c>
      <c r="D104" s="38">
        <f t="shared" si="6"/>
        <v>21915.63</v>
      </c>
      <c r="E104" s="84">
        <v>14323</v>
      </c>
      <c r="F104" s="116">
        <v>154.22</v>
      </c>
      <c r="G104" s="38">
        <f t="shared" si="7"/>
        <v>2208893.06</v>
      </c>
      <c r="H104" s="39">
        <v>0</v>
      </c>
      <c r="I104" s="116">
        <v>155.43</v>
      </c>
      <c r="J104" s="38">
        <f t="shared" si="8"/>
        <v>0</v>
      </c>
      <c r="K104" s="39">
        <v>0</v>
      </c>
      <c r="L104" s="116">
        <v>154.22</v>
      </c>
      <c r="M104" s="38">
        <f t="shared" si="9"/>
        <v>0</v>
      </c>
      <c r="N104" s="86">
        <f t="shared" si="10"/>
        <v>2230808.69</v>
      </c>
    </row>
    <row r="105" spans="1:14" x14ac:dyDescent="0.25">
      <c r="A105" t="s">
        <v>711</v>
      </c>
      <c r="B105" s="84">
        <v>365</v>
      </c>
      <c r="C105" s="116">
        <v>169.53</v>
      </c>
      <c r="D105" s="38">
        <f t="shared" si="6"/>
        <v>61878.45</v>
      </c>
      <c r="E105" s="84">
        <v>21286</v>
      </c>
      <c r="F105" s="116">
        <v>168.07</v>
      </c>
      <c r="G105" s="38">
        <f t="shared" si="7"/>
        <v>3577538.02</v>
      </c>
      <c r="H105" s="39">
        <v>0</v>
      </c>
      <c r="I105" s="116">
        <v>169.53</v>
      </c>
      <c r="J105" s="38">
        <f t="shared" si="8"/>
        <v>0</v>
      </c>
      <c r="K105" s="39">
        <v>0</v>
      </c>
      <c r="L105" s="116">
        <v>168.07</v>
      </c>
      <c r="M105" s="38">
        <f t="shared" si="9"/>
        <v>0</v>
      </c>
      <c r="N105" s="86">
        <f t="shared" si="10"/>
        <v>3639416.47</v>
      </c>
    </row>
    <row r="106" spans="1:14" x14ac:dyDescent="0.25">
      <c r="A106" t="s">
        <v>712</v>
      </c>
      <c r="B106" s="84">
        <v>0</v>
      </c>
      <c r="C106" s="116">
        <v>205.01</v>
      </c>
      <c r="D106" s="38">
        <f t="shared" si="6"/>
        <v>0</v>
      </c>
      <c r="E106" s="84">
        <v>40374</v>
      </c>
      <c r="F106" s="116">
        <v>203.19</v>
      </c>
      <c r="G106" s="38">
        <f t="shared" si="7"/>
        <v>8203593.0599999996</v>
      </c>
      <c r="H106" s="39">
        <v>0</v>
      </c>
      <c r="I106" s="116">
        <v>205.01</v>
      </c>
      <c r="J106" s="38">
        <f t="shared" si="8"/>
        <v>0</v>
      </c>
      <c r="K106" s="39">
        <v>265</v>
      </c>
      <c r="L106" s="116">
        <v>203.19</v>
      </c>
      <c r="M106" s="38">
        <f t="shared" si="9"/>
        <v>53845.35</v>
      </c>
      <c r="N106" s="86">
        <f t="shared" si="10"/>
        <v>8257438.4099999992</v>
      </c>
    </row>
    <row r="107" spans="1:14" x14ac:dyDescent="0.25">
      <c r="A107" t="s">
        <v>713</v>
      </c>
      <c r="B107" s="84">
        <v>0</v>
      </c>
      <c r="C107" s="116">
        <v>206.65</v>
      </c>
      <c r="D107" s="38">
        <f t="shared" si="6"/>
        <v>0</v>
      </c>
      <c r="E107" s="84">
        <v>32640</v>
      </c>
      <c r="F107" s="116">
        <v>204.91</v>
      </c>
      <c r="G107" s="38">
        <f t="shared" si="7"/>
        <v>6688262.3999999994</v>
      </c>
      <c r="H107" s="39">
        <v>0</v>
      </c>
      <c r="I107" s="116">
        <v>206.65</v>
      </c>
      <c r="J107" s="38">
        <f t="shared" si="8"/>
        <v>0</v>
      </c>
      <c r="K107" s="39">
        <v>18</v>
      </c>
      <c r="L107" s="116">
        <v>204.91</v>
      </c>
      <c r="M107" s="38">
        <f t="shared" si="9"/>
        <v>3688.38</v>
      </c>
      <c r="N107" s="86">
        <f t="shared" si="10"/>
        <v>6691950.7799999993</v>
      </c>
    </row>
    <row r="108" spans="1:14" x14ac:dyDescent="0.25">
      <c r="A108" t="s">
        <v>714</v>
      </c>
      <c r="B108" s="84">
        <v>258</v>
      </c>
      <c r="C108" s="116">
        <v>188.9</v>
      </c>
      <c r="D108" s="38">
        <f t="shared" si="6"/>
        <v>48736.200000000004</v>
      </c>
      <c r="E108" s="84">
        <v>27157</v>
      </c>
      <c r="F108" s="116">
        <v>187.42</v>
      </c>
      <c r="G108" s="38">
        <f t="shared" si="7"/>
        <v>5089764.9399999995</v>
      </c>
      <c r="H108" s="39">
        <v>0</v>
      </c>
      <c r="I108" s="116">
        <v>188.9</v>
      </c>
      <c r="J108" s="38">
        <f t="shared" si="8"/>
        <v>0</v>
      </c>
      <c r="K108" s="39">
        <v>0</v>
      </c>
      <c r="L108" s="116">
        <v>187.42</v>
      </c>
      <c r="M108" s="38">
        <f t="shared" si="9"/>
        <v>0</v>
      </c>
      <c r="N108" s="86">
        <f t="shared" si="10"/>
        <v>5138501.1399999997</v>
      </c>
    </row>
    <row r="109" spans="1:14" x14ac:dyDescent="0.25">
      <c r="A109" t="s">
        <v>715</v>
      </c>
      <c r="B109" s="84">
        <v>1827</v>
      </c>
      <c r="C109" s="116">
        <v>192.36</v>
      </c>
      <c r="D109" s="38">
        <f t="shared" si="6"/>
        <v>351441.72000000003</v>
      </c>
      <c r="E109" s="84">
        <v>50409</v>
      </c>
      <c r="F109" s="116">
        <v>190.67</v>
      </c>
      <c r="G109" s="38">
        <f t="shared" si="7"/>
        <v>9611484.0299999993</v>
      </c>
      <c r="H109" s="39">
        <v>47</v>
      </c>
      <c r="I109" s="116">
        <v>192.36</v>
      </c>
      <c r="J109" s="38">
        <f t="shared" si="8"/>
        <v>9040.92</v>
      </c>
      <c r="K109" s="39">
        <v>1290</v>
      </c>
      <c r="L109" s="116">
        <v>190.67</v>
      </c>
      <c r="M109" s="38">
        <f t="shared" si="9"/>
        <v>245964.3</v>
      </c>
      <c r="N109" s="86">
        <f t="shared" si="10"/>
        <v>10217930.970000001</v>
      </c>
    </row>
    <row r="110" spans="1:14" x14ac:dyDescent="0.25">
      <c r="A110" t="s">
        <v>716</v>
      </c>
      <c r="B110" s="84">
        <v>0</v>
      </c>
      <c r="C110" s="116">
        <v>172.35</v>
      </c>
      <c r="D110" s="38">
        <f t="shared" si="6"/>
        <v>0</v>
      </c>
      <c r="E110" s="84">
        <v>1690</v>
      </c>
      <c r="F110" s="116">
        <v>171.16</v>
      </c>
      <c r="G110" s="38">
        <f t="shared" si="7"/>
        <v>289260.40000000002</v>
      </c>
      <c r="H110" s="39">
        <v>0</v>
      </c>
      <c r="I110" s="116">
        <v>172.35</v>
      </c>
      <c r="J110" s="38">
        <f t="shared" si="8"/>
        <v>0</v>
      </c>
      <c r="K110" s="39">
        <v>0</v>
      </c>
      <c r="L110" s="116">
        <v>171.16</v>
      </c>
      <c r="M110" s="38">
        <f t="shared" si="9"/>
        <v>0</v>
      </c>
      <c r="N110" s="86">
        <f t="shared" si="10"/>
        <v>289260.40000000002</v>
      </c>
    </row>
    <row r="111" spans="1:14" x14ac:dyDescent="0.25">
      <c r="A111" t="s">
        <v>717</v>
      </c>
      <c r="B111" s="84">
        <v>5172</v>
      </c>
      <c r="C111" s="116">
        <v>202.99</v>
      </c>
      <c r="D111" s="38">
        <f t="shared" si="6"/>
        <v>1049864.28</v>
      </c>
      <c r="E111" s="84">
        <v>28815</v>
      </c>
      <c r="F111" s="116">
        <v>201.39</v>
      </c>
      <c r="G111" s="38">
        <f t="shared" si="7"/>
        <v>5803052.8499999996</v>
      </c>
      <c r="H111" s="39">
        <v>483</v>
      </c>
      <c r="I111" s="116">
        <v>202.99</v>
      </c>
      <c r="J111" s="38">
        <f t="shared" si="8"/>
        <v>98044.17</v>
      </c>
      <c r="K111" s="39">
        <v>2688</v>
      </c>
      <c r="L111" s="116">
        <v>201.39</v>
      </c>
      <c r="M111" s="38">
        <f t="shared" si="9"/>
        <v>541336.31999999995</v>
      </c>
      <c r="N111" s="86">
        <f t="shared" si="10"/>
        <v>7492297.6200000001</v>
      </c>
    </row>
    <row r="112" spans="1:14" x14ac:dyDescent="0.25">
      <c r="A112" t="s">
        <v>718</v>
      </c>
      <c r="B112" s="84">
        <v>365</v>
      </c>
      <c r="C112" s="116">
        <v>189.28</v>
      </c>
      <c r="D112" s="38">
        <f t="shared" si="6"/>
        <v>69087.199999999997</v>
      </c>
      <c r="E112" s="84">
        <v>49943</v>
      </c>
      <c r="F112" s="116">
        <v>187.87</v>
      </c>
      <c r="G112" s="38">
        <f t="shared" si="7"/>
        <v>9382791.4100000001</v>
      </c>
      <c r="H112" s="39">
        <v>0</v>
      </c>
      <c r="I112" s="116">
        <v>189.28</v>
      </c>
      <c r="J112" s="38">
        <f t="shared" si="8"/>
        <v>0</v>
      </c>
      <c r="K112" s="39">
        <v>0</v>
      </c>
      <c r="L112" s="116">
        <v>187.87</v>
      </c>
      <c r="M112" s="38">
        <f t="shared" si="9"/>
        <v>0</v>
      </c>
      <c r="N112" s="86">
        <f t="shared" si="10"/>
        <v>9451878.6099999994</v>
      </c>
    </row>
    <row r="113" spans="1:15" x14ac:dyDescent="0.25">
      <c r="A113" t="s">
        <v>719</v>
      </c>
      <c r="B113" s="84">
        <v>0</v>
      </c>
      <c r="C113" s="116">
        <v>188.97</v>
      </c>
      <c r="D113" s="38">
        <f t="shared" si="6"/>
        <v>0</v>
      </c>
      <c r="E113" s="84">
        <v>14400</v>
      </c>
      <c r="F113" s="116">
        <v>187.44</v>
      </c>
      <c r="G113" s="38">
        <f t="shared" si="7"/>
        <v>2699136</v>
      </c>
      <c r="H113" s="39">
        <v>0</v>
      </c>
      <c r="I113" s="116">
        <v>188.97</v>
      </c>
      <c r="J113" s="38">
        <f t="shared" si="8"/>
        <v>0</v>
      </c>
      <c r="K113" s="39">
        <v>0</v>
      </c>
      <c r="L113" s="116">
        <v>187.44</v>
      </c>
      <c r="M113" s="38">
        <f t="shared" si="9"/>
        <v>0</v>
      </c>
      <c r="N113" s="86">
        <f t="shared" si="10"/>
        <v>2699136</v>
      </c>
    </row>
    <row r="114" spans="1:15" x14ac:dyDescent="0.25">
      <c r="A114" t="s">
        <v>720</v>
      </c>
      <c r="B114" s="84">
        <v>0</v>
      </c>
      <c r="C114" s="116">
        <v>210.14</v>
      </c>
      <c r="D114" s="38">
        <f t="shared" si="6"/>
        <v>0</v>
      </c>
      <c r="E114" s="84">
        <v>39566</v>
      </c>
      <c r="F114" s="116">
        <v>208.25</v>
      </c>
      <c r="G114" s="38">
        <f t="shared" si="7"/>
        <v>8239619.5</v>
      </c>
      <c r="H114" s="39">
        <v>0</v>
      </c>
      <c r="I114" s="116">
        <v>210.14</v>
      </c>
      <c r="J114" s="38">
        <f t="shared" si="8"/>
        <v>0</v>
      </c>
      <c r="K114" s="39">
        <v>350</v>
      </c>
      <c r="L114" s="116">
        <v>208.25</v>
      </c>
      <c r="M114" s="38">
        <f t="shared" si="9"/>
        <v>72887.5</v>
      </c>
      <c r="N114" s="86">
        <f t="shared" si="10"/>
        <v>8312507</v>
      </c>
    </row>
    <row r="115" spans="1:15" x14ac:dyDescent="0.25">
      <c r="A115" t="s">
        <v>721</v>
      </c>
      <c r="B115" s="84">
        <v>381</v>
      </c>
      <c r="C115" s="116">
        <v>210.62</v>
      </c>
      <c r="D115" s="38">
        <f t="shared" si="6"/>
        <v>80246.22</v>
      </c>
      <c r="E115" s="84">
        <v>35299</v>
      </c>
      <c r="F115" s="116">
        <v>208.95</v>
      </c>
      <c r="G115" s="38">
        <f t="shared" si="7"/>
        <v>7375726.0499999998</v>
      </c>
      <c r="H115" s="39">
        <v>1</v>
      </c>
      <c r="I115" s="116">
        <v>210.62</v>
      </c>
      <c r="J115" s="38">
        <f t="shared" si="8"/>
        <v>210.62</v>
      </c>
      <c r="K115" s="39">
        <v>104</v>
      </c>
      <c r="L115" s="116">
        <v>208.95</v>
      </c>
      <c r="M115" s="38">
        <f t="shared" si="9"/>
        <v>21730.799999999999</v>
      </c>
      <c r="N115" s="86">
        <f t="shared" si="10"/>
        <v>7477913.6899999995</v>
      </c>
    </row>
    <row r="116" spans="1:15" x14ac:dyDescent="0.25">
      <c r="A116" t="s">
        <v>722</v>
      </c>
      <c r="B116" s="84">
        <v>0</v>
      </c>
      <c r="C116" s="116">
        <v>161.82</v>
      </c>
      <c r="D116" s="38">
        <f t="shared" si="6"/>
        <v>0</v>
      </c>
      <c r="E116" s="84">
        <v>46737</v>
      </c>
      <c r="F116" s="116">
        <v>160.47</v>
      </c>
      <c r="G116" s="38">
        <f t="shared" si="7"/>
        <v>7499886.3899999997</v>
      </c>
      <c r="H116" s="39">
        <v>0</v>
      </c>
      <c r="I116" s="116">
        <v>161.82</v>
      </c>
      <c r="J116" s="38">
        <f t="shared" si="8"/>
        <v>0</v>
      </c>
      <c r="K116" s="39">
        <v>147</v>
      </c>
      <c r="L116" s="116">
        <v>160.47</v>
      </c>
      <c r="M116" s="38">
        <f t="shared" si="9"/>
        <v>23589.09</v>
      </c>
      <c r="N116" s="86">
        <f t="shared" si="10"/>
        <v>7523475.4799999995</v>
      </c>
    </row>
    <row r="117" spans="1:15" x14ac:dyDescent="0.25">
      <c r="A117" t="s">
        <v>723</v>
      </c>
      <c r="B117" s="84">
        <v>0</v>
      </c>
      <c r="C117" s="116">
        <v>192.28</v>
      </c>
      <c r="D117" s="38">
        <f t="shared" si="6"/>
        <v>0</v>
      </c>
      <c r="E117" s="84">
        <v>11262</v>
      </c>
      <c r="F117" s="116">
        <v>190.58</v>
      </c>
      <c r="G117" s="38">
        <f t="shared" si="7"/>
        <v>2146311.96</v>
      </c>
      <c r="H117" s="39">
        <v>0</v>
      </c>
      <c r="I117" s="116">
        <v>192.28</v>
      </c>
      <c r="J117" s="38">
        <f t="shared" si="8"/>
        <v>0</v>
      </c>
      <c r="K117" s="39">
        <v>0</v>
      </c>
      <c r="L117" s="116">
        <v>190.58</v>
      </c>
      <c r="M117" s="38">
        <f t="shared" si="9"/>
        <v>0</v>
      </c>
      <c r="N117" s="86">
        <f t="shared" si="10"/>
        <v>2146311.96</v>
      </c>
    </row>
    <row r="118" spans="1:15" x14ac:dyDescent="0.25">
      <c r="A118" t="s">
        <v>724</v>
      </c>
      <c r="B118" s="84">
        <v>0</v>
      </c>
      <c r="C118" s="116">
        <v>196.32</v>
      </c>
      <c r="D118" s="38">
        <f t="shared" si="6"/>
        <v>0</v>
      </c>
      <c r="E118" s="84">
        <v>18727</v>
      </c>
      <c r="F118" s="116">
        <v>194.71</v>
      </c>
      <c r="G118" s="38">
        <f t="shared" si="7"/>
        <v>3646334.17</v>
      </c>
      <c r="H118" s="39">
        <v>0</v>
      </c>
      <c r="I118" s="116">
        <v>196.32</v>
      </c>
      <c r="J118" s="38">
        <f t="shared" si="8"/>
        <v>0</v>
      </c>
      <c r="K118" s="39">
        <v>0</v>
      </c>
      <c r="L118" s="116">
        <v>194.71</v>
      </c>
      <c r="M118" s="38">
        <f t="shared" si="9"/>
        <v>0</v>
      </c>
      <c r="N118" s="86">
        <f t="shared" si="10"/>
        <v>3646334.17</v>
      </c>
    </row>
    <row r="119" spans="1:15" x14ac:dyDescent="0.25">
      <c r="A119" t="s">
        <v>725</v>
      </c>
      <c r="B119" s="84">
        <v>179</v>
      </c>
      <c r="C119" s="116">
        <v>174.02</v>
      </c>
      <c r="D119" s="38">
        <f t="shared" si="6"/>
        <v>31149.58</v>
      </c>
      <c r="E119" s="84">
        <v>14582</v>
      </c>
      <c r="F119" s="116">
        <v>172.8</v>
      </c>
      <c r="G119" s="38">
        <f t="shared" si="7"/>
        <v>2519769.6</v>
      </c>
      <c r="H119" s="39">
        <v>0</v>
      </c>
      <c r="I119" s="116">
        <v>174.02</v>
      </c>
      <c r="J119" s="38">
        <f t="shared" si="8"/>
        <v>0</v>
      </c>
      <c r="K119" s="39">
        <v>11</v>
      </c>
      <c r="L119" s="116">
        <v>172.8</v>
      </c>
      <c r="M119" s="38">
        <f t="shared" si="9"/>
        <v>1900.8000000000002</v>
      </c>
      <c r="N119" s="86">
        <f t="shared" si="10"/>
        <v>2552819.98</v>
      </c>
    </row>
    <row r="120" spans="1:15" x14ac:dyDescent="0.25">
      <c r="A120" t="s">
        <v>726</v>
      </c>
      <c r="B120" s="84">
        <v>0</v>
      </c>
      <c r="C120" s="116">
        <v>215.47</v>
      </c>
      <c r="D120" s="38">
        <f t="shared" si="6"/>
        <v>0</v>
      </c>
      <c r="E120" s="84">
        <v>37334</v>
      </c>
      <c r="F120" s="116">
        <v>213.56</v>
      </c>
      <c r="G120" s="38">
        <f t="shared" si="7"/>
        <v>7973049.04</v>
      </c>
      <c r="H120" s="39">
        <v>0</v>
      </c>
      <c r="I120" s="116">
        <v>215.47</v>
      </c>
      <c r="J120" s="38">
        <f t="shared" si="8"/>
        <v>0</v>
      </c>
      <c r="K120" s="39">
        <v>382</v>
      </c>
      <c r="L120" s="116">
        <v>213.56</v>
      </c>
      <c r="M120" s="38">
        <f t="shared" si="9"/>
        <v>81579.92</v>
      </c>
      <c r="N120" s="86">
        <f t="shared" si="10"/>
        <v>8054628.96</v>
      </c>
    </row>
    <row r="121" spans="1:15" x14ac:dyDescent="0.25">
      <c r="A121" t="s">
        <v>727</v>
      </c>
      <c r="B121" s="84">
        <v>0</v>
      </c>
      <c r="C121" s="116">
        <v>177.75</v>
      </c>
      <c r="D121" s="38">
        <f t="shared" si="6"/>
        <v>0</v>
      </c>
      <c r="E121" s="84">
        <v>21953</v>
      </c>
      <c r="F121" s="116">
        <v>176.49</v>
      </c>
      <c r="G121" s="38">
        <f t="shared" si="7"/>
        <v>3874484.97</v>
      </c>
      <c r="H121" s="39">
        <v>0</v>
      </c>
      <c r="I121" s="116">
        <v>177.75</v>
      </c>
      <c r="J121" s="38">
        <f t="shared" si="8"/>
        <v>0</v>
      </c>
      <c r="K121" s="39">
        <v>0</v>
      </c>
      <c r="L121" s="116">
        <v>176.49</v>
      </c>
      <c r="M121" s="38">
        <f t="shared" si="9"/>
        <v>0</v>
      </c>
      <c r="N121" s="86">
        <f t="shared" si="10"/>
        <v>3874484.97</v>
      </c>
    </row>
    <row r="122" spans="1:15" x14ac:dyDescent="0.25">
      <c r="A122" t="s">
        <v>728</v>
      </c>
      <c r="B122" s="84">
        <v>1560</v>
      </c>
      <c r="C122" s="116">
        <v>244.36</v>
      </c>
      <c r="D122" s="38">
        <f t="shared" si="6"/>
        <v>381201.60000000003</v>
      </c>
      <c r="E122" s="84">
        <v>26865</v>
      </c>
      <c r="F122" s="116">
        <v>242.06</v>
      </c>
      <c r="G122" s="38">
        <f t="shared" si="7"/>
        <v>6502941.9000000004</v>
      </c>
      <c r="H122" s="39">
        <v>10</v>
      </c>
      <c r="I122" s="116">
        <v>244.36</v>
      </c>
      <c r="J122" s="38">
        <f t="shared" si="8"/>
        <v>2443.6000000000004</v>
      </c>
      <c r="K122" s="39">
        <v>177</v>
      </c>
      <c r="L122" s="116">
        <v>242.06</v>
      </c>
      <c r="M122" s="38">
        <f t="shared" si="9"/>
        <v>42844.62</v>
      </c>
      <c r="N122" s="86">
        <f t="shared" si="10"/>
        <v>6929431.7199999997</v>
      </c>
    </row>
    <row r="123" spans="1:15" x14ac:dyDescent="0.25">
      <c r="A123" t="s">
        <v>729</v>
      </c>
      <c r="B123" s="84">
        <v>0</v>
      </c>
      <c r="C123" s="116">
        <v>166.64</v>
      </c>
      <c r="D123" s="38">
        <f t="shared" si="6"/>
        <v>0</v>
      </c>
      <c r="E123" s="84">
        <v>20208</v>
      </c>
      <c r="F123" s="116">
        <v>165.24</v>
      </c>
      <c r="G123" s="38">
        <f t="shared" si="7"/>
        <v>3339169.9200000004</v>
      </c>
      <c r="H123" s="39">
        <v>0</v>
      </c>
      <c r="I123" s="116">
        <v>166.64</v>
      </c>
      <c r="J123" s="38">
        <f t="shared" si="8"/>
        <v>0</v>
      </c>
      <c r="K123" s="39">
        <v>31</v>
      </c>
      <c r="L123" s="116">
        <v>165.24</v>
      </c>
      <c r="M123" s="38">
        <f t="shared" si="9"/>
        <v>5122.4400000000005</v>
      </c>
      <c r="N123" s="86">
        <f t="shared" si="10"/>
        <v>3344292.3600000003</v>
      </c>
    </row>
    <row r="124" spans="1:15" x14ac:dyDescent="0.25">
      <c r="A124" t="s">
        <v>730</v>
      </c>
      <c r="B124" s="84">
        <v>0</v>
      </c>
      <c r="C124" s="116">
        <v>211.1</v>
      </c>
      <c r="D124" s="38">
        <f t="shared" si="6"/>
        <v>0</v>
      </c>
      <c r="E124" s="84">
        <v>15435</v>
      </c>
      <c r="F124" s="116">
        <v>209.76</v>
      </c>
      <c r="G124" s="38">
        <f t="shared" si="7"/>
        <v>3237645.5999999996</v>
      </c>
      <c r="H124" s="39">
        <v>0</v>
      </c>
      <c r="I124" s="116">
        <v>211.1</v>
      </c>
      <c r="J124" s="38">
        <f t="shared" si="8"/>
        <v>0</v>
      </c>
      <c r="K124" s="39">
        <v>0</v>
      </c>
      <c r="L124" s="116">
        <v>209.76</v>
      </c>
      <c r="M124" s="38">
        <f t="shared" si="9"/>
        <v>0</v>
      </c>
      <c r="N124" s="86">
        <f t="shared" si="10"/>
        <v>3237645.5999999996</v>
      </c>
    </row>
    <row r="125" spans="1:15" x14ac:dyDescent="0.25">
      <c r="A125" t="s">
        <v>731</v>
      </c>
      <c r="B125" s="84">
        <v>0</v>
      </c>
      <c r="C125" s="116">
        <v>180.93</v>
      </c>
      <c r="D125" s="38">
        <f t="shared" si="6"/>
        <v>0</v>
      </c>
      <c r="E125" s="84">
        <v>34074</v>
      </c>
      <c r="F125" s="116">
        <v>179.68</v>
      </c>
      <c r="G125" s="38">
        <f t="shared" si="7"/>
        <v>6122416.3200000003</v>
      </c>
      <c r="H125" s="39">
        <v>0</v>
      </c>
      <c r="I125" s="116">
        <v>180.93</v>
      </c>
      <c r="J125" s="38">
        <f t="shared" si="8"/>
        <v>0</v>
      </c>
      <c r="K125" s="39">
        <v>0</v>
      </c>
      <c r="L125" s="116">
        <v>179.68</v>
      </c>
      <c r="M125" s="38">
        <f t="shared" si="9"/>
        <v>0</v>
      </c>
      <c r="N125" s="86">
        <f t="shared" si="10"/>
        <v>6122416.3200000003</v>
      </c>
    </row>
    <row r="126" spans="1:15" x14ac:dyDescent="0.25">
      <c r="A126" s="42" t="s">
        <v>732</v>
      </c>
      <c r="B126" s="115">
        <v>76</v>
      </c>
      <c r="C126" s="117">
        <v>147.22</v>
      </c>
      <c r="D126" s="44">
        <f t="shared" si="6"/>
        <v>11188.72</v>
      </c>
      <c r="E126" s="115">
        <v>5854</v>
      </c>
      <c r="F126" s="117">
        <v>146.12</v>
      </c>
      <c r="G126" s="44">
        <f t="shared" si="7"/>
        <v>855386.48</v>
      </c>
      <c r="H126" s="45">
        <v>0</v>
      </c>
      <c r="I126" s="117">
        <v>147.22</v>
      </c>
      <c r="J126" s="44">
        <f t="shared" si="8"/>
        <v>0</v>
      </c>
      <c r="K126" s="45">
        <v>0</v>
      </c>
      <c r="L126" s="117">
        <v>146.12</v>
      </c>
      <c r="M126" s="44">
        <f t="shared" si="9"/>
        <v>0</v>
      </c>
      <c r="N126" s="48">
        <f t="shared" si="10"/>
        <v>866575.2</v>
      </c>
      <c r="O126" s="42"/>
    </row>
    <row r="127" spans="1:15" x14ac:dyDescent="0.25">
      <c r="A127" t="s">
        <v>733</v>
      </c>
      <c r="B127" s="84">
        <v>13</v>
      </c>
      <c r="C127" s="116">
        <v>189.99</v>
      </c>
      <c r="D127" s="38">
        <f t="shared" si="6"/>
        <v>2469.87</v>
      </c>
      <c r="E127" s="84">
        <v>23150</v>
      </c>
      <c r="F127" s="116">
        <v>188.59</v>
      </c>
      <c r="G127" s="38">
        <f t="shared" si="7"/>
        <v>4365858.5</v>
      </c>
      <c r="H127" s="39">
        <v>0</v>
      </c>
      <c r="I127" s="116">
        <v>189.99</v>
      </c>
      <c r="J127" s="38">
        <f t="shared" si="8"/>
        <v>0</v>
      </c>
      <c r="K127" s="39">
        <v>207</v>
      </c>
      <c r="L127" s="116">
        <v>188.59</v>
      </c>
      <c r="M127" s="38">
        <f t="shared" si="9"/>
        <v>39038.129999999997</v>
      </c>
      <c r="N127" s="86">
        <f t="shared" si="10"/>
        <v>4407366.5</v>
      </c>
    </row>
    <row r="128" spans="1:15" x14ac:dyDescent="0.25">
      <c r="A128" t="s">
        <v>734</v>
      </c>
      <c r="B128" s="84">
        <v>6338</v>
      </c>
      <c r="C128" s="116">
        <v>158.30000000000001</v>
      </c>
      <c r="D128" s="38">
        <f t="shared" si="6"/>
        <v>1003305.4</v>
      </c>
      <c r="E128" s="84">
        <v>22673</v>
      </c>
      <c r="F128" s="116">
        <v>157.03</v>
      </c>
      <c r="G128" s="38">
        <f t="shared" si="7"/>
        <v>3560341.19</v>
      </c>
      <c r="H128" s="39">
        <v>0</v>
      </c>
      <c r="I128" s="116">
        <v>158.30000000000001</v>
      </c>
      <c r="J128" s="38">
        <f t="shared" si="8"/>
        <v>0</v>
      </c>
      <c r="K128" s="39">
        <v>0</v>
      </c>
      <c r="L128" s="116">
        <v>157.03</v>
      </c>
      <c r="M128" s="38">
        <f t="shared" si="9"/>
        <v>0</v>
      </c>
      <c r="N128" s="86">
        <f t="shared" si="10"/>
        <v>4563646.59</v>
      </c>
    </row>
    <row r="129" spans="1:14" x14ac:dyDescent="0.25">
      <c r="A129" t="s">
        <v>735</v>
      </c>
      <c r="B129" s="84">
        <v>6234</v>
      </c>
      <c r="C129" s="116">
        <v>212.8</v>
      </c>
      <c r="D129" s="38">
        <f t="shared" si="6"/>
        <v>1326595.2000000002</v>
      </c>
      <c r="E129" s="84">
        <v>38282</v>
      </c>
      <c r="F129" s="116">
        <v>210.96</v>
      </c>
      <c r="G129" s="38">
        <f t="shared" si="7"/>
        <v>8075970.7200000007</v>
      </c>
      <c r="H129" s="39">
        <v>297</v>
      </c>
      <c r="I129" s="116">
        <v>212.8</v>
      </c>
      <c r="J129" s="38">
        <f t="shared" si="8"/>
        <v>63201.600000000006</v>
      </c>
      <c r="K129" s="39">
        <v>1825</v>
      </c>
      <c r="L129" s="116">
        <v>210.96</v>
      </c>
      <c r="M129" s="38">
        <f t="shared" si="9"/>
        <v>385002</v>
      </c>
      <c r="N129" s="86">
        <f t="shared" si="10"/>
        <v>9850769.5199999996</v>
      </c>
    </row>
    <row r="130" spans="1:14" x14ac:dyDescent="0.25">
      <c r="A130" t="s">
        <v>736</v>
      </c>
      <c r="B130" s="84">
        <v>62</v>
      </c>
      <c r="C130" s="116">
        <v>217.13</v>
      </c>
      <c r="D130" s="38">
        <f t="shared" si="6"/>
        <v>13462.06</v>
      </c>
      <c r="E130" s="84">
        <v>25132</v>
      </c>
      <c r="F130" s="116">
        <v>215.83</v>
      </c>
      <c r="G130" s="38">
        <f t="shared" si="7"/>
        <v>5424239.5600000005</v>
      </c>
      <c r="H130" s="39">
        <v>0</v>
      </c>
      <c r="I130" s="116">
        <v>217.13</v>
      </c>
      <c r="J130" s="38">
        <f t="shared" si="8"/>
        <v>0</v>
      </c>
      <c r="K130" s="39">
        <v>122</v>
      </c>
      <c r="L130" s="116">
        <v>215.83</v>
      </c>
      <c r="M130" s="38">
        <f t="shared" si="9"/>
        <v>26331.260000000002</v>
      </c>
      <c r="N130" s="86">
        <f t="shared" si="10"/>
        <v>5464032.8799999999</v>
      </c>
    </row>
    <row r="131" spans="1:14" x14ac:dyDescent="0.25">
      <c r="A131" t="s">
        <v>737</v>
      </c>
      <c r="B131" s="84">
        <v>6</v>
      </c>
      <c r="C131" s="116">
        <v>171.71</v>
      </c>
      <c r="D131" s="38">
        <f t="shared" si="6"/>
        <v>1030.26</v>
      </c>
      <c r="E131" s="84">
        <v>14498</v>
      </c>
      <c r="F131" s="116">
        <v>170.33</v>
      </c>
      <c r="G131" s="38">
        <f t="shared" si="7"/>
        <v>2469444.3400000003</v>
      </c>
      <c r="H131" s="39">
        <v>0</v>
      </c>
      <c r="I131" s="116">
        <v>171.71</v>
      </c>
      <c r="J131" s="38">
        <f t="shared" si="8"/>
        <v>0</v>
      </c>
      <c r="K131" s="39">
        <v>399</v>
      </c>
      <c r="L131" s="116">
        <v>170.33</v>
      </c>
      <c r="M131" s="38">
        <f t="shared" si="9"/>
        <v>67961.67</v>
      </c>
      <c r="N131" s="86">
        <f t="shared" si="10"/>
        <v>2538436.27</v>
      </c>
    </row>
    <row r="132" spans="1:14" x14ac:dyDescent="0.25">
      <c r="A132" t="s">
        <v>738</v>
      </c>
      <c r="B132" s="84">
        <v>2068</v>
      </c>
      <c r="C132" s="116">
        <v>184.43</v>
      </c>
      <c r="D132" s="38">
        <f t="shared" si="6"/>
        <v>381401.24</v>
      </c>
      <c r="E132" s="84">
        <v>44178</v>
      </c>
      <c r="F132" s="116">
        <v>183.02</v>
      </c>
      <c r="G132" s="38">
        <f t="shared" si="7"/>
        <v>8085457.5600000005</v>
      </c>
      <c r="H132" s="39">
        <v>14</v>
      </c>
      <c r="I132" s="116">
        <v>184.43</v>
      </c>
      <c r="J132" s="38">
        <f t="shared" si="8"/>
        <v>2582.02</v>
      </c>
      <c r="K132" s="39">
        <v>302</v>
      </c>
      <c r="L132" s="116">
        <v>183.02</v>
      </c>
      <c r="M132" s="38">
        <f t="shared" si="9"/>
        <v>55272.04</v>
      </c>
      <c r="N132" s="86">
        <f t="shared" si="10"/>
        <v>8524712.8599999994</v>
      </c>
    </row>
    <row r="133" spans="1:14" x14ac:dyDescent="0.25">
      <c r="A133" t="s">
        <v>739</v>
      </c>
      <c r="B133" s="84">
        <v>8726</v>
      </c>
      <c r="C133" s="116">
        <v>158.87</v>
      </c>
      <c r="D133" s="38">
        <f t="shared" si="6"/>
        <v>1386299.62</v>
      </c>
      <c r="E133" s="84">
        <v>22135</v>
      </c>
      <c r="F133" s="116">
        <v>157.58000000000001</v>
      </c>
      <c r="G133" s="38">
        <f t="shared" si="7"/>
        <v>3488033.3000000003</v>
      </c>
      <c r="H133" s="39">
        <v>0</v>
      </c>
      <c r="I133" s="116">
        <v>158.87</v>
      </c>
      <c r="J133" s="38">
        <f t="shared" si="8"/>
        <v>0</v>
      </c>
      <c r="K133" s="39">
        <v>0</v>
      </c>
      <c r="L133" s="116">
        <v>157.58000000000001</v>
      </c>
      <c r="M133" s="38">
        <f t="shared" si="9"/>
        <v>0</v>
      </c>
      <c r="N133" s="86">
        <f t="shared" si="10"/>
        <v>4874332.92</v>
      </c>
    </row>
    <row r="134" spans="1:14" x14ac:dyDescent="0.25">
      <c r="A134" t="s">
        <v>740</v>
      </c>
      <c r="B134" s="84">
        <v>867</v>
      </c>
      <c r="C134" s="116">
        <v>220.01</v>
      </c>
      <c r="D134" s="38">
        <f t="shared" si="6"/>
        <v>190748.66999999998</v>
      </c>
      <c r="E134" s="84">
        <v>29293</v>
      </c>
      <c r="F134" s="116">
        <v>218.05</v>
      </c>
      <c r="G134" s="38">
        <f t="shared" si="7"/>
        <v>6387338.6500000004</v>
      </c>
      <c r="H134" s="39">
        <v>20</v>
      </c>
      <c r="I134" s="116">
        <v>220.01</v>
      </c>
      <c r="J134" s="38">
        <f t="shared" si="8"/>
        <v>4400.2</v>
      </c>
      <c r="K134" s="39">
        <v>671</v>
      </c>
      <c r="L134" s="116">
        <v>218.05</v>
      </c>
      <c r="M134" s="38">
        <f t="shared" si="9"/>
        <v>146311.55000000002</v>
      </c>
      <c r="N134" s="86">
        <f t="shared" si="10"/>
        <v>6728799.0700000003</v>
      </c>
    </row>
    <row r="135" spans="1:14" x14ac:dyDescent="0.25">
      <c r="A135" t="s">
        <v>741</v>
      </c>
      <c r="B135" s="84">
        <v>200</v>
      </c>
      <c r="C135" s="116">
        <v>211.67</v>
      </c>
      <c r="D135" s="38">
        <f t="shared" si="6"/>
        <v>42334</v>
      </c>
      <c r="E135" s="84">
        <v>1621</v>
      </c>
      <c r="F135" s="116">
        <v>210.04</v>
      </c>
      <c r="G135" s="38">
        <f t="shared" si="7"/>
        <v>340474.83999999997</v>
      </c>
      <c r="H135" s="39">
        <v>8</v>
      </c>
      <c r="I135" s="116">
        <v>211.67</v>
      </c>
      <c r="J135" s="38">
        <f t="shared" si="8"/>
        <v>1693.36</v>
      </c>
      <c r="K135" s="39">
        <v>68</v>
      </c>
      <c r="L135" s="116">
        <v>210.04</v>
      </c>
      <c r="M135" s="38">
        <f t="shared" si="9"/>
        <v>14282.72</v>
      </c>
      <c r="N135" s="86">
        <f t="shared" si="10"/>
        <v>398784.92</v>
      </c>
    </row>
    <row r="136" spans="1:14" x14ac:dyDescent="0.25">
      <c r="A136" t="s">
        <v>742</v>
      </c>
      <c r="B136" s="84">
        <v>840</v>
      </c>
      <c r="C136" s="116">
        <v>176.46</v>
      </c>
      <c r="D136" s="38">
        <f t="shared" ref="D136:D199" si="11">C136*B136</f>
        <v>148226.4</v>
      </c>
      <c r="E136" s="84">
        <v>26904</v>
      </c>
      <c r="F136" s="116">
        <v>175.03</v>
      </c>
      <c r="G136" s="38">
        <f t="shared" ref="G136:G199" si="12">F136*E136</f>
        <v>4709007.12</v>
      </c>
      <c r="H136" s="39">
        <v>50</v>
      </c>
      <c r="I136" s="116">
        <v>176.46</v>
      </c>
      <c r="J136" s="38">
        <f t="shared" ref="J136:J199" si="13">I136*H136</f>
        <v>8823</v>
      </c>
      <c r="K136" s="39">
        <v>1596</v>
      </c>
      <c r="L136" s="116">
        <v>175.03</v>
      </c>
      <c r="M136" s="38">
        <f t="shared" ref="M136:M199" si="14">L136*K136</f>
        <v>279347.88</v>
      </c>
      <c r="N136" s="86">
        <f t="shared" ref="N136:N199" si="15">M136+J136+G136+D136</f>
        <v>5145404.4000000004</v>
      </c>
    </row>
    <row r="137" spans="1:14" x14ac:dyDescent="0.25">
      <c r="A137" t="s">
        <v>743</v>
      </c>
      <c r="B137" s="84">
        <v>450</v>
      </c>
      <c r="C137" s="116">
        <v>161.13999999999999</v>
      </c>
      <c r="D137" s="38">
        <f t="shared" si="11"/>
        <v>72513</v>
      </c>
      <c r="E137" s="84">
        <v>41349</v>
      </c>
      <c r="F137" s="116">
        <v>159.91</v>
      </c>
      <c r="G137" s="38">
        <f t="shared" si="12"/>
        <v>6612118.5899999999</v>
      </c>
      <c r="H137" s="39">
        <v>7</v>
      </c>
      <c r="I137" s="116">
        <v>161.13999999999999</v>
      </c>
      <c r="J137" s="38">
        <f t="shared" si="13"/>
        <v>1127.98</v>
      </c>
      <c r="K137" s="39">
        <v>615</v>
      </c>
      <c r="L137" s="116">
        <v>159.91</v>
      </c>
      <c r="M137" s="38">
        <f t="shared" si="14"/>
        <v>98344.65</v>
      </c>
      <c r="N137" s="86">
        <f t="shared" si="15"/>
        <v>6784104.2199999997</v>
      </c>
    </row>
    <row r="138" spans="1:14" x14ac:dyDescent="0.25">
      <c r="A138" t="s">
        <v>744</v>
      </c>
      <c r="B138" s="84">
        <v>1153</v>
      </c>
      <c r="C138" s="116">
        <v>173.56</v>
      </c>
      <c r="D138" s="38">
        <f t="shared" si="11"/>
        <v>200114.68</v>
      </c>
      <c r="E138" s="84">
        <v>41816</v>
      </c>
      <c r="F138" s="116">
        <v>172.24</v>
      </c>
      <c r="G138" s="38">
        <f t="shared" si="12"/>
        <v>7202387.8400000008</v>
      </c>
      <c r="H138" s="39">
        <v>6</v>
      </c>
      <c r="I138" s="116">
        <v>173.56</v>
      </c>
      <c r="J138" s="38">
        <f t="shared" si="13"/>
        <v>1041.3600000000001</v>
      </c>
      <c r="K138" s="39">
        <v>230</v>
      </c>
      <c r="L138" s="116">
        <v>172.24</v>
      </c>
      <c r="M138" s="38">
        <f t="shared" si="14"/>
        <v>39615.200000000004</v>
      </c>
      <c r="N138" s="86">
        <f t="shared" si="15"/>
        <v>7443159.0800000001</v>
      </c>
    </row>
    <row r="139" spans="1:14" x14ac:dyDescent="0.25">
      <c r="A139" t="s">
        <v>745</v>
      </c>
      <c r="B139" s="84">
        <v>131</v>
      </c>
      <c r="C139" s="116">
        <v>205.81</v>
      </c>
      <c r="D139" s="38">
        <f t="shared" si="11"/>
        <v>26961.11</v>
      </c>
      <c r="E139" s="84">
        <v>17830</v>
      </c>
      <c r="F139" s="116">
        <v>204.16</v>
      </c>
      <c r="G139" s="38">
        <f t="shared" si="12"/>
        <v>3640172.8</v>
      </c>
      <c r="H139" s="39">
        <v>6</v>
      </c>
      <c r="I139" s="116">
        <v>205.81</v>
      </c>
      <c r="J139" s="38">
        <f t="shared" si="13"/>
        <v>1234.8600000000001</v>
      </c>
      <c r="K139" s="39">
        <v>799</v>
      </c>
      <c r="L139" s="116">
        <v>204.16</v>
      </c>
      <c r="M139" s="38">
        <f t="shared" si="14"/>
        <v>163123.84</v>
      </c>
      <c r="N139" s="86">
        <f t="shared" si="15"/>
        <v>3831492.61</v>
      </c>
    </row>
    <row r="140" spans="1:14" x14ac:dyDescent="0.25">
      <c r="A140" t="s">
        <v>746</v>
      </c>
      <c r="B140" s="84">
        <v>882</v>
      </c>
      <c r="C140" s="116">
        <v>170.52</v>
      </c>
      <c r="D140" s="38">
        <f t="shared" si="11"/>
        <v>150398.64000000001</v>
      </c>
      <c r="E140" s="84">
        <v>77794</v>
      </c>
      <c r="F140" s="116">
        <v>169.11</v>
      </c>
      <c r="G140" s="38">
        <f t="shared" si="12"/>
        <v>13155743.340000002</v>
      </c>
      <c r="H140" s="39">
        <v>0</v>
      </c>
      <c r="I140" s="116">
        <v>170.52</v>
      </c>
      <c r="J140" s="38">
        <f t="shared" si="13"/>
        <v>0</v>
      </c>
      <c r="K140" s="39">
        <v>0</v>
      </c>
      <c r="L140" s="116">
        <v>169.11</v>
      </c>
      <c r="M140" s="38">
        <f t="shared" si="14"/>
        <v>0</v>
      </c>
      <c r="N140" s="86">
        <f t="shared" si="15"/>
        <v>13306141.980000002</v>
      </c>
    </row>
    <row r="141" spans="1:14" x14ac:dyDescent="0.25">
      <c r="A141" t="s">
        <v>747</v>
      </c>
      <c r="B141" s="84">
        <v>1652</v>
      </c>
      <c r="C141" s="116">
        <v>177.68</v>
      </c>
      <c r="D141" s="38">
        <f t="shared" si="11"/>
        <v>293527.36</v>
      </c>
      <c r="E141" s="84">
        <v>6081</v>
      </c>
      <c r="F141" s="116">
        <v>176.48</v>
      </c>
      <c r="G141" s="38">
        <f t="shared" si="12"/>
        <v>1073174.8799999999</v>
      </c>
      <c r="H141" s="39">
        <v>0</v>
      </c>
      <c r="I141" s="116">
        <v>177.68</v>
      </c>
      <c r="J141" s="38">
        <f t="shared" si="13"/>
        <v>0</v>
      </c>
      <c r="K141" s="39">
        <v>0</v>
      </c>
      <c r="L141" s="116">
        <v>176.48</v>
      </c>
      <c r="M141" s="38">
        <f t="shared" si="14"/>
        <v>0</v>
      </c>
      <c r="N141" s="86">
        <f t="shared" si="15"/>
        <v>1366702.2399999998</v>
      </c>
    </row>
    <row r="142" spans="1:14" x14ac:dyDescent="0.25">
      <c r="A142" t="s">
        <v>748</v>
      </c>
      <c r="B142" s="84">
        <v>436</v>
      </c>
      <c r="C142" s="116">
        <v>152.02000000000001</v>
      </c>
      <c r="D142" s="38">
        <f t="shared" si="11"/>
        <v>66280.72</v>
      </c>
      <c r="E142" s="84">
        <v>23361</v>
      </c>
      <c r="F142" s="116">
        <v>150.85</v>
      </c>
      <c r="G142" s="38">
        <f t="shared" si="12"/>
        <v>3524006.85</v>
      </c>
      <c r="H142" s="39">
        <v>4</v>
      </c>
      <c r="I142" s="116">
        <v>152.02000000000001</v>
      </c>
      <c r="J142" s="38">
        <f t="shared" si="13"/>
        <v>608.08000000000004</v>
      </c>
      <c r="K142" s="39">
        <v>211</v>
      </c>
      <c r="L142" s="116">
        <v>150.85</v>
      </c>
      <c r="M142" s="38">
        <f t="shared" si="14"/>
        <v>31829.35</v>
      </c>
      <c r="N142" s="86">
        <f t="shared" si="15"/>
        <v>3622725.0000000005</v>
      </c>
    </row>
    <row r="143" spans="1:14" x14ac:dyDescent="0.25">
      <c r="A143" t="s">
        <v>749</v>
      </c>
      <c r="B143" s="84">
        <v>0</v>
      </c>
      <c r="C143" s="116">
        <v>188.59</v>
      </c>
      <c r="D143" s="38">
        <f t="shared" si="11"/>
        <v>0</v>
      </c>
      <c r="E143" s="84">
        <v>46103</v>
      </c>
      <c r="F143" s="116">
        <v>187.26</v>
      </c>
      <c r="G143" s="38">
        <f t="shared" si="12"/>
        <v>8633247.7799999993</v>
      </c>
      <c r="H143" s="39">
        <v>0</v>
      </c>
      <c r="I143" s="116">
        <v>188.59</v>
      </c>
      <c r="J143" s="38">
        <f t="shared" si="13"/>
        <v>0</v>
      </c>
      <c r="K143" s="39">
        <v>0</v>
      </c>
      <c r="L143" s="116">
        <v>187.26</v>
      </c>
      <c r="M143" s="38">
        <f t="shared" si="14"/>
        <v>0</v>
      </c>
      <c r="N143" s="86">
        <f t="shared" si="15"/>
        <v>8633247.7799999993</v>
      </c>
    </row>
    <row r="144" spans="1:14" x14ac:dyDescent="0.25">
      <c r="A144" t="s">
        <v>750</v>
      </c>
      <c r="B144" s="84">
        <v>0</v>
      </c>
      <c r="C144" s="116">
        <v>208.28</v>
      </c>
      <c r="D144" s="38">
        <f t="shared" si="11"/>
        <v>0</v>
      </c>
      <c r="E144" s="84">
        <v>38785</v>
      </c>
      <c r="F144" s="116">
        <v>206.77</v>
      </c>
      <c r="G144" s="38">
        <f t="shared" si="12"/>
        <v>8019574.4500000002</v>
      </c>
      <c r="H144" s="39">
        <v>0</v>
      </c>
      <c r="I144" s="116">
        <v>208.28</v>
      </c>
      <c r="J144" s="38">
        <f t="shared" si="13"/>
        <v>0</v>
      </c>
      <c r="K144" s="39">
        <v>1414</v>
      </c>
      <c r="L144" s="116">
        <v>206.77</v>
      </c>
      <c r="M144" s="38">
        <f t="shared" si="14"/>
        <v>292372.78000000003</v>
      </c>
      <c r="N144" s="86">
        <f t="shared" si="15"/>
        <v>8311947.2300000004</v>
      </c>
    </row>
    <row r="145" spans="1:14" x14ac:dyDescent="0.25">
      <c r="A145" t="s">
        <v>751</v>
      </c>
      <c r="B145" s="84">
        <v>74</v>
      </c>
      <c r="C145" s="116">
        <v>184.71</v>
      </c>
      <c r="D145" s="38">
        <f t="shared" si="11"/>
        <v>13668.54</v>
      </c>
      <c r="E145" s="84">
        <v>8931</v>
      </c>
      <c r="F145" s="116">
        <v>183.11</v>
      </c>
      <c r="G145" s="38">
        <f t="shared" si="12"/>
        <v>1635355.4100000001</v>
      </c>
      <c r="H145" s="39">
        <v>0</v>
      </c>
      <c r="I145" s="116">
        <v>184.71</v>
      </c>
      <c r="J145" s="38">
        <f t="shared" si="13"/>
        <v>0</v>
      </c>
      <c r="K145" s="39">
        <v>0</v>
      </c>
      <c r="L145" s="116">
        <v>183.11</v>
      </c>
      <c r="M145" s="38">
        <f t="shared" si="14"/>
        <v>0</v>
      </c>
      <c r="N145" s="86">
        <f t="shared" si="15"/>
        <v>1649023.9500000002</v>
      </c>
    </row>
    <row r="146" spans="1:14" x14ac:dyDescent="0.25">
      <c r="A146" t="s">
        <v>752</v>
      </c>
      <c r="B146" s="84">
        <v>2232</v>
      </c>
      <c r="C146" s="116">
        <v>213.42</v>
      </c>
      <c r="D146" s="38">
        <f t="shared" si="11"/>
        <v>476353.43999999994</v>
      </c>
      <c r="E146" s="84">
        <v>75867</v>
      </c>
      <c r="F146" s="116">
        <v>211.98</v>
      </c>
      <c r="G146" s="38">
        <f t="shared" si="12"/>
        <v>16082286.66</v>
      </c>
      <c r="H146" s="39">
        <v>42</v>
      </c>
      <c r="I146" s="116">
        <v>213.42</v>
      </c>
      <c r="J146" s="38">
        <f t="shared" si="13"/>
        <v>8963.64</v>
      </c>
      <c r="K146" s="39">
        <v>1413</v>
      </c>
      <c r="L146" s="116">
        <v>211.98</v>
      </c>
      <c r="M146" s="38">
        <f t="shared" si="14"/>
        <v>299527.74</v>
      </c>
      <c r="N146" s="86">
        <f t="shared" si="15"/>
        <v>16867131.48</v>
      </c>
    </row>
    <row r="147" spans="1:14" x14ac:dyDescent="0.25">
      <c r="A147" t="s">
        <v>753</v>
      </c>
      <c r="B147" s="84">
        <v>225</v>
      </c>
      <c r="C147" s="116">
        <v>195.51</v>
      </c>
      <c r="D147" s="38">
        <f t="shared" si="11"/>
        <v>43989.75</v>
      </c>
      <c r="E147" s="84">
        <v>8901</v>
      </c>
      <c r="F147" s="116">
        <v>193.87</v>
      </c>
      <c r="G147" s="38">
        <f t="shared" si="12"/>
        <v>1725636.87</v>
      </c>
      <c r="H147" s="39">
        <v>5</v>
      </c>
      <c r="I147" s="116">
        <v>195.51</v>
      </c>
      <c r="J147" s="38">
        <f t="shared" si="13"/>
        <v>977.55</v>
      </c>
      <c r="K147" s="39">
        <v>179</v>
      </c>
      <c r="L147" s="116">
        <v>193.87</v>
      </c>
      <c r="M147" s="38">
        <f t="shared" si="14"/>
        <v>34702.730000000003</v>
      </c>
      <c r="N147" s="86">
        <f t="shared" si="15"/>
        <v>1805306.9000000001</v>
      </c>
    </row>
    <row r="148" spans="1:14" x14ac:dyDescent="0.25">
      <c r="A148" t="s">
        <v>754</v>
      </c>
      <c r="B148" s="84">
        <v>2572</v>
      </c>
      <c r="C148" s="116">
        <v>205.5</v>
      </c>
      <c r="D148" s="38">
        <f t="shared" si="11"/>
        <v>528546</v>
      </c>
      <c r="E148" s="84">
        <v>28849</v>
      </c>
      <c r="F148" s="116">
        <v>204.09</v>
      </c>
      <c r="G148" s="38">
        <f t="shared" si="12"/>
        <v>5887792.4100000001</v>
      </c>
      <c r="H148" s="39">
        <v>28</v>
      </c>
      <c r="I148" s="116">
        <v>205.5</v>
      </c>
      <c r="J148" s="38">
        <f t="shared" si="13"/>
        <v>5754</v>
      </c>
      <c r="K148" s="39">
        <v>314</v>
      </c>
      <c r="L148" s="116">
        <v>204.09</v>
      </c>
      <c r="M148" s="38">
        <f t="shared" si="14"/>
        <v>64084.26</v>
      </c>
      <c r="N148" s="86">
        <f t="shared" si="15"/>
        <v>6486176.6699999999</v>
      </c>
    </row>
    <row r="149" spans="1:14" x14ac:dyDescent="0.25">
      <c r="A149" t="s">
        <v>755</v>
      </c>
      <c r="B149" s="84">
        <v>356</v>
      </c>
      <c r="C149" s="116">
        <v>178.2</v>
      </c>
      <c r="D149" s="38">
        <f t="shared" si="11"/>
        <v>63439.199999999997</v>
      </c>
      <c r="E149" s="84">
        <v>28963</v>
      </c>
      <c r="F149" s="116">
        <v>176.73</v>
      </c>
      <c r="G149" s="38">
        <f t="shared" si="12"/>
        <v>5118630.9899999993</v>
      </c>
      <c r="H149" s="39">
        <v>3</v>
      </c>
      <c r="I149" s="116">
        <v>178.2</v>
      </c>
      <c r="J149" s="38">
        <f t="shared" si="13"/>
        <v>534.59999999999991</v>
      </c>
      <c r="K149" s="39">
        <v>211</v>
      </c>
      <c r="L149" s="116">
        <v>176.73</v>
      </c>
      <c r="M149" s="38">
        <f t="shared" si="14"/>
        <v>37290.03</v>
      </c>
      <c r="N149" s="86">
        <f t="shared" si="15"/>
        <v>5219894.8199999994</v>
      </c>
    </row>
    <row r="150" spans="1:14" x14ac:dyDescent="0.25">
      <c r="A150" t="s">
        <v>756</v>
      </c>
      <c r="B150" s="84">
        <v>668</v>
      </c>
      <c r="C150" s="116">
        <v>198.46</v>
      </c>
      <c r="D150" s="38">
        <f t="shared" si="11"/>
        <v>132571.28</v>
      </c>
      <c r="E150" s="84">
        <v>17645</v>
      </c>
      <c r="F150" s="116">
        <v>196.85</v>
      </c>
      <c r="G150" s="38">
        <f t="shared" si="12"/>
        <v>3473418.25</v>
      </c>
      <c r="H150" s="39">
        <v>31</v>
      </c>
      <c r="I150" s="116">
        <v>198.46</v>
      </c>
      <c r="J150" s="38">
        <f t="shared" si="13"/>
        <v>6152.26</v>
      </c>
      <c r="K150" s="39">
        <v>827</v>
      </c>
      <c r="L150" s="116">
        <v>196.85</v>
      </c>
      <c r="M150" s="38">
        <f t="shared" si="14"/>
        <v>162794.94999999998</v>
      </c>
      <c r="N150" s="86">
        <f t="shared" si="15"/>
        <v>3774936.7399999998</v>
      </c>
    </row>
    <row r="151" spans="1:14" x14ac:dyDescent="0.25">
      <c r="A151" t="s">
        <v>757</v>
      </c>
      <c r="B151" s="84">
        <v>29318</v>
      </c>
      <c r="C151" s="116">
        <v>258.13</v>
      </c>
      <c r="D151" s="38">
        <f t="shared" si="11"/>
        <v>7567855.3399999999</v>
      </c>
      <c r="E151" s="84">
        <v>140586</v>
      </c>
      <c r="F151" s="116">
        <v>256.36</v>
      </c>
      <c r="G151" s="38">
        <f t="shared" si="12"/>
        <v>36040626.960000001</v>
      </c>
      <c r="H151" s="39">
        <v>122</v>
      </c>
      <c r="I151" s="116">
        <v>258.13</v>
      </c>
      <c r="J151" s="38">
        <f t="shared" si="13"/>
        <v>31491.86</v>
      </c>
      <c r="K151" s="39">
        <v>586</v>
      </c>
      <c r="L151" s="116">
        <v>256.36</v>
      </c>
      <c r="M151" s="38">
        <f t="shared" si="14"/>
        <v>150226.96000000002</v>
      </c>
      <c r="N151" s="86">
        <f t="shared" si="15"/>
        <v>43790201.120000005</v>
      </c>
    </row>
    <row r="152" spans="1:14" x14ac:dyDescent="0.25">
      <c r="A152" t="s">
        <v>758</v>
      </c>
      <c r="B152" s="84">
        <v>0</v>
      </c>
      <c r="C152" s="116">
        <v>189.19</v>
      </c>
      <c r="D152" s="38">
        <f t="shared" si="11"/>
        <v>0</v>
      </c>
      <c r="E152" s="84">
        <v>33202</v>
      </c>
      <c r="F152" s="116">
        <v>187.69</v>
      </c>
      <c r="G152" s="38">
        <f t="shared" si="12"/>
        <v>6231683.3799999999</v>
      </c>
      <c r="H152" s="39">
        <v>0</v>
      </c>
      <c r="I152" s="116">
        <v>189.19</v>
      </c>
      <c r="J152" s="38">
        <f t="shared" si="13"/>
        <v>0</v>
      </c>
      <c r="K152" s="39">
        <v>0</v>
      </c>
      <c r="L152" s="116">
        <v>187.69</v>
      </c>
      <c r="M152" s="38">
        <f t="shared" si="14"/>
        <v>0</v>
      </c>
      <c r="N152" s="86">
        <f t="shared" si="15"/>
        <v>6231683.3799999999</v>
      </c>
    </row>
    <row r="153" spans="1:14" x14ac:dyDescent="0.25">
      <c r="A153" t="s">
        <v>759</v>
      </c>
      <c r="B153" s="84">
        <v>0</v>
      </c>
      <c r="C153" s="116">
        <v>202</v>
      </c>
      <c r="D153" s="38">
        <f t="shared" si="11"/>
        <v>0</v>
      </c>
      <c r="E153" s="84">
        <v>34288</v>
      </c>
      <c r="F153" s="116">
        <v>200.33</v>
      </c>
      <c r="G153" s="38">
        <f t="shared" si="12"/>
        <v>6868915.04</v>
      </c>
      <c r="H153" s="39">
        <v>0</v>
      </c>
      <c r="I153" s="116">
        <v>202</v>
      </c>
      <c r="J153" s="38">
        <f t="shared" si="13"/>
        <v>0</v>
      </c>
      <c r="K153" s="39">
        <v>10293</v>
      </c>
      <c r="L153" s="116">
        <v>200.33</v>
      </c>
      <c r="M153" s="38">
        <f t="shared" si="14"/>
        <v>2061996.6900000002</v>
      </c>
      <c r="N153" s="86">
        <f t="shared" si="15"/>
        <v>8930911.7300000004</v>
      </c>
    </row>
    <row r="154" spans="1:14" x14ac:dyDescent="0.25">
      <c r="A154" t="s">
        <v>760</v>
      </c>
      <c r="B154" s="84">
        <v>1060</v>
      </c>
      <c r="C154" s="116">
        <v>191.09</v>
      </c>
      <c r="D154" s="38">
        <f t="shared" si="11"/>
        <v>202555.4</v>
      </c>
      <c r="E154" s="84">
        <v>45999</v>
      </c>
      <c r="F154" s="116">
        <v>189.66</v>
      </c>
      <c r="G154" s="38">
        <f t="shared" si="12"/>
        <v>8724170.3399999999</v>
      </c>
      <c r="H154" s="39">
        <v>24</v>
      </c>
      <c r="I154" s="116">
        <v>191.09</v>
      </c>
      <c r="J154" s="38">
        <f t="shared" si="13"/>
        <v>4586.16</v>
      </c>
      <c r="K154" s="39">
        <v>1029</v>
      </c>
      <c r="L154" s="116">
        <v>189.66</v>
      </c>
      <c r="M154" s="38">
        <f t="shared" si="14"/>
        <v>195160.13999999998</v>
      </c>
      <c r="N154" s="86">
        <f t="shared" si="15"/>
        <v>9126472.040000001</v>
      </c>
    </row>
    <row r="155" spans="1:14" x14ac:dyDescent="0.25">
      <c r="A155" t="s">
        <v>761</v>
      </c>
      <c r="B155" s="84">
        <v>3153</v>
      </c>
      <c r="C155" s="116">
        <v>213.62</v>
      </c>
      <c r="D155" s="38">
        <f t="shared" si="11"/>
        <v>673543.86</v>
      </c>
      <c r="E155" s="84">
        <v>105211</v>
      </c>
      <c r="F155" s="116">
        <v>212.1</v>
      </c>
      <c r="G155" s="38">
        <f t="shared" si="12"/>
        <v>22315253.099999998</v>
      </c>
      <c r="H155" s="39">
        <v>88</v>
      </c>
      <c r="I155" s="116">
        <v>213.62</v>
      </c>
      <c r="J155" s="38">
        <f t="shared" si="13"/>
        <v>18798.560000000001</v>
      </c>
      <c r="K155" s="39">
        <v>2924</v>
      </c>
      <c r="L155" s="116">
        <v>212.1</v>
      </c>
      <c r="M155" s="38">
        <f t="shared" si="14"/>
        <v>620180.4</v>
      </c>
      <c r="N155" s="86">
        <f t="shared" si="15"/>
        <v>23627775.919999998</v>
      </c>
    </row>
    <row r="156" spans="1:14" x14ac:dyDescent="0.25">
      <c r="A156" t="s">
        <v>762</v>
      </c>
      <c r="B156" s="84">
        <v>1960</v>
      </c>
      <c r="C156" s="116">
        <v>166.53</v>
      </c>
      <c r="D156" s="38">
        <f t="shared" si="11"/>
        <v>326398.8</v>
      </c>
      <c r="E156" s="84">
        <v>17648</v>
      </c>
      <c r="F156" s="116">
        <v>165.19</v>
      </c>
      <c r="G156" s="38">
        <f t="shared" si="12"/>
        <v>2915273.12</v>
      </c>
      <c r="H156" s="39">
        <v>1</v>
      </c>
      <c r="I156" s="116">
        <v>166.53</v>
      </c>
      <c r="J156" s="38">
        <f t="shared" si="13"/>
        <v>166.53</v>
      </c>
      <c r="K156" s="39">
        <v>14</v>
      </c>
      <c r="L156" s="116">
        <v>165.19</v>
      </c>
      <c r="M156" s="38">
        <f t="shared" si="14"/>
        <v>2312.66</v>
      </c>
      <c r="N156" s="86">
        <f t="shared" si="15"/>
        <v>3244151.11</v>
      </c>
    </row>
    <row r="157" spans="1:14" x14ac:dyDescent="0.25">
      <c r="A157" t="s">
        <v>763</v>
      </c>
      <c r="B157" s="84">
        <v>0</v>
      </c>
      <c r="C157" s="116">
        <v>150.41999999999999</v>
      </c>
      <c r="D157" s="38">
        <f t="shared" si="11"/>
        <v>0</v>
      </c>
      <c r="E157" s="84">
        <v>4608</v>
      </c>
      <c r="F157" s="116">
        <v>149.32</v>
      </c>
      <c r="G157" s="38">
        <f t="shared" si="12"/>
        <v>688066.55999999994</v>
      </c>
      <c r="H157" s="39">
        <v>0</v>
      </c>
      <c r="I157" s="116">
        <v>150.41999999999999</v>
      </c>
      <c r="J157" s="38">
        <f t="shared" si="13"/>
        <v>0</v>
      </c>
      <c r="K157" s="39">
        <v>0</v>
      </c>
      <c r="L157" s="116">
        <v>149.32</v>
      </c>
      <c r="M157" s="38">
        <f t="shared" si="14"/>
        <v>0</v>
      </c>
      <c r="N157" s="86">
        <f t="shared" si="15"/>
        <v>688066.55999999994</v>
      </c>
    </row>
    <row r="158" spans="1:14" x14ac:dyDescent="0.25">
      <c r="A158" t="s">
        <v>764</v>
      </c>
      <c r="B158" s="84">
        <v>3662</v>
      </c>
      <c r="C158" s="116">
        <v>228.52</v>
      </c>
      <c r="D158" s="38">
        <f t="shared" si="11"/>
        <v>836840.24</v>
      </c>
      <c r="E158" s="84">
        <v>30508</v>
      </c>
      <c r="F158" s="116">
        <v>226.95</v>
      </c>
      <c r="G158" s="38">
        <f t="shared" si="12"/>
        <v>6923790.5999999996</v>
      </c>
      <c r="H158" s="39">
        <v>73</v>
      </c>
      <c r="I158" s="116">
        <v>228.52</v>
      </c>
      <c r="J158" s="38">
        <f t="shared" si="13"/>
        <v>16681.96</v>
      </c>
      <c r="K158" s="39">
        <v>605</v>
      </c>
      <c r="L158" s="116">
        <v>226.95</v>
      </c>
      <c r="M158" s="38">
        <f t="shared" si="14"/>
        <v>137304.75</v>
      </c>
      <c r="N158" s="86">
        <f t="shared" si="15"/>
        <v>7914617.5499999998</v>
      </c>
    </row>
    <row r="159" spans="1:14" x14ac:dyDescent="0.25">
      <c r="A159" t="s">
        <v>765</v>
      </c>
      <c r="B159" s="84">
        <v>5645</v>
      </c>
      <c r="C159" s="116">
        <v>174.51</v>
      </c>
      <c r="D159" s="38">
        <f t="shared" si="11"/>
        <v>985108.95</v>
      </c>
      <c r="E159" s="84">
        <v>61453</v>
      </c>
      <c r="F159" s="116">
        <v>173.02</v>
      </c>
      <c r="G159" s="38">
        <f t="shared" si="12"/>
        <v>10632598.060000001</v>
      </c>
      <c r="H159" s="39">
        <v>11</v>
      </c>
      <c r="I159" s="116">
        <v>174.51</v>
      </c>
      <c r="J159" s="38">
        <f t="shared" si="13"/>
        <v>1919.61</v>
      </c>
      <c r="K159" s="39">
        <v>117</v>
      </c>
      <c r="L159" s="116">
        <v>173.02</v>
      </c>
      <c r="M159" s="38">
        <f t="shared" si="14"/>
        <v>20243.34</v>
      </c>
      <c r="N159" s="86">
        <f t="shared" si="15"/>
        <v>11639869.959999999</v>
      </c>
    </row>
    <row r="160" spans="1:14" x14ac:dyDescent="0.25">
      <c r="A160" t="s">
        <v>766</v>
      </c>
      <c r="B160" s="84">
        <v>3503</v>
      </c>
      <c r="C160" s="116">
        <v>177.54</v>
      </c>
      <c r="D160" s="38">
        <f t="shared" si="11"/>
        <v>621922.62</v>
      </c>
      <c r="E160" s="84">
        <v>31519</v>
      </c>
      <c r="F160" s="116">
        <v>176.12</v>
      </c>
      <c r="G160" s="38">
        <f t="shared" si="12"/>
        <v>5551126.2800000003</v>
      </c>
      <c r="H160" s="39">
        <v>69</v>
      </c>
      <c r="I160" s="116">
        <v>177.54</v>
      </c>
      <c r="J160" s="38">
        <f t="shared" si="13"/>
        <v>12250.26</v>
      </c>
      <c r="K160" s="39">
        <v>621</v>
      </c>
      <c r="L160" s="116">
        <v>176.12</v>
      </c>
      <c r="M160" s="38">
        <f t="shared" si="14"/>
        <v>109370.52</v>
      </c>
      <c r="N160" s="86">
        <f t="shared" si="15"/>
        <v>6294669.6800000006</v>
      </c>
    </row>
    <row r="161" spans="1:14" x14ac:dyDescent="0.25">
      <c r="A161" t="s">
        <v>767</v>
      </c>
      <c r="B161" s="84">
        <v>0</v>
      </c>
      <c r="C161" s="116">
        <v>167.26</v>
      </c>
      <c r="D161" s="38">
        <f t="shared" si="11"/>
        <v>0</v>
      </c>
      <c r="E161" s="84">
        <v>9424</v>
      </c>
      <c r="F161" s="116">
        <v>166.02</v>
      </c>
      <c r="G161" s="38">
        <f t="shared" si="12"/>
        <v>1564572.48</v>
      </c>
      <c r="H161" s="39">
        <v>0</v>
      </c>
      <c r="I161" s="116">
        <v>167.26</v>
      </c>
      <c r="J161" s="38">
        <f t="shared" si="13"/>
        <v>0</v>
      </c>
      <c r="K161" s="39">
        <v>0</v>
      </c>
      <c r="L161" s="116">
        <v>166.02</v>
      </c>
      <c r="M161" s="38">
        <f t="shared" si="14"/>
        <v>0</v>
      </c>
      <c r="N161" s="86">
        <f t="shared" si="15"/>
        <v>1564572.48</v>
      </c>
    </row>
    <row r="162" spans="1:14" x14ac:dyDescent="0.25">
      <c r="A162" t="s">
        <v>768</v>
      </c>
      <c r="B162" s="84">
        <v>0</v>
      </c>
      <c r="C162" s="116">
        <v>165.42</v>
      </c>
      <c r="D162" s="38">
        <f t="shared" si="11"/>
        <v>0</v>
      </c>
      <c r="E162" s="84">
        <v>10372</v>
      </c>
      <c r="F162" s="116">
        <v>164.11</v>
      </c>
      <c r="G162" s="38">
        <f t="shared" si="12"/>
        <v>1702148.9200000002</v>
      </c>
      <c r="H162" s="39">
        <v>0</v>
      </c>
      <c r="I162" s="116">
        <v>165.42</v>
      </c>
      <c r="J162" s="38">
        <f t="shared" si="13"/>
        <v>0</v>
      </c>
      <c r="K162" s="39">
        <v>0</v>
      </c>
      <c r="L162" s="116">
        <v>164.11</v>
      </c>
      <c r="M162" s="38">
        <f t="shared" si="14"/>
        <v>0</v>
      </c>
      <c r="N162" s="86">
        <f t="shared" si="15"/>
        <v>1702148.9200000002</v>
      </c>
    </row>
    <row r="163" spans="1:14" x14ac:dyDescent="0.25">
      <c r="A163" t="s">
        <v>769</v>
      </c>
      <c r="B163" s="84">
        <v>0</v>
      </c>
      <c r="C163" s="116">
        <v>165.53</v>
      </c>
      <c r="D163" s="38">
        <f t="shared" si="11"/>
        <v>0</v>
      </c>
      <c r="E163" s="84">
        <v>9673</v>
      </c>
      <c r="F163" s="116">
        <v>164.21</v>
      </c>
      <c r="G163" s="38">
        <f t="shared" si="12"/>
        <v>1588403.33</v>
      </c>
      <c r="H163" s="39">
        <v>0</v>
      </c>
      <c r="I163" s="116">
        <v>165.53</v>
      </c>
      <c r="J163" s="38">
        <f t="shared" si="13"/>
        <v>0</v>
      </c>
      <c r="K163" s="39">
        <v>0</v>
      </c>
      <c r="L163" s="116">
        <v>164.21</v>
      </c>
      <c r="M163" s="38">
        <f t="shared" si="14"/>
        <v>0</v>
      </c>
      <c r="N163" s="86">
        <f t="shared" si="15"/>
        <v>1588403.33</v>
      </c>
    </row>
    <row r="164" spans="1:14" x14ac:dyDescent="0.25">
      <c r="A164" t="s">
        <v>770</v>
      </c>
      <c r="B164" s="84">
        <v>547</v>
      </c>
      <c r="C164" s="116">
        <v>175.74</v>
      </c>
      <c r="D164" s="38">
        <f t="shared" si="11"/>
        <v>96129.78</v>
      </c>
      <c r="E164" s="84">
        <v>5486</v>
      </c>
      <c r="F164" s="116">
        <v>174.26</v>
      </c>
      <c r="G164" s="38">
        <f t="shared" si="12"/>
        <v>955990.36</v>
      </c>
      <c r="H164" s="39">
        <v>0</v>
      </c>
      <c r="I164" s="116">
        <v>175.74</v>
      </c>
      <c r="J164" s="38">
        <f t="shared" si="13"/>
        <v>0</v>
      </c>
      <c r="K164" s="39">
        <v>0</v>
      </c>
      <c r="L164" s="116">
        <v>174.26</v>
      </c>
      <c r="M164" s="38">
        <f t="shared" si="14"/>
        <v>0</v>
      </c>
      <c r="N164" s="86">
        <f t="shared" si="15"/>
        <v>1052120.1399999999</v>
      </c>
    </row>
    <row r="165" spans="1:14" x14ac:dyDescent="0.25">
      <c r="A165" t="s">
        <v>771</v>
      </c>
      <c r="B165" s="84">
        <v>206</v>
      </c>
      <c r="C165" s="116">
        <v>207.68</v>
      </c>
      <c r="D165" s="38">
        <f t="shared" si="11"/>
        <v>42782.080000000002</v>
      </c>
      <c r="E165" s="84">
        <v>25285</v>
      </c>
      <c r="F165" s="116">
        <v>206.14</v>
      </c>
      <c r="G165" s="38">
        <f t="shared" si="12"/>
        <v>5212249.8999999994</v>
      </c>
      <c r="H165" s="39">
        <v>0</v>
      </c>
      <c r="I165" s="116">
        <v>207.68</v>
      </c>
      <c r="J165" s="38">
        <f t="shared" si="13"/>
        <v>0</v>
      </c>
      <c r="K165" s="39">
        <v>0</v>
      </c>
      <c r="L165" s="116">
        <v>206.14</v>
      </c>
      <c r="M165" s="38">
        <f t="shared" si="14"/>
        <v>0</v>
      </c>
      <c r="N165" s="86">
        <f t="shared" si="15"/>
        <v>5255031.9799999995</v>
      </c>
    </row>
    <row r="166" spans="1:14" x14ac:dyDescent="0.25">
      <c r="A166" t="s">
        <v>772</v>
      </c>
      <c r="B166" s="84">
        <v>730</v>
      </c>
      <c r="C166" s="116">
        <v>199.74</v>
      </c>
      <c r="D166" s="38">
        <f t="shared" si="11"/>
        <v>145810.20000000001</v>
      </c>
      <c r="E166" s="84">
        <v>29375</v>
      </c>
      <c r="F166" s="116">
        <v>198.42</v>
      </c>
      <c r="G166" s="38">
        <f t="shared" si="12"/>
        <v>5828587.5</v>
      </c>
      <c r="H166" s="39">
        <v>0</v>
      </c>
      <c r="I166" s="116">
        <v>199.74</v>
      </c>
      <c r="J166" s="38">
        <f t="shared" si="13"/>
        <v>0</v>
      </c>
      <c r="K166" s="39">
        <v>0</v>
      </c>
      <c r="L166" s="116">
        <v>198.42</v>
      </c>
      <c r="M166" s="38">
        <f t="shared" si="14"/>
        <v>0</v>
      </c>
      <c r="N166" s="86">
        <f t="shared" si="15"/>
        <v>5974397.7000000002</v>
      </c>
    </row>
    <row r="167" spans="1:14" x14ac:dyDescent="0.25">
      <c r="A167" t="s">
        <v>773</v>
      </c>
      <c r="B167" s="84">
        <v>526</v>
      </c>
      <c r="C167" s="116">
        <v>231.74</v>
      </c>
      <c r="D167" s="38">
        <f t="shared" si="11"/>
        <v>121895.24</v>
      </c>
      <c r="E167" s="84">
        <v>2665</v>
      </c>
      <c r="F167" s="116">
        <v>230.34</v>
      </c>
      <c r="G167" s="38">
        <f t="shared" si="12"/>
        <v>613856.1</v>
      </c>
      <c r="H167" s="39">
        <v>0</v>
      </c>
      <c r="I167" s="116">
        <v>231.74</v>
      </c>
      <c r="J167" s="38">
        <f t="shared" si="13"/>
        <v>0</v>
      </c>
      <c r="K167" s="39">
        <v>0</v>
      </c>
      <c r="L167" s="116">
        <v>230.34</v>
      </c>
      <c r="M167" s="38">
        <f t="shared" si="14"/>
        <v>0</v>
      </c>
      <c r="N167" s="86">
        <f t="shared" si="15"/>
        <v>735751.34</v>
      </c>
    </row>
    <row r="168" spans="1:14" x14ac:dyDescent="0.25">
      <c r="A168" t="s">
        <v>774</v>
      </c>
      <c r="B168" s="84">
        <v>0</v>
      </c>
      <c r="C168" s="116">
        <v>222.26</v>
      </c>
      <c r="D168" s="38">
        <f t="shared" si="11"/>
        <v>0</v>
      </c>
      <c r="E168" s="84">
        <v>7216</v>
      </c>
      <c r="F168" s="116">
        <v>220.98</v>
      </c>
      <c r="G168" s="38">
        <f t="shared" si="12"/>
        <v>1594591.68</v>
      </c>
      <c r="H168" s="39">
        <v>0</v>
      </c>
      <c r="I168" s="116">
        <v>222.26</v>
      </c>
      <c r="J168" s="38">
        <f t="shared" si="13"/>
        <v>0</v>
      </c>
      <c r="K168" s="39">
        <v>0</v>
      </c>
      <c r="L168" s="116">
        <v>220.98</v>
      </c>
      <c r="M168" s="38">
        <f t="shared" si="14"/>
        <v>0</v>
      </c>
      <c r="N168" s="86">
        <f t="shared" si="15"/>
        <v>1594591.68</v>
      </c>
    </row>
    <row r="169" spans="1:14" x14ac:dyDescent="0.25">
      <c r="A169" t="s">
        <v>775</v>
      </c>
      <c r="B169" s="84">
        <v>0</v>
      </c>
      <c r="C169" s="116">
        <v>223.7</v>
      </c>
      <c r="D169" s="38">
        <f t="shared" si="11"/>
        <v>0</v>
      </c>
      <c r="E169" s="84">
        <v>25937</v>
      </c>
      <c r="F169" s="116">
        <v>222.08</v>
      </c>
      <c r="G169" s="38">
        <f t="shared" si="12"/>
        <v>5760088.96</v>
      </c>
      <c r="H169" s="39">
        <v>0</v>
      </c>
      <c r="I169" s="116">
        <v>223.7</v>
      </c>
      <c r="J169" s="38">
        <f t="shared" si="13"/>
        <v>0</v>
      </c>
      <c r="K169" s="39">
        <v>61</v>
      </c>
      <c r="L169" s="116">
        <v>222.08</v>
      </c>
      <c r="M169" s="38">
        <f t="shared" si="14"/>
        <v>13546.880000000001</v>
      </c>
      <c r="N169" s="86">
        <f t="shared" si="15"/>
        <v>5773635.8399999999</v>
      </c>
    </row>
    <row r="170" spans="1:14" x14ac:dyDescent="0.25">
      <c r="A170" t="s">
        <v>776</v>
      </c>
      <c r="B170" s="84">
        <v>121</v>
      </c>
      <c r="C170" s="116">
        <v>218.48</v>
      </c>
      <c r="D170" s="38">
        <f t="shared" si="11"/>
        <v>26436.079999999998</v>
      </c>
      <c r="E170" s="84">
        <v>8714</v>
      </c>
      <c r="F170" s="116">
        <v>216.38</v>
      </c>
      <c r="G170" s="38">
        <f t="shared" si="12"/>
        <v>1885535.32</v>
      </c>
      <c r="H170" s="39">
        <v>2</v>
      </c>
      <c r="I170" s="116">
        <v>218.48</v>
      </c>
      <c r="J170" s="38">
        <f t="shared" si="13"/>
        <v>436.96</v>
      </c>
      <c r="K170" s="39">
        <v>169</v>
      </c>
      <c r="L170" s="116">
        <v>216.38</v>
      </c>
      <c r="M170" s="38">
        <f t="shared" si="14"/>
        <v>36568.22</v>
      </c>
      <c r="N170" s="86">
        <f t="shared" si="15"/>
        <v>1948976.58</v>
      </c>
    </row>
    <row r="171" spans="1:14" x14ac:dyDescent="0.25">
      <c r="A171" t="s">
        <v>777</v>
      </c>
      <c r="B171" s="84">
        <v>0</v>
      </c>
      <c r="C171" s="116">
        <v>236.69</v>
      </c>
      <c r="D171" s="38">
        <f t="shared" si="11"/>
        <v>0</v>
      </c>
      <c r="E171" s="84">
        <v>77115</v>
      </c>
      <c r="F171" s="116">
        <v>234.91</v>
      </c>
      <c r="G171" s="38">
        <f t="shared" si="12"/>
        <v>18115084.649999999</v>
      </c>
      <c r="H171" s="39">
        <v>0</v>
      </c>
      <c r="I171" s="116">
        <v>236.69</v>
      </c>
      <c r="J171" s="38">
        <f t="shared" si="13"/>
        <v>0</v>
      </c>
      <c r="K171" s="39">
        <v>0</v>
      </c>
      <c r="L171" s="116">
        <v>234.91</v>
      </c>
      <c r="M171" s="38">
        <f t="shared" si="14"/>
        <v>0</v>
      </c>
      <c r="N171" s="86">
        <f t="shared" si="15"/>
        <v>18115084.649999999</v>
      </c>
    </row>
    <row r="172" spans="1:14" x14ac:dyDescent="0.25">
      <c r="A172" t="s">
        <v>778</v>
      </c>
      <c r="B172" s="84">
        <v>150</v>
      </c>
      <c r="C172" s="116">
        <v>207.39</v>
      </c>
      <c r="D172" s="38">
        <f t="shared" si="11"/>
        <v>31108.499999999996</v>
      </c>
      <c r="E172" s="84">
        <v>27020</v>
      </c>
      <c r="F172" s="116">
        <v>205.7</v>
      </c>
      <c r="G172" s="38">
        <f t="shared" si="12"/>
        <v>5558014</v>
      </c>
      <c r="H172" s="39">
        <v>7</v>
      </c>
      <c r="I172" s="116">
        <v>207.39</v>
      </c>
      <c r="J172" s="38">
        <f t="shared" si="13"/>
        <v>1451.73</v>
      </c>
      <c r="K172" s="39">
        <v>1211</v>
      </c>
      <c r="L172" s="116">
        <v>205.7</v>
      </c>
      <c r="M172" s="38">
        <f t="shared" si="14"/>
        <v>249102.69999999998</v>
      </c>
      <c r="N172" s="86">
        <f t="shared" si="15"/>
        <v>5839676.9299999997</v>
      </c>
    </row>
    <row r="173" spans="1:14" x14ac:dyDescent="0.25">
      <c r="A173" t="s">
        <v>779</v>
      </c>
      <c r="B173" s="84">
        <v>187</v>
      </c>
      <c r="C173" s="116">
        <v>215.93</v>
      </c>
      <c r="D173" s="38">
        <f t="shared" si="11"/>
        <v>40378.910000000003</v>
      </c>
      <c r="E173" s="84">
        <v>8029</v>
      </c>
      <c r="F173" s="116">
        <v>214.18</v>
      </c>
      <c r="G173" s="38">
        <f t="shared" si="12"/>
        <v>1719651.22</v>
      </c>
      <c r="H173" s="39">
        <v>3</v>
      </c>
      <c r="I173" s="116">
        <v>215.93</v>
      </c>
      <c r="J173" s="38">
        <f t="shared" si="13"/>
        <v>647.79</v>
      </c>
      <c r="K173" s="39">
        <v>139</v>
      </c>
      <c r="L173" s="116">
        <v>214.18</v>
      </c>
      <c r="M173" s="38">
        <f t="shared" si="14"/>
        <v>29771.02</v>
      </c>
      <c r="N173" s="86">
        <f t="shared" si="15"/>
        <v>1790448.94</v>
      </c>
    </row>
    <row r="174" spans="1:14" x14ac:dyDescent="0.25">
      <c r="A174" t="s">
        <v>780</v>
      </c>
      <c r="B174" s="84">
        <v>2032</v>
      </c>
      <c r="C174" s="116">
        <v>188.43</v>
      </c>
      <c r="D174" s="38">
        <f t="shared" si="11"/>
        <v>382889.76</v>
      </c>
      <c r="E174" s="84">
        <v>41024</v>
      </c>
      <c r="F174" s="116">
        <v>186.83</v>
      </c>
      <c r="G174" s="38">
        <f t="shared" si="12"/>
        <v>7664513.9200000009</v>
      </c>
      <c r="H174" s="39">
        <v>11</v>
      </c>
      <c r="I174" s="116">
        <v>188.43</v>
      </c>
      <c r="J174" s="38">
        <f t="shared" si="13"/>
        <v>2072.73</v>
      </c>
      <c r="K174" s="39">
        <v>218</v>
      </c>
      <c r="L174" s="116">
        <v>186.83</v>
      </c>
      <c r="M174" s="38">
        <f t="shared" si="14"/>
        <v>40728.94</v>
      </c>
      <c r="N174" s="86">
        <f t="shared" si="15"/>
        <v>8090205.3500000006</v>
      </c>
    </row>
    <row r="175" spans="1:14" x14ac:dyDescent="0.25">
      <c r="A175" t="s">
        <v>781</v>
      </c>
      <c r="B175" s="84">
        <v>485</v>
      </c>
      <c r="C175" s="116">
        <v>202.82</v>
      </c>
      <c r="D175" s="38">
        <f t="shared" si="11"/>
        <v>98367.7</v>
      </c>
      <c r="E175" s="84">
        <v>24384</v>
      </c>
      <c r="F175" s="116">
        <v>201.29</v>
      </c>
      <c r="G175" s="38">
        <f t="shared" si="12"/>
        <v>4908255.3599999994</v>
      </c>
      <c r="H175" s="39">
        <v>0</v>
      </c>
      <c r="I175" s="116">
        <v>202.82</v>
      </c>
      <c r="J175" s="38">
        <f t="shared" si="13"/>
        <v>0</v>
      </c>
      <c r="K175" s="39">
        <v>0</v>
      </c>
      <c r="L175" s="116">
        <v>201.29</v>
      </c>
      <c r="M175" s="38">
        <f t="shared" si="14"/>
        <v>0</v>
      </c>
      <c r="N175" s="86">
        <f t="shared" si="15"/>
        <v>5006623.0599999996</v>
      </c>
    </row>
    <row r="176" spans="1:14" x14ac:dyDescent="0.25">
      <c r="A176" t="s">
        <v>782</v>
      </c>
      <c r="B176" s="84">
        <v>4431</v>
      </c>
      <c r="C176" s="116">
        <v>154.03</v>
      </c>
      <c r="D176" s="38">
        <f t="shared" si="11"/>
        <v>682506.93</v>
      </c>
      <c r="E176" s="84">
        <v>21855</v>
      </c>
      <c r="F176" s="116">
        <v>152.83000000000001</v>
      </c>
      <c r="G176" s="38">
        <f t="shared" si="12"/>
        <v>3340099.6500000004</v>
      </c>
      <c r="H176" s="39">
        <v>0</v>
      </c>
      <c r="I176" s="116">
        <v>154.03</v>
      </c>
      <c r="J176" s="38">
        <f t="shared" si="13"/>
        <v>0</v>
      </c>
      <c r="K176" s="39">
        <v>0</v>
      </c>
      <c r="L176" s="116">
        <v>152.83000000000001</v>
      </c>
      <c r="M176" s="38">
        <f t="shared" si="14"/>
        <v>0</v>
      </c>
      <c r="N176" s="86">
        <f t="shared" si="15"/>
        <v>4022606.5800000005</v>
      </c>
    </row>
    <row r="177" spans="1:14" x14ac:dyDescent="0.25">
      <c r="A177" t="s">
        <v>783</v>
      </c>
      <c r="B177" s="84">
        <v>365</v>
      </c>
      <c r="C177" s="116">
        <v>256.35000000000002</v>
      </c>
      <c r="D177" s="38">
        <f t="shared" si="11"/>
        <v>93567.750000000015</v>
      </c>
      <c r="E177" s="84">
        <v>18712</v>
      </c>
      <c r="F177" s="116">
        <v>254.73</v>
      </c>
      <c r="G177" s="38">
        <f t="shared" si="12"/>
        <v>4766507.76</v>
      </c>
      <c r="H177" s="39">
        <v>0</v>
      </c>
      <c r="I177" s="116">
        <v>256.35000000000002</v>
      </c>
      <c r="J177" s="38">
        <f t="shared" si="13"/>
        <v>0</v>
      </c>
      <c r="K177" s="39">
        <v>0</v>
      </c>
      <c r="L177" s="116">
        <v>254.73</v>
      </c>
      <c r="M177" s="38">
        <f t="shared" si="14"/>
        <v>0</v>
      </c>
      <c r="N177" s="86">
        <f t="shared" si="15"/>
        <v>4860075.51</v>
      </c>
    </row>
    <row r="178" spans="1:14" x14ac:dyDescent="0.25">
      <c r="A178" t="s">
        <v>784</v>
      </c>
      <c r="B178" s="84">
        <v>214</v>
      </c>
      <c r="C178" s="116">
        <v>176.12</v>
      </c>
      <c r="D178" s="38">
        <f t="shared" si="11"/>
        <v>37689.68</v>
      </c>
      <c r="E178" s="84">
        <v>26996</v>
      </c>
      <c r="F178" s="116">
        <v>174.78</v>
      </c>
      <c r="G178" s="38">
        <f t="shared" si="12"/>
        <v>4718360.88</v>
      </c>
      <c r="H178" s="39">
        <v>0</v>
      </c>
      <c r="I178" s="116">
        <v>176.12</v>
      </c>
      <c r="J178" s="38">
        <f t="shared" si="13"/>
        <v>0</v>
      </c>
      <c r="K178" s="39">
        <v>0</v>
      </c>
      <c r="L178" s="116">
        <v>174.78</v>
      </c>
      <c r="M178" s="38">
        <f t="shared" si="14"/>
        <v>0</v>
      </c>
      <c r="N178" s="86">
        <f t="shared" si="15"/>
        <v>4756050.5599999996</v>
      </c>
    </row>
    <row r="179" spans="1:14" x14ac:dyDescent="0.25">
      <c r="A179" t="s">
        <v>785</v>
      </c>
      <c r="B179" s="84">
        <v>28</v>
      </c>
      <c r="C179" s="116">
        <v>233.89</v>
      </c>
      <c r="D179" s="38">
        <f t="shared" si="11"/>
        <v>6548.92</v>
      </c>
      <c r="E179" s="84">
        <v>100518</v>
      </c>
      <c r="F179" s="116">
        <v>232.23</v>
      </c>
      <c r="G179" s="38">
        <f t="shared" si="12"/>
        <v>23343295.140000001</v>
      </c>
      <c r="H179" s="39">
        <v>0</v>
      </c>
      <c r="I179" s="116">
        <v>233.89</v>
      </c>
      <c r="J179" s="38">
        <f t="shared" si="13"/>
        <v>0</v>
      </c>
      <c r="K179" s="39">
        <v>0</v>
      </c>
      <c r="L179" s="116">
        <v>232.23</v>
      </c>
      <c r="M179" s="38">
        <f t="shared" si="14"/>
        <v>0</v>
      </c>
      <c r="N179" s="86">
        <f t="shared" si="15"/>
        <v>23349844.060000002</v>
      </c>
    </row>
    <row r="180" spans="1:14" x14ac:dyDescent="0.25">
      <c r="A180" t="s">
        <v>786</v>
      </c>
      <c r="B180" s="84">
        <v>0</v>
      </c>
      <c r="C180" s="116">
        <v>244.63</v>
      </c>
      <c r="D180" s="38">
        <f t="shared" si="11"/>
        <v>0</v>
      </c>
      <c r="E180" s="84">
        <v>10011</v>
      </c>
      <c r="F180" s="116">
        <v>242.99</v>
      </c>
      <c r="G180" s="38">
        <f t="shared" si="12"/>
        <v>2432572.89</v>
      </c>
      <c r="H180" s="39">
        <v>0</v>
      </c>
      <c r="I180" s="116">
        <v>244.63</v>
      </c>
      <c r="J180" s="38">
        <f t="shared" si="13"/>
        <v>0</v>
      </c>
      <c r="K180" s="39">
        <v>0</v>
      </c>
      <c r="L180" s="116">
        <v>242.99</v>
      </c>
      <c r="M180" s="38">
        <f t="shared" si="14"/>
        <v>0</v>
      </c>
      <c r="N180" s="86">
        <f t="shared" si="15"/>
        <v>2432572.89</v>
      </c>
    </row>
    <row r="181" spans="1:14" x14ac:dyDescent="0.25">
      <c r="A181" t="s">
        <v>787</v>
      </c>
      <c r="B181" s="84">
        <v>5784</v>
      </c>
      <c r="C181" s="116">
        <v>199.63</v>
      </c>
      <c r="D181" s="38">
        <f t="shared" si="11"/>
        <v>1154659.92</v>
      </c>
      <c r="E181" s="84">
        <v>61838</v>
      </c>
      <c r="F181" s="116">
        <v>198.02</v>
      </c>
      <c r="G181" s="38">
        <f t="shared" si="12"/>
        <v>12245160.76</v>
      </c>
      <c r="H181" s="39">
        <v>213</v>
      </c>
      <c r="I181" s="116">
        <v>199.63</v>
      </c>
      <c r="J181" s="38">
        <f t="shared" si="13"/>
        <v>42521.19</v>
      </c>
      <c r="K181" s="39">
        <v>2276</v>
      </c>
      <c r="L181" s="116">
        <v>198.02</v>
      </c>
      <c r="M181" s="38">
        <f t="shared" si="14"/>
        <v>450693.52</v>
      </c>
      <c r="N181" s="86">
        <f t="shared" si="15"/>
        <v>13893035.390000001</v>
      </c>
    </row>
    <row r="182" spans="1:14" x14ac:dyDescent="0.25">
      <c r="A182" t="s">
        <v>788</v>
      </c>
      <c r="B182" s="84">
        <v>9</v>
      </c>
      <c r="C182" s="116">
        <v>194.43</v>
      </c>
      <c r="D182" s="38">
        <f t="shared" si="11"/>
        <v>1749.8700000000001</v>
      </c>
      <c r="E182" s="84">
        <v>11232</v>
      </c>
      <c r="F182" s="116">
        <v>192.83</v>
      </c>
      <c r="G182" s="38">
        <f t="shared" si="12"/>
        <v>2165866.56</v>
      </c>
      <c r="H182" s="39">
        <v>0</v>
      </c>
      <c r="I182" s="116">
        <v>194.43</v>
      </c>
      <c r="J182" s="38">
        <f t="shared" si="13"/>
        <v>0</v>
      </c>
      <c r="K182" s="39">
        <v>0</v>
      </c>
      <c r="L182" s="116">
        <v>192.83</v>
      </c>
      <c r="M182" s="38">
        <f t="shared" si="14"/>
        <v>0</v>
      </c>
      <c r="N182" s="86">
        <f t="shared" si="15"/>
        <v>2167616.4300000002</v>
      </c>
    </row>
    <row r="183" spans="1:14" x14ac:dyDescent="0.25">
      <c r="A183" t="s">
        <v>789</v>
      </c>
      <c r="B183" s="84">
        <v>9504</v>
      </c>
      <c r="C183" s="116">
        <v>165.75</v>
      </c>
      <c r="D183" s="38">
        <f t="shared" si="11"/>
        <v>1575288</v>
      </c>
      <c r="E183" s="84">
        <v>6494</v>
      </c>
      <c r="F183" s="116">
        <v>164.44</v>
      </c>
      <c r="G183" s="38">
        <f t="shared" si="12"/>
        <v>1067873.3599999999</v>
      </c>
      <c r="H183" s="39">
        <v>0</v>
      </c>
      <c r="I183" s="116">
        <v>165.75</v>
      </c>
      <c r="J183" s="38">
        <f t="shared" si="13"/>
        <v>0</v>
      </c>
      <c r="K183" s="39">
        <v>0</v>
      </c>
      <c r="L183" s="116">
        <v>164.44</v>
      </c>
      <c r="M183" s="38">
        <f t="shared" si="14"/>
        <v>0</v>
      </c>
      <c r="N183" s="86">
        <f t="shared" si="15"/>
        <v>2643161.36</v>
      </c>
    </row>
    <row r="184" spans="1:14" x14ac:dyDescent="0.25">
      <c r="A184" t="s">
        <v>790</v>
      </c>
      <c r="B184" s="84">
        <v>0</v>
      </c>
      <c r="C184" s="116">
        <v>192.31</v>
      </c>
      <c r="D184" s="38">
        <f t="shared" si="11"/>
        <v>0</v>
      </c>
      <c r="E184" s="84">
        <v>25930</v>
      </c>
      <c r="F184" s="116">
        <v>190.85</v>
      </c>
      <c r="G184" s="38">
        <f t="shared" si="12"/>
        <v>4948740.5</v>
      </c>
      <c r="H184" s="39">
        <v>0</v>
      </c>
      <c r="I184" s="116">
        <v>192.31</v>
      </c>
      <c r="J184" s="38">
        <f t="shared" si="13"/>
        <v>0</v>
      </c>
      <c r="K184" s="39">
        <v>40</v>
      </c>
      <c r="L184" s="116">
        <v>190.85</v>
      </c>
      <c r="M184" s="38">
        <f t="shared" si="14"/>
        <v>7634</v>
      </c>
      <c r="N184" s="86">
        <f t="shared" si="15"/>
        <v>4956374.5</v>
      </c>
    </row>
    <row r="185" spans="1:14" x14ac:dyDescent="0.25">
      <c r="A185" t="s">
        <v>791</v>
      </c>
      <c r="B185" s="84">
        <v>0</v>
      </c>
      <c r="C185" s="116">
        <v>199.16</v>
      </c>
      <c r="D185" s="38">
        <f t="shared" si="11"/>
        <v>0</v>
      </c>
      <c r="E185" s="84">
        <v>38581</v>
      </c>
      <c r="F185" s="116">
        <v>197.54</v>
      </c>
      <c r="G185" s="38">
        <f t="shared" si="12"/>
        <v>7621290.7399999993</v>
      </c>
      <c r="H185" s="39">
        <v>0</v>
      </c>
      <c r="I185" s="116">
        <v>199.16</v>
      </c>
      <c r="J185" s="38">
        <f t="shared" si="13"/>
        <v>0</v>
      </c>
      <c r="K185" s="39">
        <v>0</v>
      </c>
      <c r="L185" s="116">
        <v>197.54</v>
      </c>
      <c r="M185" s="38">
        <f t="shared" si="14"/>
        <v>0</v>
      </c>
      <c r="N185" s="86">
        <f t="shared" si="15"/>
        <v>7621290.7399999993</v>
      </c>
    </row>
    <row r="186" spans="1:14" x14ac:dyDescent="0.25">
      <c r="A186" t="s">
        <v>792</v>
      </c>
      <c r="B186" s="84">
        <v>218</v>
      </c>
      <c r="C186" s="116">
        <v>197.54</v>
      </c>
      <c r="D186" s="38">
        <f t="shared" si="11"/>
        <v>43063.72</v>
      </c>
      <c r="E186" s="84">
        <v>26410</v>
      </c>
      <c r="F186" s="116">
        <v>195.78</v>
      </c>
      <c r="G186" s="38">
        <f t="shared" si="12"/>
        <v>5170549.8</v>
      </c>
      <c r="H186" s="39">
        <v>10</v>
      </c>
      <c r="I186" s="116">
        <v>197.54</v>
      </c>
      <c r="J186" s="38">
        <f t="shared" si="13"/>
        <v>1975.3999999999999</v>
      </c>
      <c r="K186" s="39">
        <v>1271</v>
      </c>
      <c r="L186" s="116">
        <v>195.78</v>
      </c>
      <c r="M186" s="38">
        <f t="shared" si="14"/>
        <v>248836.38</v>
      </c>
      <c r="N186" s="86">
        <f t="shared" si="15"/>
        <v>5464425.2999999998</v>
      </c>
    </row>
    <row r="187" spans="1:14" x14ac:dyDescent="0.25">
      <c r="A187" t="s">
        <v>793</v>
      </c>
      <c r="B187" s="84">
        <v>17342</v>
      </c>
      <c r="C187" s="116">
        <v>167.41</v>
      </c>
      <c r="D187" s="38">
        <f t="shared" si="11"/>
        <v>2903224.2199999997</v>
      </c>
      <c r="E187" s="84">
        <v>0</v>
      </c>
      <c r="F187" s="116">
        <v>166.05</v>
      </c>
      <c r="G187" s="38">
        <f t="shared" si="12"/>
        <v>0</v>
      </c>
      <c r="H187" s="39">
        <v>0</v>
      </c>
      <c r="I187" s="116">
        <v>167.41</v>
      </c>
      <c r="J187" s="38">
        <f t="shared" si="13"/>
        <v>0</v>
      </c>
      <c r="K187" s="39">
        <v>0</v>
      </c>
      <c r="L187" s="116">
        <v>166.05</v>
      </c>
      <c r="M187" s="38">
        <f t="shared" si="14"/>
        <v>0</v>
      </c>
      <c r="N187" s="86">
        <f t="shared" si="15"/>
        <v>2903224.2199999997</v>
      </c>
    </row>
    <row r="188" spans="1:14" x14ac:dyDescent="0.25">
      <c r="A188" t="s">
        <v>794</v>
      </c>
      <c r="B188" s="84">
        <v>2775</v>
      </c>
      <c r="C188" s="116">
        <v>180.92</v>
      </c>
      <c r="D188" s="38">
        <f t="shared" si="11"/>
        <v>502052.99999999994</v>
      </c>
      <c r="E188" s="84">
        <v>25836</v>
      </c>
      <c r="F188" s="116">
        <v>179.46</v>
      </c>
      <c r="G188" s="38">
        <f t="shared" si="12"/>
        <v>4636528.5600000005</v>
      </c>
      <c r="H188" s="39">
        <v>12</v>
      </c>
      <c r="I188" s="116">
        <v>180.92</v>
      </c>
      <c r="J188" s="38">
        <f t="shared" si="13"/>
        <v>2171.04</v>
      </c>
      <c r="K188" s="39">
        <v>113</v>
      </c>
      <c r="L188" s="116">
        <v>179.46</v>
      </c>
      <c r="M188" s="38">
        <f t="shared" si="14"/>
        <v>20278.98</v>
      </c>
      <c r="N188" s="86">
        <f t="shared" si="15"/>
        <v>5161031.58</v>
      </c>
    </row>
    <row r="189" spans="1:14" x14ac:dyDescent="0.25">
      <c r="A189" t="s">
        <v>795</v>
      </c>
      <c r="B189" s="84">
        <v>2718</v>
      </c>
      <c r="C189" s="116">
        <v>190.15</v>
      </c>
      <c r="D189" s="38">
        <f t="shared" si="11"/>
        <v>516827.7</v>
      </c>
      <c r="E189" s="84">
        <v>30256</v>
      </c>
      <c r="F189" s="116">
        <v>188.52</v>
      </c>
      <c r="G189" s="38">
        <f t="shared" si="12"/>
        <v>5703861.1200000001</v>
      </c>
      <c r="H189" s="39">
        <v>71</v>
      </c>
      <c r="I189" s="116">
        <v>190.15</v>
      </c>
      <c r="J189" s="38">
        <f t="shared" si="13"/>
        <v>13500.65</v>
      </c>
      <c r="K189" s="39">
        <v>793</v>
      </c>
      <c r="L189" s="116">
        <v>188.52</v>
      </c>
      <c r="M189" s="38">
        <f t="shared" si="14"/>
        <v>149496.36000000002</v>
      </c>
      <c r="N189" s="86">
        <f t="shared" si="15"/>
        <v>6383685.8300000001</v>
      </c>
    </row>
    <row r="190" spans="1:14" x14ac:dyDescent="0.25">
      <c r="A190" t="s">
        <v>796</v>
      </c>
      <c r="B190" s="84">
        <v>2424</v>
      </c>
      <c r="C190" s="116">
        <v>258.39</v>
      </c>
      <c r="D190" s="38">
        <f t="shared" si="11"/>
        <v>626337.36</v>
      </c>
      <c r="E190" s="84">
        <v>40915</v>
      </c>
      <c r="F190" s="116">
        <v>256.18</v>
      </c>
      <c r="G190" s="38">
        <f t="shared" si="12"/>
        <v>10481604.700000001</v>
      </c>
      <c r="H190" s="39">
        <v>0</v>
      </c>
      <c r="I190" s="116">
        <v>258.39</v>
      </c>
      <c r="J190" s="38">
        <f t="shared" si="13"/>
        <v>0</v>
      </c>
      <c r="K190" s="39">
        <v>0</v>
      </c>
      <c r="L190" s="116">
        <v>256.18</v>
      </c>
      <c r="M190" s="38">
        <f t="shared" si="14"/>
        <v>0</v>
      </c>
      <c r="N190" s="86">
        <f t="shared" si="15"/>
        <v>11107942.060000001</v>
      </c>
    </row>
    <row r="191" spans="1:14" x14ac:dyDescent="0.25">
      <c r="A191" t="s">
        <v>797</v>
      </c>
      <c r="B191" s="84">
        <v>0</v>
      </c>
      <c r="C191" s="116">
        <v>230.04</v>
      </c>
      <c r="D191" s="38">
        <f t="shared" si="11"/>
        <v>0</v>
      </c>
      <c r="E191" s="84">
        <v>16988</v>
      </c>
      <c r="F191" s="116">
        <v>228.39</v>
      </c>
      <c r="G191" s="38">
        <f t="shared" si="12"/>
        <v>3879889.32</v>
      </c>
      <c r="H191" s="39">
        <v>0</v>
      </c>
      <c r="I191" s="116">
        <v>230.04</v>
      </c>
      <c r="J191" s="38">
        <f t="shared" si="13"/>
        <v>0</v>
      </c>
      <c r="K191" s="39">
        <v>670</v>
      </c>
      <c r="L191" s="116">
        <v>228.39</v>
      </c>
      <c r="M191" s="38">
        <f t="shared" si="14"/>
        <v>153021.29999999999</v>
      </c>
      <c r="N191" s="86">
        <f t="shared" si="15"/>
        <v>4032910.6199999996</v>
      </c>
    </row>
    <row r="192" spans="1:14" x14ac:dyDescent="0.25">
      <c r="A192" t="s">
        <v>798</v>
      </c>
      <c r="B192" s="84">
        <v>0</v>
      </c>
      <c r="C192" s="116">
        <v>233.07</v>
      </c>
      <c r="D192" s="38">
        <f t="shared" si="11"/>
        <v>0</v>
      </c>
      <c r="E192" s="84">
        <v>9994</v>
      </c>
      <c r="F192" s="116">
        <v>231.03</v>
      </c>
      <c r="G192" s="38">
        <f t="shared" si="12"/>
        <v>2308913.8199999998</v>
      </c>
      <c r="H192" s="39">
        <v>0</v>
      </c>
      <c r="I192" s="116">
        <v>233.07</v>
      </c>
      <c r="J192" s="38">
        <f t="shared" si="13"/>
        <v>0</v>
      </c>
      <c r="K192" s="39">
        <v>297</v>
      </c>
      <c r="L192" s="116">
        <v>231.03</v>
      </c>
      <c r="M192" s="38">
        <f t="shared" si="14"/>
        <v>68615.91</v>
      </c>
      <c r="N192" s="86">
        <f t="shared" si="15"/>
        <v>2377529.73</v>
      </c>
    </row>
    <row r="193" spans="1:15" s="42" customFormat="1" x14ac:dyDescent="0.25">
      <c r="A193" t="s">
        <v>799</v>
      </c>
      <c r="B193" s="84">
        <v>14657</v>
      </c>
      <c r="C193" s="116">
        <v>237.57</v>
      </c>
      <c r="D193" s="38">
        <f t="shared" si="11"/>
        <v>3482063.4899999998</v>
      </c>
      <c r="E193" s="84">
        <v>38699</v>
      </c>
      <c r="F193" s="116">
        <v>235.66</v>
      </c>
      <c r="G193" s="38">
        <f t="shared" si="12"/>
        <v>9119806.3399999999</v>
      </c>
      <c r="H193" s="39">
        <v>32</v>
      </c>
      <c r="I193" s="116">
        <v>237.57</v>
      </c>
      <c r="J193" s="38">
        <f t="shared" si="13"/>
        <v>7602.24</v>
      </c>
      <c r="K193" s="39">
        <v>85</v>
      </c>
      <c r="L193" s="116">
        <v>235.66</v>
      </c>
      <c r="M193" s="38">
        <f t="shared" si="14"/>
        <v>20031.099999999999</v>
      </c>
      <c r="N193" s="86">
        <f t="shared" si="15"/>
        <v>12629503.17</v>
      </c>
      <c r="O193"/>
    </row>
    <row r="194" spans="1:15" x14ac:dyDescent="0.25">
      <c r="A194" t="s">
        <v>800</v>
      </c>
      <c r="B194" s="84">
        <v>9199</v>
      </c>
      <c r="C194" s="116">
        <v>226.33</v>
      </c>
      <c r="D194" s="38">
        <f t="shared" si="11"/>
        <v>2082009.6700000002</v>
      </c>
      <c r="E194" s="84">
        <v>63177</v>
      </c>
      <c r="F194" s="116">
        <v>224.28</v>
      </c>
      <c r="G194" s="38">
        <f t="shared" si="12"/>
        <v>14169337.560000001</v>
      </c>
      <c r="H194" s="39">
        <v>226</v>
      </c>
      <c r="I194" s="116">
        <v>226.33</v>
      </c>
      <c r="J194" s="38">
        <f t="shared" si="13"/>
        <v>51150.58</v>
      </c>
      <c r="K194" s="39">
        <v>1556</v>
      </c>
      <c r="L194" s="116">
        <v>224.28</v>
      </c>
      <c r="M194" s="38">
        <f t="shared" si="14"/>
        <v>348979.68</v>
      </c>
      <c r="N194" s="86">
        <f t="shared" si="15"/>
        <v>16651477.49</v>
      </c>
    </row>
    <row r="195" spans="1:15" x14ac:dyDescent="0.25">
      <c r="A195" t="s">
        <v>801</v>
      </c>
      <c r="B195" s="84">
        <v>7341</v>
      </c>
      <c r="C195" s="116">
        <v>272</v>
      </c>
      <c r="D195" s="38">
        <f t="shared" si="11"/>
        <v>1996752</v>
      </c>
      <c r="E195" s="84">
        <v>50488</v>
      </c>
      <c r="F195" s="116">
        <v>269.77999999999997</v>
      </c>
      <c r="G195" s="38">
        <f t="shared" si="12"/>
        <v>13620652.639999999</v>
      </c>
      <c r="H195" s="39">
        <v>490</v>
      </c>
      <c r="I195" s="116">
        <v>272</v>
      </c>
      <c r="J195" s="38">
        <f t="shared" si="13"/>
        <v>133280</v>
      </c>
      <c r="K195" s="39">
        <v>3368</v>
      </c>
      <c r="L195" s="116">
        <v>269.77999999999997</v>
      </c>
      <c r="M195" s="38">
        <f t="shared" si="14"/>
        <v>908619.03999999992</v>
      </c>
      <c r="N195" s="86">
        <f t="shared" si="15"/>
        <v>16659303.679999998</v>
      </c>
    </row>
    <row r="196" spans="1:15" x14ac:dyDescent="0.25">
      <c r="A196" t="s">
        <v>802</v>
      </c>
      <c r="B196" s="84">
        <v>3180</v>
      </c>
      <c r="C196" s="116">
        <v>260.89</v>
      </c>
      <c r="D196" s="38">
        <f t="shared" si="11"/>
        <v>829630.2</v>
      </c>
      <c r="E196" s="84">
        <v>31510</v>
      </c>
      <c r="F196" s="116">
        <v>258.77</v>
      </c>
      <c r="G196" s="38">
        <f t="shared" si="12"/>
        <v>8153842.6999999993</v>
      </c>
      <c r="H196" s="39">
        <v>142</v>
      </c>
      <c r="I196" s="116">
        <v>260.89</v>
      </c>
      <c r="J196" s="38">
        <f t="shared" si="13"/>
        <v>37046.379999999997</v>
      </c>
      <c r="K196" s="39">
        <v>1402</v>
      </c>
      <c r="L196" s="116">
        <v>258.77</v>
      </c>
      <c r="M196" s="38">
        <f t="shared" si="14"/>
        <v>362795.54</v>
      </c>
      <c r="N196" s="86">
        <f t="shared" si="15"/>
        <v>9383314.8199999984</v>
      </c>
    </row>
    <row r="197" spans="1:15" x14ac:dyDescent="0.25">
      <c r="A197" t="s">
        <v>803</v>
      </c>
      <c r="B197" s="84">
        <v>599</v>
      </c>
      <c r="C197" s="116">
        <v>224.19</v>
      </c>
      <c r="D197" s="38">
        <f t="shared" si="11"/>
        <v>134289.81</v>
      </c>
      <c r="E197" s="84">
        <v>58212</v>
      </c>
      <c r="F197" s="116">
        <v>222.46</v>
      </c>
      <c r="G197" s="38">
        <f t="shared" si="12"/>
        <v>12949841.52</v>
      </c>
      <c r="H197" s="39">
        <v>30</v>
      </c>
      <c r="I197" s="116">
        <v>224.19</v>
      </c>
      <c r="J197" s="38">
        <f t="shared" si="13"/>
        <v>6725.7</v>
      </c>
      <c r="K197" s="39">
        <v>2941</v>
      </c>
      <c r="L197" s="116">
        <v>222.46</v>
      </c>
      <c r="M197" s="38">
        <f t="shared" si="14"/>
        <v>654254.86</v>
      </c>
      <c r="N197" s="86">
        <f t="shared" si="15"/>
        <v>13745111.890000001</v>
      </c>
    </row>
    <row r="198" spans="1:15" x14ac:dyDescent="0.25">
      <c r="A198" t="s">
        <v>804</v>
      </c>
      <c r="B198" s="84">
        <v>2384</v>
      </c>
      <c r="C198" s="116">
        <v>259.19</v>
      </c>
      <c r="D198" s="38">
        <f t="shared" si="11"/>
        <v>617908.96</v>
      </c>
      <c r="E198" s="84">
        <v>7965</v>
      </c>
      <c r="F198" s="116">
        <v>256.91000000000003</v>
      </c>
      <c r="G198" s="38">
        <f t="shared" si="12"/>
        <v>2046288.1500000001</v>
      </c>
      <c r="H198" s="39">
        <v>328</v>
      </c>
      <c r="I198" s="116">
        <v>259.19</v>
      </c>
      <c r="J198" s="38">
        <f t="shared" si="13"/>
        <v>85014.319999999992</v>
      </c>
      <c r="K198" s="39">
        <v>1096</v>
      </c>
      <c r="L198" s="116">
        <v>256.91000000000003</v>
      </c>
      <c r="M198" s="38">
        <f t="shared" si="14"/>
        <v>281573.36000000004</v>
      </c>
      <c r="N198" s="86">
        <f t="shared" si="15"/>
        <v>3030784.79</v>
      </c>
    </row>
    <row r="199" spans="1:15" x14ac:dyDescent="0.25">
      <c r="A199" t="s">
        <v>805</v>
      </c>
      <c r="B199" s="84">
        <v>4907</v>
      </c>
      <c r="C199" s="116">
        <v>198.32</v>
      </c>
      <c r="D199" s="38">
        <f t="shared" si="11"/>
        <v>973156.24</v>
      </c>
      <c r="E199" s="84">
        <v>54787</v>
      </c>
      <c r="F199" s="116">
        <v>196.65</v>
      </c>
      <c r="G199" s="38">
        <f t="shared" si="12"/>
        <v>10773863.550000001</v>
      </c>
      <c r="H199" s="39">
        <v>0</v>
      </c>
      <c r="I199" s="116">
        <v>198.32</v>
      </c>
      <c r="J199" s="38">
        <f t="shared" si="13"/>
        <v>0</v>
      </c>
      <c r="K199" s="39">
        <v>0</v>
      </c>
      <c r="L199" s="116">
        <v>196.65</v>
      </c>
      <c r="M199" s="38">
        <f t="shared" si="14"/>
        <v>0</v>
      </c>
      <c r="N199" s="86">
        <f t="shared" si="15"/>
        <v>11747019.790000001</v>
      </c>
    </row>
    <row r="200" spans="1:15" x14ac:dyDescent="0.25">
      <c r="A200" t="s">
        <v>806</v>
      </c>
      <c r="B200" s="84">
        <v>18550</v>
      </c>
      <c r="C200" s="116">
        <v>229.27</v>
      </c>
      <c r="D200" s="38">
        <f t="shared" ref="D200:D263" si="16">C200*B200</f>
        <v>4252958.5</v>
      </c>
      <c r="E200" s="84">
        <v>54166</v>
      </c>
      <c r="F200" s="116">
        <v>227.2</v>
      </c>
      <c r="G200" s="38">
        <f t="shared" ref="G200:G263" si="17">F200*E200</f>
        <v>12306515.199999999</v>
      </c>
      <c r="H200" s="39">
        <v>0</v>
      </c>
      <c r="I200" s="116">
        <v>229.27</v>
      </c>
      <c r="J200" s="38">
        <f t="shared" ref="J200:J263" si="18">I200*H200</f>
        <v>0</v>
      </c>
      <c r="K200" s="39">
        <v>0</v>
      </c>
      <c r="L200" s="116">
        <v>227.2</v>
      </c>
      <c r="M200" s="38">
        <f t="shared" ref="M200:M263" si="19">L200*K200</f>
        <v>0</v>
      </c>
      <c r="N200" s="86">
        <f t="shared" ref="N200:N263" si="20">M200+J200+G200+D200</f>
        <v>16559473.699999999</v>
      </c>
    </row>
    <row r="201" spans="1:15" x14ac:dyDescent="0.25">
      <c r="A201" t="s">
        <v>807</v>
      </c>
      <c r="B201" s="84">
        <v>9540</v>
      </c>
      <c r="C201" s="116">
        <v>263.37</v>
      </c>
      <c r="D201" s="38">
        <f t="shared" si="16"/>
        <v>2512549.7999999998</v>
      </c>
      <c r="E201" s="84">
        <v>66529</v>
      </c>
      <c r="F201" s="116">
        <v>261.23</v>
      </c>
      <c r="G201" s="38">
        <f t="shared" si="17"/>
        <v>17379370.670000002</v>
      </c>
      <c r="H201" s="39">
        <v>542</v>
      </c>
      <c r="I201" s="116">
        <v>263.37</v>
      </c>
      <c r="J201" s="38">
        <f t="shared" si="18"/>
        <v>142746.54</v>
      </c>
      <c r="K201" s="39">
        <v>3779</v>
      </c>
      <c r="L201" s="116">
        <v>261.23</v>
      </c>
      <c r="M201" s="38">
        <f t="shared" si="19"/>
        <v>987188.17</v>
      </c>
      <c r="N201" s="86">
        <f t="shared" si="20"/>
        <v>21021855.180000003</v>
      </c>
    </row>
    <row r="202" spans="1:15" x14ac:dyDescent="0.25">
      <c r="A202" t="s">
        <v>808</v>
      </c>
      <c r="B202" s="84">
        <v>36</v>
      </c>
      <c r="C202" s="116">
        <v>268.88</v>
      </c>
      <c r="D202" s="38">
        <f t="shared" si="16"/>
        <v>9679.68</v>
      </c>
      <c r="E202" s="84">
        <v>9491</v>
      </c>
      <c r="F202" s="116">
        <v>266.45</v>
      </c>
      <c r="G202" s="38">
        <f t="shared" si="17"/>
        <v>2528876.9499999997</v>
      </c>
      <c r="H202" s="39">
        <v>0</v>
      </c>
      <c r="I202" s="116">
        <v>268.88</v>
      </c>
      <c r="J202" s="38">
        <f t="shared" si="18"/>
        <v>0</v>
      </c>
      <c r="K202" s="39">
        <v>0</v>
      </c>
      <c r="L202" s="116">
        <v>266.45</v>
      </c>
      <c r="M202" s="38">
        <f t="shared" si="19"/>
        <v>0</v>
      </c>
      <c r="N202" s="86">
        <f t="shared" si="20"/>
        <v>2538556.63</v>
      </c>
    </row>
    <row r="203" spans="1:15" x14ac:dyDescent="0.25">
      <c r="A203" t="s">
        <v>809</v>
      </c>
      <c r="B203" s="84">
        <v>124</v>
      </c>
      <c r="C203" s="116">
        <v>263</v>
      </c>
      <c r="D203" s="38">
        <f t="shared" si="16"/>
        <v>32612</v>
      </c>
      <c r="E203" s="84">
        <v>29530</v>
      </c>
      <c r="F203" s="116">
        <v>260.66000000000003</v>
      </c>
      <c r="G203" s="38">
        <f t="shared" si="17"/>
        <v>7697289.8000000007</v>
      </c>
      <c r="H203" s="39">
        <v>9</v>
      </c>
      <c r="I203" s="116">
        <v>263</v>
      </c>
      <c r="J203" s="38">
        <f t="shared" si="18"/>
        <v>2367</v>
      </c>
      <c r="K203" s="39">
        <v>2115</v>
      </c>
      <c r="L203" s="116">
        <v>260.66000000000003</v>
      </c>
      <c r="M203" s="38">
        <f t="shared" si="19"/>
        <v>551295.9</v>
      </c>
      <c r="N203" s="86">
        <f t="shared" si="20"/>
        <v>8283564.7000000011</v>
      </c>
    </row>
    <row r="204" spans="1:15" x14ac:dyDescent="0.25">
      <c r="A204" t="s">
        <v>810</v>
      </c>
      <c r="B204" s="84">
        <v>806</v>
      </c>
      <c r="C204" s="116">
        <v>213.27</v>
      </c>
      <c r="D204" s="38">
        <f t="shared" si="16"/>
        <v>171895.62</v>
      </c>
      <c r="E204" s="84">
        <v>3324</v>
      </c>
      <c r="F204" s="116">
        <v>211.58</v>
      </c>
      <c r="G204" s="38">
        <f t="shared" si="17"/>
        <v>703291.92</v>
      </c>
      <c r="H204" s="39">
        <v>0</v>
      </c>
      <c r="I204" s="116">
        <v>213.27</v>
      </c>
      <c r="J204" s="38">
        <f t="shared" si="18"/>
        <v>0</v>
      </c>
      <c r="K204" s="39">
        <v>0</v>
      </c>
      <c r="L204" s="116">
        <v>211.58</v>
      </c>
      <c r="M204" s="38">
        <f t="shared" si="19"/>
        <v>0</v>
      </c>
      <c r="N204" s="86">
        <f t="shared" si="20"/>
        <v>875187.54</v>
      </c>
    </row>
    <row r="205" spans="1:15" x14ac:dyDescent="0.25">
      <c r="A205" t="s">
        <v>811</v>
      </c>
      <c r="B205" s="84">
        <v>0</v>
      </c>
      <c r="C205" s="116">
        <v>261.63</v>
      </c>
      <c r="D205" s="38">
        <f t="shared" si="16"/>
        <v>0</v>
      </c>
      <c r="E205" s="84">
        <v>11462</v>
      </c>
      <c r="F205" s="116">
        <v>259.57</v>
      </c>
      <c r="G205" s="38">
        <f t="shared" si="17"/>
        <v>2975191.34</v>
      </c>
      <c r="H205" s="39">
        <v>0</v>
      </c>
      <c r="I205" s="116">
        <v>261.63</v>
      </c>
      <c r="J205" s="38">
        <f t="shared" si="18"/>
        <v>0</v>
      </c>
      <c r="K205" s="39">
        <v>298</v>
      </c>
      <c r="L205" s="116">
        <v>259.57</v>
      </c>
      <c r="M205" s="38">
        <f t="shared" si="19"/>
        <v>77351.86</v>
      </c>
      <c r="N205" s="86">
        <f t="shared" si="20"/>
        <v>3052543.1999999997</v>
      </c>
    </row>
    <row r="206" spans="1:15" x14ac:dyDescent="0.25">
      <c r="A206" t="s">
        <v>812</v>
      </c>
      <c r="B206" s="84">
        <v>3874</v>
      </c>
      <c r="C206" s="116">
        <v>266.58</v>
      </c>
      <c r="D206" s="38">
        <f t="shared" si="16"/>
        <v>1032730.9199999999</v>
      </c>
      <c r="E206" s="84">
        <v>43823</v>
      </c>
      <c r="F206" s="116">
        <v>264.13</v>
      </c>
      <c r="G206" s="38">
        <f t="shared" si="17"/>
        <v>11574968.99</v>
      </c>
      <c r="H206" s="39">
        <v>318</v>
      </c>
      <c r="I206" s="116">
        <v>266.58</v>
      </c>
      <c r="J206" s="38">
        <f t="shared" si="18"/>
        <v>84772.439999999988</v>
      </c>
      <c r="K206" s="39">
        <v>3596</v>
      </c>
      <c r="L206" s="116">
        <v>264.13</v>
      </c>
      <c r="M206" s="38">
        <f t="shared" si="19"/>
        <v>949811.48</v>
      </c>
      <c r="N206" s="86">
        <f t="shared" si="20"/>
        <v>13642283.83</v>
      </c>
    </row>
    <row r="207" spans="1:15" x14ac:dyDescent="0.25">
      <c r="A207" t="s">
        <v>813</v>
      </c>
      <c r="B207" s="84">
        <v>3988</v>
      </c>
      <c r="C207" s="116">
        <v>276.25</v>
      </c>
      <c r="D207" s="38">
        <f t="shared" si="16"/>
        <v>1101685</v>
      </c>
      <c r="E207" s="84">
        <v>0</v>
      </c>
      <c r="F207" s="116">
        <v>274.22000000000003</v>
      </c>
      <c r="G207" s="38">
        <f t="shared" si="17"/>
        <v>0</v>
      </c>
      <c r="H207" s="39">
        <v>240</v>
      </c>
      <c r="I207" s="116">
        <v>276.25</v>
      </c>
      <c r="J207" s="38">
        <f t="shared" si="18"/>
        <v>66300</v>
      </c>
      <c r="K207" s="39">
        <v>0</v>
      </c>
      <c r="L207" s="116">
        <v>274.22000000000003</v>
      </c>
      <c r="M207" s="38">
        <f t="shared" si="19"/>
        <v>0</v>
      </c>
      <c r="N207" s="86">
        <f t="shared" si="20"/>
        <v>1167985</v>
      </c>
    </row>
    <row r="208" spans="1:15" x14ac:dyDescent="0.25">
      <c r="A208" t="s">
        <v>814</v>
      </c>
      <c r="B208" s="84">
        <v>44436</v>
      </c>
      <c r="C208" s="116">
        <v>270</v>
      </c>
      <c r="D208" s="38">
        <f t="shared" si="16"/>
        <v>11997720</v>
      </c>
      <c r="E208" s="84">
        <v>113727</v>
      </c>
      <c r="F208" s="116">
        <v>267.97000000000003</v>
      </c>
      <c r="G208" s="38">
        <f t="shared" si="17"/>
        <v>30475424.190000001</v>
      </c>
      <c r="H208" s="39">
        <v>0</v>
      </c>
      <c r="I208" s="116">
        <v>270</v>
      </c>
      <c r="J208" s="38">
        <f t="shared" si="18"/>
        <v>0</v>
      </c>
      <c r="K208" s="39">
        <v>0</v>
      </c>
      <c r="L208" s="116">
        <v>267.97000000000003</v>
      </c>
      <c r="M208" s="38">
        <f t="shared" si="19"/>
        <v>0</v>
      </c>
      <c r="N208" s="86">
        <f t="shared" si="20"/>
        <v>42473144.189999998</v>
      </c>
    </row>
    <row r="209" spans="1:14" x14ac:dyDescent="0.25">
      <c r="A209" t="s">
        <v>815</v>
      </c>
      <c r="B209" s="84">
        <v>1253</v>
      </c>
      <c r="C209" s="116">
        <v>242.52</v>
      </c>
      <c r="D209" s="38">
        <f t="shared" si="16"/>
        <v>303877.56</v>
      </c>
      <c r="E209" s="84">
        <v>20200</v>
      </c>
      <c r="F209" s="116">
        <v>240.25</v>
      </c>
      <c r="G209" s="38">
        <f t="shared" si="17"/>
        <v>4853050</v>
      </c>
      <c r="H209" s="39">
        <v>59</v>
      </c>
      <c r="I209" s="116">
        <v>242.52</v>
      </c>
      <c r="J209" s="38">
        <f t="shared" si="18"/>
        <v>14308.68</v>
      </c>
      <c r="K209" s="39">
        <v>945</v>
      </c>
      <c r="L209" s="116">
        <v>240.25</v>
      </c>
      <c r="M209" s="38">
        <f t="shared" si="19"/>
        <v>227036.25</v>
      </c>
      <c r="N209" s="86">
        <f t="shared" si="20"/>
        <v>5398272.4899999993</v>
      </c>
    </row>
    <row r="210" spans="1:14" x14ac:dyDescent="0.25">
      <c r="A210" t="s">
        <v>816</v>
      </c>
      <c r="B210" s="84">
        <v>8851</v>
      </c>
      <c r="C210" s="116">
        <v>268.95</v>
      </c>
      <c r="D210" s="38">
        <f t="shared" si="16"/>
        <v>2380476.4499999997</v>
      </c>
      <c r="E210" s="84">
        <v>26201</v>
      </c>
      <c r="F210" s="116">
        <v>266.68</v>
      </c>
      <c r="G210" s="38">
        <f t="shared" si="17"/>
        <v>6987282.6800000006</v>
      </c>
      <c r="H210" s="39">
        <v>1203</v>
      </c>
      <c r="I210" s="116">
        <v>268.95</v>
      </c>
      <c r="J210" s="38">
        <f t="shared" si="18"/>
        <v>323546.84999999998</v>
      </c>
      <c r="K210" s="39">
        <v>3563</v>
      </c>
      <c r="L210" s="116">
        <v>266.68</v>
      </c>
      <c r="M210" s="38">
        <f t="shared" si="19"/>
        <v>950180.84</v>
      </c>
      <c r="N210" s="86">
        <f t="shared" si="20"/>
        <v>10641486.82</v>
      </c>
    </row>
    <row r="211" spans="1:14" x14ac:dyDescent="0.25">
      <c r="A211" t="s">
        <v>817</v>
      </c>
      <c r="B211" s="84">
        <v>3881</v>
      </c>
      <c r="C211" s="116">
        <v>242.66</v>
      </c>
      <c r="D211" s="38">
        <f t="shared" si="16"/>
        <v>941763.46</v>
      </c>
      <c r="E211" s="84">
        <v>33074</v>
      </c>
      <c r="F211" s="116">
        <v>240.53</v>
      </c>
      <c r="G211" s="38">
        <f t="shared" si="17"/>
        <v>7955289.2199999997</v>
      </c>
      <c r="H211" s="39">
        <v>100</v>
      </c>
      <c r="I211" s="116">
        <v>242.66</v>
      </c>
      <c r="J211" s="38">
        <f t="shared" si="18"/>
        <v>24266</v>
      </c>
      <c r="K211" s="39">
        <v>848</v>
      </c>
      <c r="L211" s="116">
        <v>240.53</v>
      </c>
      <c r="M211" s="38">
        <f t="shared" si="19"/>
        <v>203969.44</v>
      </c>
      <c r="N211" s="86">
        <f t="shared" si="20"/>
        <v>9125288.120000001</v>
      </c>
    </row>
    <row r="212" spans="1:14" x14ac:dyDescent="0.25">
      <c r="A212" t="s">
        <v>818</v>
      </c>
      <c r="B212" s="84">
        <v>676</v>
      </c>
      <c r="C212" s="116">
        <v>224.59</v>
      </c>
      <c r="D212" s="38">
        <f t="shared" si="16"/>
        <v>151822.84</v>
      </c>
      <c r="E212" s="84">
        <v>70308</v>
      </c>
      <c r="F212" s="116">
        <v>222.83</v>
      </c>
      <c r="G212" s="38">
        <f t="shared" si="17"/>
        <v>15666731.640000001</v>
      </c>
      <c r="H212" s="39">
        <v>0</v>
      </c>
      <c r="I212" s="116">
        <v>224.59</v>
      </c>
      <c r="J212" s="38">
        <f t="shared" si="18"/>
        <v>0</v>
      </c>
      <c r="K212" s="39">
        <v>0</v>
      </c>
      <c r="L212" s="116">
        <v>222.83</v>
      </c>
      <c r="M212" s="38">
        <f t="shared" si="19"/>
        <v>0</v>
      </c>
      <c r="N212" s="86">
        <f t="shared" si="20"/>
        <v>15818554.48</v>
      </c>
    </row>
    <row r="213" spans="1:14" x14ac:dyDescent="0.25">
      <c r="A213" t="s">
        <v>819</v>
      </c>
      <c r="B213" s="84">
        <v>6036</v>
      </c>
      <c r="C213" s="116">
        <v>269.18</v>
      </c>
      <c r="D213" s="38">
        <f t="shared" si="16"/>
        <v>1624770.48</v>
      </c>
      <c r="E213" s="84">
        <v>51621</v>
      </c>
      <c r="F213" s="116">
        <v>266.98</v>
      </c>
      <c r="G213" s="38">
        <f t="shared" si="17"/>
        <v>13781774.58</v>
      </c>
      <c r="H213" s="39">
        <v>488</v>
      </c>
      <c r="I213" s="116">
        <v>269.18</v>
      </c>
      <c r="J213" s="38">
        <f t="shared" si="18"/>
        <v>131359.84</v>
      </c>
      <c r="K213" s="39">
        <v>4170</v>
      </c>
      <c r="L213" s="116">
        <v>266.98</v>
      </c>
      <c r="M213" s="38">
        <f t="shared" si="19"/>
        <v>1113306.6000000001</v>
      </c>
      <c r="N213" s="86">
        <f t="shared" si="20"/>
        <v>16651211.5</v>
      </c>
    </row>
    <row r="214" spans="1:14" x14ac:dyDescent="0.25">
      <c r="A214" t="s">
        <v>820</v>
      </c>
      <c r="B214" s="84">
        <v>553</v>
      </c>
      <c r="C214" s="116">
        <v>249.35</v>
      </c>
      <c r="D214" s="38">
        <f t="shared" si="16"/>
        <v>137890.54999999999</v>
      </c>
      <c r="E214" s="84">
        <v>35408</v>
      </c>
      <c r="F214" s="116">
        <v>247.28</v>
      </c>
      <c r="G214" s="38">
        <f t="shared" si="17"/>
        <v>8755690.2400000002</v>
      </c>
      <c r="H214" s="39">
        <v>22</v>
      </c>
      <c r="I214" s="116">
        <v>249.35</v>
      </c>
      <c r="J214" s="38">
        <f t="shared" si="18"/>
        <v>5485.7</v>
      </c>
      <c r="K214" s="39">
        <v>1416</v>
      </c>
      <c r="L214" s="116">
        <v>247.28</v>
      </c>
      <c r="M214" s="38">
        <f t="shared" si="19"/>
        <v>350148.48</v>
      </c>
      <c r="N214" s="86">
        <f t="shared" si="20"/>
        <v>9249214.9700000007</v>
      </c>
    </row>
    <row r="215" spans="1:14" x14ac:dyDescent="0.25">
      <c r="A215" t="s">
        <v>821</v>
      </c>
      <c r="B215" s="84">
        <v>353</v>
      </c>
      <c r="C215" s="116">
        <v>272.51</v>
      </c>
      <c r="D215" s="38">
        <f t="shared" si="16"/>
        <v>96196.03</v>
      </c>
      <c r="E215" s="84">
        <v>6641</v>
      </c>
      <c r="F215" s="116">
        <v>270.22000000000003</v>
      </c>
      <c r="G215" s="38">
        <f t="shared" si="17"/>
        <v>1794531.0200000003</v>
      </c>
      <c r="H215" s="39">
        <v>0</v>
      </c>
      <c r="I215" s="116">
        <v>272.51</v>
      </c>
      <c r="J215" s="38">
        <f t="shared" si="18"/>
        <v>0</v>
      </c>
      <c r="K215" s="39">
        <v>0</v>
      </c>
      <c r="L215" s="116">
        <v>270.22000000000003</v>
      </c>
      <c r="M215" s="38">
        <f t="shared" si="19"/>
        <v>0</v>
      </c>
      <c r="N215" s="86">
        <f t="shared" si="20"/>
        <v>1890727.0500000003</v>
      </c>
    </row>
    <row r="216" spans="1:14" x14ac:dyDescent="0.25">
      <c r="A216" t="s">
        <v>822</v>
      </c>
      <c r="B216" s="84">
        <v>3162</v>
      </c>
      <c r="C216" s="116">
        <v>275.14999999999998</v>
      </c>
      <c r="D216" s="38">
        <f t="shared" si="16"/>
        <v>870024.29999999993</v>
      </c>
      <c r="E216" s="84">
        <v>41842</v>
      </c>
      <c r="F216" s="116">
        <v>272.52</v>
      </c>
      <c r="G216" s="38">
        <f t="shared" si="17"/>
        <v>11402781.84</v>
      </c>
      <c r="H216" s="39">
        <v>143</v>
      </c>
      <c r="I216" s="116">
        <v>275.14999999999998</v>
      </c>
      <c r="J216" s="38">
        <f t="shared" si="18"/>
        <v>39346.449999999997</v>
      </c>
      <c r="K216" s="39">
        <v>1896</v>
      </c>
      <c r="L216" s="116">
        <v>272.52</v>
      </c>
      <c r="M216" s="38">
        <f t="shared" si="19"/>
        <v>516697.92</v>
      </c>
      <c r="N216" s="86">
        <f t="shared" si="20"/>
        <v>12828850.51</v>
      </c>
    </row>
    <row r="217" spans="1:14" x14ac:dyDescent="0.25">
      <c r="A217" t="s">
        <v>823</v>
      </c>
      <c r="B217" s="84">
        <v>950</v>
      </c>
      <c r="C217" s="116">
        <v>249.92</v>
      </c>
      <c r="D217" s="38">
        <f t="shared" si="16"/>
        <v>237424</v>
      </c>
      <c r="E217" s="84">
        <v>54318</v>
      </c>
      <c r="F217" s="116">
        <v>247.69</v>
      </c>
      <c r="G217" s="38">
        <f t="shared" si="17"/>
        <v>13454025.42</v>
      </c>
      <c r="H217" s="39">
        <v>0</v>
      </c>
      <c r="I217" s="116">
        <v>249.92</v>
      </c>
      <c r="J217" s="38">
        <f t="shared" si="18"/>
        <v>0</v>
      </c>
      <c r="K217" s="39">
        <v>0</v>
      </c>
      <c r="L217" s="116">
        <v>247.69</v>
      </c>
      <c r="M217" s="38">
        <f t="shared" si="19"/>
        <v>0</v>
      </c>
      <c r="N217" s="86">
        <f t="shared" si="20"/>
        <v>13691449.42</v>
      </c>
    </row>
    <row r="218" spans="1:14" x14ac:dyDescent="0.25">
      <c r="A218" t="s">
        <v>824</v>
      </c>
      <c r="B218" s="84">
        <v>0</v>
      </c>
      <c r="C218" s="116">
        <v>207.39</v>
      </c>
      <c r="D218" s="38">
        <f t="shared" si="16"/>
        <v>0</v>
      </c>
      <c r="E218" s="84">
        <v>2900</v>
      </c>
      <c r="F218" s="116">
        <v>205.7</v>
      </c>
      <c r="G218" s="38">
        <f t="shared" si="17"/>
        <v>596530</v>
      </c>
      <c r="H218" s="39">
        <v>0</v>
      </c>
      <c r="I218" s="116">
        <v>207.39</v>
      </c>
      <c r="J218" s="38">
        <f t="shared" si="18"/>
        <v>0</v>
      </c>
      <c r="K218" s="39">
        <v>0</v>
      </c>
      <c r="L218" s="116">
        <v>205.7</v>
      </c>
      <c r="M218" s="38">
        <f t="shared" si="19"/>
        <v>0</v>
      </c>
      <c r="N218" s="86">
        <f t="shared" si="20"/>
        <v>596530</v>
      </c>
    </row>
    <row r="219" spans="1:14" x14ac:dyDescent="0.25">
      <c r="A219" t="s">
        <v>825</v>
      </c>
      <c r="B219" s="84">
        <v>5950</v>
      </c>
      <c r="C219" s="116">
        <v>223.99</v>
      </c>
      <c r="D219" s="38">
        <f t="shared" si="16"/>
        <v>1332740.5</v>
      </c>
      <c r="E219" s="84">
        <v>44865</v>
      </c>
      <c r="F219" s="116">
        <v>221.93</v>
      </c>
      <c r="G219" s="38">
        <f t="shared" si="17"/>
        <v>9956889.4500000011</v>
      </c>
      <c r="H219" s="39">
        <v>87</v>
      </c>
      <c r="I219" s="116">
        <v>223.99</v>
      </c>
      <c r="J219" s="38">
        <f t="shared" si="18"/>
        <v>19487.13</v>
      </c>
      <c r="K219" s="39">
        <v>659</v>
      </c>
      <c r="L219" s="116">
        <v>221.93</v>
      </c>
      <c r="M219" s="38">
        <f t="shared" si="19"/>
        <v>146251.87</v>
      </c>
      <c r="N219" s="86">
        <f t="shared" si="20"/>
        <v>11455368.950000001</v>
      </c>
    </row>
    <row r="220" spans="1:14" x14ac:dyDescent="0.25">
      <c r="A220" t="s">
        <v>826</v>
      </c>
      <c r="B220" s="84">
        <v>0</v>
      </c>
      <c r="C220" s="116">
        <v>242.49</v>
      </c>
      <c r="D220" s="38">
        <f t="shared" si="16"/>
        <v>0</v>
      </c>
      <c r="E220" s="84">
        <v>52064</v>
      </c>
      <c r="F220" s="116">
        <v>240.12</v>
      </c>
      <c r="G220" s="38">
        <f t="shared" si="17"/>
        <v>12501607.68</v>
      </c>
      <c r="H220" s="39">
        <v>0</v>
      </c>
      <c r="I220" s="116">
        <v>242.49</v>
      </c>
      <c r="J220" s="38">
        <f t="shared" si="18"/>
        <v>0</v>
      </c>
      <c r="K220" s="39">
        <v>0</v>
      </c>
      <c r="L220" s="116">
        <v>240.12</v>
      </c>
      <c r="M220" s="38">
        <f t="shared" si="19"/>
        <v>0</v>
      </c>
      <c r="N220" s="86">
        <f t="shared" si="20"/>
        <v>12501607.68</v>
      </c>
    </row>
    <row r="221" spans="1:14" x14ac:dyDescent="0.25">
      <c r="A221" t="s">
        <v>827</v>
      </c>
      <c r="B221" s="84">
        <v>1943</v>
      </c>
      <c r="C221" s="116">
        <v>250.34</v>
      </c>
      <c r="D221" s="38">
        <f t="shared" si="16"/>
        <v>486410.62</v>
      </c>
      <c r="E221" s="84">
        <v>36911</v>
      </c>
      <c r="F221" s="116">
        <v>248.22</v>
      </c>
      <c r="G221" s="38">
        <f t="shared" si="17"/>
        <v>9162048.4199999999</v>
      </c>
      <c r="H221" s="39">
        <v>106</v>
      </c>
      <c r="I221" s="116">
        <v>250.34</v>
      </c>
      <c r="J221" s="38">
        <f t="shared" si="18"/>
        <v>26536.04</v>
      </c>
      <c r="K221" s="39">
        <v>2018</v>
      </c>
      <c r="L221" s="116">
        <v>248.22</v>
      </c>
      <c r="M221" s="38">
        <f t="shared" si="19"/>
        <v>500907.96</v>
      </c>
      <c r="N221" s="86">
        <f t="shared" si="20"/>
        <v>10175903.039999999</v>
      </c>
    </row>
    <row r="222" spans="1:14" x14ac:dyDescent="0.25">
      <c r="A222" t="s">
        <v>828</v>
      </c>
      <c r="B222" s="84">
        <v>92</v>
      </c>
      <c r="C222" s="116">
        <v>222.54</v>
      </c>
      <c r="D222" s="38">
        <f t="shared" si="16"/>
        <v>20473.68</v>
      </c>
      <c r="E222" s="84">
        <v>17915</v>
      </c>
      <c r="F222" s="116">
        <v>220.74</v>
      </c>
      <c r="G222" s="38">
        <f t="shared" si="17"/>
        <v>3954557.1</v>
      </c>
      <c r="H222" s="39">
        <v>0</v>
      </c>
      <c r="I222" s="116">
        <v>222.54</v>
      </c>
      <c r="J222" s="38">
        <f t="shared" si="18"/>
        <v>0</v>
      </c>
      <c r="K222" s="39">
        <v>0</v>
      </c>
      <c r="L222" s="116">
        <v>220.74</v>
      </c>
      <c r="M222" s="38">
        <f t="shared" si="19"/>
        <v>0</v>
      </c>
      <c r="N222" s="86">
        <f t="shared" si="20"/>
        <v>3975030.7800000003</v>
      </c>
    </row>
    <row r="223" spans="1:14" x14ac:dyDescent="0.25">
      <c r="A223" t="s">
        <v>829</v>
      </c>
      <c r="B223" s="84">
        <v>12341</v>
      </c>
      <c r="C223" s="116">
        <v>283.3</v>
      </c>
      <c r="D223" s="38">
        <f t="shared" si="16"/>
        <v>3496205.3000000003</v>
      </c>
      <c r="E223" s="84">
        <v>129007</v>
      </c>
      <c r="F223" s="116">
        <v>281.11</v>
      </c>
      <c r="G223" s="38">
        <f t="shared" si="17"/>
        <v>36265157.770000003</v>
      </c>
      <c r="H223" s="39">
        <v>636</v>
      </c>
      <c r="I223" s="116">
        <v>283.3</v>
      </c>
      <c r="J223" s="38">
        <f t="shared" si="18"/>
        <v>180178.80000000002</v>
      </c>
      <c r="K223" s="39">
        <v>6653</v>
      </c>
      <c r="L223" s="116">
        <v>281.11</v>
      </c>
      <c r="M223" s="38">
        <f t="shared" si="19"/>
        <v>1870224.83</v>
      </c>
      <c r="N223" s="86">
        <f t="shared" si="20"/>
        <v>41811766.700000003</v>
      </c>
    </row>
    <row r="224" spans="1:14" x14ac:dyDescent="0.25">
      <c r="A224" t="s">
        <v>830</v>
      </c>
      <c r="B224" s="84">
        <v>17058</v>
      </c>
      <c r="C224" s="116">
        <v>252.44</v>
      </c>
      <c r="D224" s="38">
        <f t="shared" si="16"/>
        <v>4306121.5199999996</v>
      </c>
      <c r="E224" s="84">
        <v>36523</v>
      </c>
      <c r="F224" s="116">
        <v>250.33</v>
      </c>
      <c r="G224" s="38">
        <f t="shared" si="17"/>
        <v>9142802.5899999999</v>
      </c>
      <c r="H224" s="39">
        <v>735</v>
      </c>
      <c r="I224" s="116">
        <v>252.44</v>
      </c>
      <c r="J224" s="38">
        <f t="shared" si="18"/>
        <v>185543.4</v>
      </c>
      <c r="K224" s="39">
        <v>1575</v>
      </c>
      <c r="L224" s="116">
        <v>250.33</v>
      </c>
      <c r="M224" s="38">
        <f t="shared" si="19"/>
        <v>394269.75</v>
      </c>
      <c r="N224" s="86">
        <f t="shared" si="20"/>
        <v>14028737.26</v>
      </c>
    </row>
    <row r="225" spans="1:15" s="42" customFormat="1" x14ac:dyDescent="0.25">
      <c r="A225" t="s">
        <v>831</v>
      </c>
      <c r="B225" s="84">
        <v>0</v>
      </c>
      <c r="C225" s="116">
        <v>219.27</v>
      </c>
      <c r="D225" s="38">
        <f t="shared" si="16"/>
        <v>0</v>
      </c>
      <c r="E225" s="84">
        <v>29358</v>
      </c>
      <c r="F225" s="116">
        <v>217.46</v>
      </c>
      <c r="G225" s="38">
        <f t="shared" si="17"/>
        <v>6384190.6800000006</v>
      </c>
      <c r="H225" s="39">
        <v>0</v>
      </c>
      <c r="I225" s="116">
        <v>219.27</v>
      </c>
      <c r="J225" s="38">
        <f t="shared" si="18"/>
        <v>0</v>
      </c>
      <c r="K225" s="39">
        <v>0</v>
      </c>
      <c r="L225" s="116">
        <v>217.46</v>
      </c>
      <c r="M225" s="38">
        <f t="shared" si="19"/>
        <v>0</v>
      </c>
      <c r="N225" s="86">
        <f t="shared" si="20"/>
        <v>6384190.6800000006</v>
      </c>
      <c r="O225"/>
    </row>
    <row r="226" spans="1:15" x14ac:dyDescent="0.25">
      <c r="A226" t="s">
        <v>832</v>
      </c>
      <c r="B226" s="84">
        <v>0</v>
      </c>
      <c r="C226" s="116">
        <v>165.9</v>
      </c>
      <c r="D226" s="38">
        <f t="shared" si="16"/>
        <v>0</v>
      </c>
      <c r="E226" s="84">
        <v>16222</v>
      </c>
      <c r="F226" s="116">
        <v>164.63</v>
      </c>
      <c r="G226" s="38">
        <f t="shared" si="17"/>
        <v>2670627.86</v>
      </c>
      <c r="H226" s="39">
        <v>0</v>
      </c>
      <c r="I226" s="116">
        <v>165.9</v>
      </c>
      <c r="J226" s="38">
        <f t="shared" si="18"/>
        <v>0</v>
      </c>
      <c r="K226" s="39">
        <v>0</v>
      </c>
      <c r="L226" s="116">
        <v>164.63</v>
      </c>
      <c r="M226" s="38">
        <f t="shared" si="19"/>
        <v>0</v>
      </c>
      <c r="N226" s="86">
        <f t="shared" si="20"/>
        <v>2670627.86</v>
      </c>
    </row>
    <row r="227" spans="1:15" x14ac:dyDescent="0.25">
      <c r="A227" t="s">
        <v>833</v>
      </c>
      <c r="B227" s="84">
        <v>730</v>
      </c>
      <c r="C227" s="116">
        <v>211.81</v>
      </c>
      <c r="D227" s="38">
        <f t="shared" si="16"/>
        <v>154621.29999999999</v>
      </c>
      <c r="E227" s="84">
        <v>27880</v>
      </c>
      <c r="F227" s="116">
        <v>210.02</v>
      </c>
      <c r="G227" s="38">
        <f t="shared" si="17"/>
        <v>5855357.6000000006</v>
      </c>
      <c r="H227" s="39">
        <v>0</v>
      </c>
      <c r="I227" s="116">
        <v>211.81</v>
      </c>
      <c r="J227" s="38">
        <f t="shared" si="18"/>
        <v>0</v>
      </c>
      <c r="K227" s="39">
        <v>0</v>
      </c>
      <c r="L227" s="116">
        <v>210.02</v>
      </c>
      <c r="M227" s="38">
        <f t="shared" si="19"/>
        <v>0</v>
      </c>
      <c r="N227" s="86">
        <f t="shared" si="20"/>
        <v>6009978.9000000004</v>
      </c>
    </row>
    <row r="228" spans="1:15" x14ac:dyDescent="0.25">
      <c r="A228" t="s">
        <v>834</v>
      </c>
      <c r="B228" s="84">
        <v>8681</v>
      </c>
      <c r="C228" s="116">
        <v>174.75</v>
      </c>
      <c r="D228" s="38">
        <f t="shared" si="16"/>
        <v>1517004.75</v>
      </c>
      <c r="E228" s="84">
        <v>37875</v>
      </c>
      <c r="F228" s="116">
        <v>173.17</v>
      </c>
      <c r="G228" s="38">
        <f t="shared" si="17"/>
        <v>6558813.7499999991</v>
      </c>
      <c r="H228" s="39">
        <v>331</v>
      </c>
      <c r="I228" s="116">
        <v>174.75</v>
      </c>
      <c r="J228" s="38">
        <f t="shared" si="18"/>
        <v>57842.25</v>
      </c>
      <c r="K228" s="39">
        <v>1446</v>
      </c>
      <c r="L228" s="116">
        <v>173.17</v>
      </c>
      <c r="M228" s="38">
        <f t="shared" si="19"/>
        <v>250403.81999999998</v>
      </c>
      <c r="N228" s="86">
        <f t="shared" si="20"/>
        <v>8384064.5699999994</v>
      </c>
    </row>
    <row r="229" spans="1:15" x14ac:dyDescent="0.25">
      <c r="A229" t="s">
        <v>835</v>
      </c>
      <c r="B229" s="84">
        <v>96</v>
      </c>
      <c r="C229" s="116">
        <v>274.19</v>
      </c>
      <c r="D229" s="38">
        <f t="shared" si="16"/>
        <v>26322.239999999998</v>
      </c>
      <c r="E229" s="84">
        <v>18106</v>
      </c>
      <c r="F229" s="116">
        <v>272.29000000000002</v>
      </c>
      <c r="G229" s="38">
        <f t="shared" si="17"/>
        <v>4930082.74</v>
      </c>
      <c r="H229" s="39">
        <v>1</v>
      </c>
      <c r="I229" s="116">
        <v>274.19</v>
      </c>
      <c r="J229" s="38">
        <f t="shared" si="18"/>
        <v>274.19</v>
      </c>
      <c r="K229" s="39">
        <v>148</v>
      </c>
      <c r="L229" s="116">
        <v>272.29000000000002</v>
      </c>
      <c r="M229" s="38">
        <f t="shared" si="19"/>
        <v>40298.920000000006</v>
      </c>
      <c r="N229" s="86">
        <f t="shared" si="20"/>
        <v>4996978.0900000008</v>
      </c>
    </row>
    <row r="230" spans="1:15" x14ac:dyDescent="0.25">
      <c r="A230" t="s">
        <v>836</v>
      </c>
      <c r="B230" s="84">
        <v>0</v>
      </c>
      <c r="C230" s="116">
        <v>207.28</v>
      </c>
      <c r="D230" s="38">
        <f t="shared" si="16"/>
        <v>0</v>
      </c>
      <c r="E230" s="84">
        <v>56903</v>
      </c>
      <c r="F230" s="116">
        <v>205.67</v>
      </c>
      <c r="G230" s="38">
        <f t="shared" si="17"/>
        <v>11703240.01</v>
      </c>
      <c r="H230" s="39">
        <v>0</v>
      </c>
      <c r="I230" s="116">
        <v>207.28</v>
      </c>
      <c r="J230" s="38">
        <f t="shared" si="18"/>
        <v>0</v>
      </c>
      <c r="K230" s="39">
        <v>3564</v>
      </c>
      <c r="L230" s="116">
        <v>205.67</v>
      </c>
      <c r="M230" s="38">
        <f t="shared" si="19"/>
        <v>733007.88</v>
      </c>
      <c r="N230" s="86">
        <f t="shared" si="20"/>
        <v>12436247.890000001</v>
      </c>
    </row>
    <row r="231" spans="1:15" x14ac:dyDescent="0.25">
      <c r="A231" t="s">
        <v>837</v>
      </c>
      <c r="B231" s="84">
        <v>18</v>
      </c>
      <c r="C231" s="116">
        <v>210.14</v>
      </c>
      <c r="D231" s="38">
        <f t="shared" si="16"/>
        <v>3782.5199999999995</v>
      </c>
      <c r="E231" s="84">
        <v>23255</v>
      </c>
      <c r="F231" s="116">
        <v>208.58</v>
      </c>
      <c r="G231" s="38">
        <f t="shared" si="17"/>
        <v>4850527.9000000004</v>
      </c>
      <c r="H231" s="39">
        <v>0</v>
      </c>
      <c r="I231" s="116">
        <v>210.14</v>
      </c>
      <c r="J231" s="38">
        <f t="shared" si="18"/>
        <v>0</v>
      </c>
      <c r="K231" s="39">
        <v>160</v>
      </c>
      <c r="L231" s="116">
        <v>208.58</v>
      </c>
      <c r="M231" s="38">
        <f t="shared" si="19"/>
        <v>33372.800000000003</v>
      </c>
      <c r="N231" s="86">
        <f t="shared" si="20"/>
        <v>4887683.22</v>
      </c>
    </row>
    <row r="232" spans="1:15" x14ac:dyDescent="0.25">
      <c r="A232" t="s">
        <v>838</v>
      </c>
      <c r="B232" s="84">
        <v>3500</v>
      </c>
      <c r="C232" s="116">
        <v>157.15</v>
      </c>
      <c r="D232" s="38">
        <f t="shared" si="16"/>
        <v>550025</v>
      </c>
      <c r="E232" s="84">
        <v>35319</v>
      </c>
      <c r="F232" s="116">
        <v>155.86000000000001</v>
      </c>
      <c r="G232" s="38">
        <f t="shared" si="17"/>
        <v>5504819.3400000008</v>
      </c>
      <c r="H232" s="39">
        <v>0</v>
      </c>
      <c r="I232" s="116">
        <v>157.15</v>
      </c>
      <c r="J232" s="38">
        <f t="shared" si="18"/>
        <v>0</v>
      </c>
      <c r="K232" s="39">
        <v>0</v>
      </c>
      <c r="L232" s="116">
        <v>155.86000000000001</v>
      </c>
      <c r="M232" s="38">
        <f t="shared" si="19"/>
        <v>0</v>
      </c>
      <c r="N232" s="86">
        <f t="shared" si="20"/>
        <v>6054844.3400000008</v>
      </c>
    </row>
    <row r="233" spans="1:15" x14ac:dyDescent="0.25">
      <c r="A233" t="s">
        <v>839</v>
      </c>
      <c r="B233" s="84">
        <v>84</v>
      </c>
      <c r="C233" s="116">
        <v>189.4</v>
      </c>
      <c r="D233" s="38">
        <f t="shared" si="16"/>
        <v>15909.6</v>
      </c>
      <c r="E233" s="84">
        <v>21010</v>
      </c>
      <c r="F233" s="116">
        <v>187.73</v>
      </c>
      <c r="G233" s="38">
        <f t="shared" si="17"/>
        <v>3944207.3</v>
      </c>
      <c r="H233" s="39">
        <v>2</v>
      </c>
      <c r="I233" s="116">
        <v>189.4</v>
      </c>
      <c r="J233" s="38">
        <f t="shared" si="18"/>
        <v>378.8</v>
      </c>
      <c r="K233" s="39">
        <v>435</v>
      </c>
      <c r="L233" s="116">
        <v>187.73</v>
      </c>
      <c r="M233" s="38">
        <f t="shared" si="19"/>
        <v>81662.549999999988</v>
      </c>
      <c r="N233" s="86">
        <f t="shared" si="20"/>
        <v>4042158.25</v>
      </c>
    </row>
    <row r="234" spans="1:15" x14ac:dyDescent="0.25">
      <c r="A234" t="s">
        <v>840</v>
      </c>
      <c r="B234" s="84">
        <v>1146</v>
      </c>
      <c r="C234" s="116">
        <v>207</v>
      </c>
      <c r="D234" s="38">
        <f t="shared" si="16"/>
        <v>237222</v>
      </c>
      <c r="E234" s="84">
        <v>49184</v>
      </c>
      <c r="F234" s="116">
        <v>205.05</v>
      </c>
      <c r="G234" s="38">
        <f t="shared" si="17"/>
        <v>10085179.200000001</v>
      </c>
      <c r="H234" s="39">
        <v>13</v>
      </c>
      <c r="I234" s="116">
        <v>207</v>
      </c>
      <c r="J234" s="38">
        <f t="shared" si="18"/>
        <v>2691</v>
      </c>
      <c r="K234" s="39">
        <v>554</v>
      </c>
      <c r="L234" s="116">
        <v>205.05</v>
      </c>
      <c r="M234" s="38">
        <f t="shared" si="19"/>
        <v>113597.70000000001</v>
      </c>
      <c r="N234" s="86">
        <f t="shared" si="20"/>
        <v>10438689.9</v>
      </c>
    </row>
    <row r="235" spans="1:15" x14ac:dyDescent="0.25">
      <c r="A235" t="s">
        <v>841</v>
      </c>
      <c r="B235" s="84">
        <v>365</v>
      </c>
      <c r="C235" s="116">
        <v>203.82</v>
      </c>
      <c r="D235" s="38">
        <f t="shared" si="16"/>
        <v>74394.3</v>
      </c>
      <c r="E235" s="84">
        <v>17250</v>
      </c>
      <c r="F235" s="116">
        <v>202.41</v>
      </c>
      <c r="G235" s="38">
        <f t="shared" si="17"/>
        <v>3491572.5</v>
      </c>
      <c r="H235" s="39">
        <v>13</v>
      </c>
      <c r="I235" s="116">
        <v>203.82</v>
      </c>
      <c r="J235" s="38">
        <f t="shared" si="18"/>
        <v>2649.66</v>
      </c>
      <c r="K235" s="39">
        <v>631</v>
      </c>
      <c r="L235" s="116">
        <v>202.41</v>
      </c>
      <c r="M235" s="38">
        <f t="shared" si="19"/>
        <v>127720.70999999999</v>
      </c>
      <c r="N235" s="86">
        <f t="shared" si="20"/>
        <v>3696337.17</v>
      </c>
    </row>
    <row r="236" spans="1:15" x14ac:dyDescent="0.25">
      <c r="A236" t="s">
        <v>842</v>
      </c>
      <c r="B236" s="84">
        <v>957</v>
      </c>
      <c r="C236" s="116">
        <v>163.11000000000001</v>
      </c>
      <c r="D236" s="38">
        <f t="shared" si="16"/>
        <v>156096.27000000002</v>
      </c>
      <c r="E236" s="84">
        <v>32180</v>
      </c>
      <c r="F236" s="116">
        <v>161.72</v>
      </c>
      <c r="G236" s="38">
        <f t="shared" si="17"/>
        <v>5204149.5999999996</v>
      </c>
      <c r="H236" s="39">
        <v>12</v>
      </c>
      <c r="I236" s="116">
        <v>163.11000000000001</v>
      </c>
      <c r="J236" s="38">
        <f t="shared" si="18"/>
        <v>1957.3200000000002</v>
      </c>
      <c r="K236" s="39">
        <v>419</v>
      </c>
      <c r="L236" s="116">
        <v>161.72</v>
      </c>
      <c r="M236" s="38">
        <f t="shared" si="19"/>
        <v>67760.679999999993</v>
      </c>
      <c r="N236" s="86">
        <f t="shared" si="20"/>
        <v>5429963.8699999992</v>
      </c>
    </row>
    <row r="237" spans="1:15" x14ac:dyDescent="0.25">
      <c r="A237" t="s">
        <v>843</v>
      </c>
      <c r="B237" s="84">
        <v>0</v>
      </c>
      <c r="C237" s="116">
        <v>201.12</v>
      </c>
      <c r="D237" s="38">
        <f t="shared" si="16"/>
        <v>0</v>
      </c>
      <c r="E237" s="84">
        <v>19375</v>
      </c>
      <c r="F237" s="116">
        <v>199.41</v>
      </c>
      <c r="G237" s="38">
        <f t="shared" si="17"/>
        <v>3863568.75</v>
      </c>
      <c r="H237" s="39">
        <v>0</v>
      </c>
      <c r="I237" s="116">
        <v>201.12</v>
      </c>
      <c r="J237" s="38">
        <f t="shared" si="18"/>
        <v>0</v>
      </c>
      <c r="K237" s="39">
        <v>140</v>
      </c>
      <c r="L237" s="116">
        <v>199.41</v>
      </c>
      <c r="M237" s="38">
        <f t="shared" si="19"/>
        <v>27917.399999999998</v>
      </c>
      <c r="N237" s="86">
        <f t="shared" si="20"/>
        <v>3891486.15</v>
      </c>
    </row>
    <row r="238" spans="1:15" x14ac:dyDescent="0.25">
      <c r="A238" t="s">
        <v>844</v>
      </c>
      <c r="B238" s="84">
        <v>7480</v>
      </c>
      <c r="C238" s="116">
        <v>190.52</v>
      </c>
      <c r="D238" s="38">
        <f t="shared" si="16"/>
        <v>1425089.6</v>
      </c>
      <c r="E238" s="84">
        <v>35124</v>
      </c>
      <c r="F238" s="116">
        <v>188.7</v>
      </c>
      <c r="G238" s="38">
        <f t="shared" si="17"/>
        <v>6627898.7999999998</v>
      </c>
      <c r="H238" s="39">
        <v>259</v>
      </c>
      <c r="I238" s="116">
        <v>190.52</v>
      </c>
      <c r="J238" s="38">
        <f t="shared" si="18"/>
        <v>49344.68</v>
      </c>
      <c r="K238" s="39">
        <v>1218</v>
      </c>
      <c r="L238" s="116">
        <v>188.7</v>
      </c>
      <c r="M238" s="38">
        <f t="shared" si="19"/>
        <v>229836.59999999998</v>
      </c>
      <c r="N238" s="86">
        <f t="shared" si="20"/>
        <v>8332169.6799999997</v>
      </c>
    </row>
    <row r="239" spans="1:15" x14ac:dyDescent="0.25">
      <c r="A239" t="s">
        <v>845</v>
      </c>
      <c r="B239" s="84">
        <v>1569</v>
      </c>
      <c r="C239" s="116">
        <v>171.47</v>
      </c>
      <c r="D239" s="38">
        <f t="shared" si="16"/>
        <v>269036.43</v>
      </c>
      <c r="E239" s="84">
        <v>21495</v>
      </c>
      <c r="F239" s="116">
        <v>170.18</v>
      </c>
      <c r="G239" s="38">
        <f t="shared" si="17"/>
        <v>3658019.1</v>
      </c>
      <c r="H239" s="39">
        <v>43</v>
      </c>
      <c r="I239" s="116">
        <v>171.47</v>
      </c>
      <c r="J239" s="38">
        <f t="shared" si="18"/>
        <v>7373.21</v>
      </c>
      <c r="K239" s="39">
        <v>583</v>
      </c>
      <c r="L239" s="116">
        <v>170.18</v>
      </c>
      <c r="M239" s="38">
        <f t="shared" si="19"/>
        <v>99214.94</v>
      </c>
      <c r="N239" s="86">
        <f t="shared" si="20"/>
        <v>4033643.68</v>
      </c>
    </row>
    <row r="240" spans="1:15" x14ac:dyDescent="0.25">
      <c r="A240" t="s">
        <v>846</v>
      </c>
      <c r="B240" s="84">
        <v>785</v>
      </c>
      <c r="C240" s="116">
        <v>246.84</v>
      </c>
      <c r="D240" s="38">
        <f t="shared" si="16"/>
        <v>193769.4</v>
      </c>
      <c r="E240" s="84">
        <v>79997</v>
      </c>
      <c r="F240" s="116">
        <v>245.36</v>
      </c>
      <c r="G240" s="38">
        <f t="shared" si="17"/>
        <v>19628063.920000002</v>
      </c>
      <c r="H240" s="39">
        <v>4</v>
      </c>
      <c r="I240" s="116">
        <v>246.84</v>
      </c>
      <c r="J240" s="38">
        <f t="shared" si="18"/>
        <v>987.36</v>
      </c>
      <c r="K240" s="39">
        <v>414</v>
      </c>
      <c r="L240" s="116">
        <v>245.36</v>
      </c>
      <c r="M240" s="38">
        <f t="shared" si="19"/>
        <v>101579.04000000001</v>
      </c>
      <c r="N240" s="86">
        <f t="shared" si="20"/>
        <v>19924399.719999999</v>
      </c>
    </row>
    <row r="241" spans="1:14" x14ac:dyDescent="0.25">
      <c r="A241" t="s">
        <v>847</v>
      </c>
      <c r="B241" s="84">
        <v>5020</v>
      </c>
      <c r="C241" s="116">
        <v>183.8</v>
      </c>
      <c r="D241" s="38">
        <f t="shared" si="16"/>
        <v>922676</v>
      </c>
      <c r="E241" s="84">
        <v>30200</v>
      </c>
      <c r="F241" s="116">
        <v>182.3</v>
      </c>
      <c r="G241" s="38">
        <f t="shared" si="17"/>
        <v>5505460</v>
      </c>
      <c r="H241" s="39">
        <v>201</v>
      </c>
      <c r="I241" s="116">
        <v>183.8</v>
      </c>
      <c r="J241" s="38">
        <f t="shared" si="18"/>
        <v>36943.800000000003</v>
      </c>
      <c r="K241" s="39">
        <v>1210</v>
      </c>
      <c r="L241" s="116">
        <v>182.3</v>
      </c>
      <c r="M241" s="38">
        <f t="shared" si="19"/>
        <v>220583</v>
      </c>
      <c r="N241" s="86">
        <f t="shared" si="20"/>
        <v>6685662.7999999998</v>
      </c>
    </row>
    <row r="242" spans="1:14" x14ac:dyDescent="0.25">
      <c r="A242" t="s">
        <v>848</v>
      </c>
      <c r="B242" s="84">
        <v>4345</v>
      </c>
      <c r="C242" s="116">
        <v>165.32</v>
      </c>
      <c r="D242" s="38">
        <f t="shared" si="16"/>
        <v>718315.4</v>
      </c>
      <c r="E242" s="84">
        <v>46660</v>
      </c>
      <c r="F242" s="116">
        <v>164.1</v>
      </c>
      <c r="G242" s="38">
        <f t="shared" si="17"/>
        <v>7656906</v>
      </c>
      <c r="H242" s="39">
        <v>0</v>
      </c>
      <c r="I242" s="116">
        <v>165.32</v>
      </c>
      <c r="J242" s="38">
        <f t="shared" si="18"/>
        <v>0</v>
      </c>
      <c r="K242" s="39">
        <v>0</v>
      </c>
      <c r="L242" s="116">
        <v>164.1</v>
      </c>
      <c r="M242" s="38">
        <f t="shared" si="19"/>
        <v>0</v>
      </c>
      <c r="N242" s="86">
        <f t="shared" si="20"/>
        <v>8375221.4000000004</v>
      </c>
    </row>
    <row r="243" spans="1:14" x14ac:dyDescent="0.25">
      <c r="A243" t="s">
        <v>849</v>
      </c>
      <c r="B243" s="84">
        <v>2829</v>
      </c>
      <c r="C243" s="116">
        <v>197.37</v>
      </c>
      <c r="D243" s="38">
        <f t="shared" si="16"/>
        <v>558359.73</v>
      </c>
      <c r="E243" s="84">
        <v>20823</v>
      </c>
      <c r="F243" s="116">
        <v>195.81</v>
      </c>
      <c r="G243" s="38">
        <f t="shared" si="17"/>
        <v>4077351.63</v>
      </c>
      <c r="H243" s="39">
        <v>130</v>
      </c>
      <c r="I243" s="116">
        <v>197.37</v>
      </c>
      <c r="J243" s="38">
        <f t="shared" si="18"/>
        <v>25658.100000000002</v>
      </c>
      <c r="K243" s="39">
        <v>959</v>
      </c>
      <c r="L243" s="116">
        <v>195.81</v>
      </c>
      <c r="M243" s="38">
        <f t="shared" si="19"/>
        <v>187781.79</v>
      </c>
      <c r="N243" s="86">
        <f t="shared" si="20"/>
        <v>4849151.25</v>
      </c>
    </row>
    <row r="244" spans="1:14" x14ac:dyDescent="0.25">
      <c r="A244" t="s">
        <v>850</v>
      </c>
      <c r="B244" s="84">
        <v>1138</v>
      </c>
      <c r="C244" s="116">
        <v>148.08000000000001</v>
      </c>
      <c r="D244" s="38">
        <f t="shared" si="16"/>
        <v>168515.04</v>
      </c>
      <c r="E244" s="84">
        <v>27939</v>
      </c>
      <c r="F244" s="116">
        <v>146.86000000000001</v>
      </c>
      <c r="G244" s="38">
        <f t="shared" si="17"/>
        <v>4103121.5400000005</v>
      </c>
      <c r="H244" s="39">
        <v>47</v>
      </c>
      <c r="I244" s="116">
        <v>148.08000000000001</v>
      </c>
      <c r="J244" s="38">
        <f t="shared" si="18"/>
        <v>6959.76</v>
      </c>
      <c r="K244" s="39">
        <v>1164</v>
      </c>
      <c r="L244" s="116">
        <v>146.86000000000001</v>
      </c>
      <c r="M244" s="38">
        <f t="shared" si="19"/>
        <v>170945.04</v>
      </c>
      <c r="N244" s="86">
        <f t="shared" si="20"/>
        <v>4449541.3800000008</v>
      </c>
    </row>
    <row r="245" spans="1:14" x14ac:dyDescent="0.25">
      <c r="A245" t="s">
        <v>851</v>
      </c>
      <c r="B245" s="84">
        <v>1565</v>
      </c>
      <c r="C245" s="116">
        <v>161.35</v>
      </c>
      <c r="D245" s="38">
        <f t="shared" si="16"/>
        <v>252512.75</v>
      </c>
      <c r="E245" s="84">
        <v>28101</v>
      </c>
      <c r="F245" s="116">
        <v>160.03</v>
      </c>
      <c r="G245" s="38">
        <f t="shared" si="17"/>
        <v>4497003.03</v>
      </c>
      <c r="H245" s="39">
        <v>25</v>
      </c>
      <c r="I245" s="116">
        <v>161.35</v>
      </c>
      <c r="J245" s="38">
        <f t="shared" si="18"/>
        <v>4033.75</v>
      </c>
      <c r="K245" s="39">
        <v>455</v>
      </c>
      <c r="L245" s="116">
        <v>160.03</v>
      </c>
      <c r="M245" s="38">
        <f t="shared" si="19"/>
        <v>72813.649999999994</v>
      </c>
      <c r="N245" s="86">
        <f t="shared" si="20"/>
        <v>4826363.1800000006</v>
      </c>
    </row>
    <row r="246" spans="1:14" x14ac:dyDescent="0.25">
      <c r="A246" t="s">
        <v>852</v>
      </c>
      <c r="B246" s="84">
        <v>549</v>
      </c>
      <c r="C246" s="116">
        <v>168.72</v>
      </c>
      <c r="D246" s="38">
        <f t="shared" si="16"/>
        <v>92627.28</v>
      </c>
      <c r="E246" s="84">
        <v>57259</v>
      </c>
      <c r="F246" s="116">
        <v>167.5</v>
      </c>
      <c r="G246" s="38">
        <f t="shared" si="17"/>
        <v>9590882.5</v>
      </c>
      <c r="H246" s="39">
        <v>11</v>
      </c>
      <c r="I246" s="116">
        <v>168.72</v>
      </c>
      <c r="J246" s="38">
        <f t="shared" si="18"/>
        <v>1855.92</v>
      </c>
      <c r="K246" s="39">
        <v>1109</v>
      </c>
      <c r="L246" s="116">
        <v>167.5</v>
      </c>
      <c r="M246" s="38">
        <f t="shared" si="19"/>
        <v>185757.5</v>
      </c>
      <c r="N246" s="86">
        <f t="shared" si="20"/>
        <v>9871123.1999999993</v>
      </c>
    </row>
    <row r="247" spans="1:14" x14ac:dyDescent="0.25">
      <c r="A247" t="s">
        <v>853</v>
      </c>
      <c r="B247" s="84">
        <v>1754</v>
      </c>
      <c r="C247" s="116">
        <v>140.51</v>
      </c>
      <c r="D247" s="38">
        <f t="shared" si="16"/>
        <v>246454.53999999998</v>
      </c>
      <c r="E247" s="84">
        <v>19622</v>
      </c>
      <c r="F247" s="116">
        <v>139.5</v>
      </c>
      <c r="G247" s="38">
        <f t="shared" si="17"/>
        <v>2737269</v>
      </c>
      <c r="H247" s="39">
        <v>110</v>
      </c>
      <c r="I247" s="116">
        <v>140.51</v>
      </c>
      <c r="J247" s="38">
        <f t="shared" si="18"/>
        <v>15456.099999999999</v>
      </c>
      <c r="K247" s="39">
        <v>1229</v>
      </c>
      <c r="L247" s="116">
        <v>139.5</v>
      </c>
      <c r="M247" s="38">
        <f t="shared" si="19"/>
        <v>171445.5</v>
      </c>
      <c r="N247" s="86">
        <f t="shared" si="20"/>
        <v>3170625.14</v>
      </c>
    </row>
    <row r="248" spans="1:14" x14ac:dyDescent="0.25">
      <c r="A248" t="s">
        <v>854</v>
      </c>
      <c r="B248" s="84">
        <v>0</v>
      </c>
      <c r="C248" s="116">
        <v>167.57</v>
      </c>
      <c r="D248" s="38">
        <f t="shared" si="16"/>
        <v>0</v>
      </c>
      <c r="E248" s="84">
        <v>50002</v>
      </c>
      <c r="F248" s="116">
        <v>166.27</v>
      </c>
      <c r="G248" s="38">
        <f t="shared" si="17"/>
        <v>8313832.540000001</v>
      </c>
      <c r="H248" s="39">
        <v>0</v>
      </c>
      <c r="I248" s="116">
        <v>167.57</v>
      </c>
      <c r="J248" s="38">
        <f t="shared" si="18"/>
        <v>0</v>
      </c>
      <c r="K248" s="39">
        <v>452</v>
      </c>
      <c r="L248" s="116">
        <v>166.27</v>
      </c>
      <c r="M248" s="38">
        <f t="shared" si="19"/>
        <v>75154.040000000008</v>
      </c>
      <c r="N248" s="86">
        <f t="shared" si="20"/>
        <v>8388986.5800000001</v>
      </c>
    </row>
    <row r="249" spans="1:14" x14ac:dyDescent="0.25">
      <c r="A249" t="s">
        <v>855</v>
      </c>
      <c r="B249" s="84">
        <v>1137</v>
      </c>
      <c r="C249" s="116">
        <v>226.98</v>
      </c>
      <c r="D249" s="38">
        <f t="shared" si="16"/>
        <v>258076.25999999998</v>
      </c>
      <c r="E249" s="84">
        <v>30421</v>
      </c>
      <c r="F249" s="116">
        <v>225.59</v>
      </c>
      <c r="G249" s="38">
        <f t="shared" si="17"/>
        <v>6862673.3899999997</v>
      </c>
      <c r="H249" s="39">
        <v>10</v>
      </c>
      <c r="I249" s="116">
        <v>226.98</v>
      </c>
      <c r="J249" s="38">
        <f t="shared" si="18"/>
        <v>2269.7999999999997</v>
      </c>
      <c r="K249" s="39">
        <v>256</v>
      </c>
      <c r="L249" s="116">
        <v>225.59</v>
      </c>
      <c r="M249" s="38">
        <f t="shared" si="19"/>
        <v>57751.040000000001</v>
      </c>
      <c r="N249" s="86">
        <f t="shared" si="20"/>
        <v>7180770.4899999993</v>
      </c>
    </row>
    <row r="250" spans="1:14" x14ac:dyDescent="0.25">
      <c r="A250" t="s">
        <v>856</v>
      </c>
      <c r="B250" s="84">
        <v>2079</v>
      </c>
      <c r="C250" s="116">
        <v>182.73</v>
      </c>
      <c r="D250" s="38">
        <f t="shared" si="16"/>
        <v>379895.67</v>
      </c>
      <c r="E250" s="84">
        <v>45225</v>
      </c>
      <c r="F250" s="116">
        <v>181.29</v>
      </c>
      <c r="G250" s="38">
        <f t="shared" si="17"/>
        <v>8198840.25</v>
      </c>
      <c r="H250" s="39">
        <v>152</v>
      </c>
      <c r="I250" s="116">
        <v>182.73</v>
      </c>
      <c r="J250" s="38">
        <f t="shared" si="18"/>
        <v>27774.959999999999</v>
      </c>
      <c r="K250" s="39">
        <v>3301</v>
      </c>
      <c r="L250" s="116">
        <v>181.29</v>
      </c>
      <c r="M250" s="38">
        <f t="shared" si="19"/>
        <v>598438.28999999992</v>
      </c>
      <c r="N250" s="86">
        <f t="shared" si="20"/>
        <v>9204949.1699999999</v>
      </c>
    </row>
    <row r="251" spans="1:14" x14ac:dyDescent="0.25">
      <c r="A251" t="s">
        <v>857</v>
      </c>
      <c r="B251" s="84">
        <v>365</v>
      </c>
      <c r="C251" s="116">
        <v>160.76</v>
      </c>
      <c r="D251" s="38">
        <f t="shared" si="16"/>
        <v>58677.399999999994</v>
      </c>
      <c r="E251" s="84">
        <v>21219</v>
      </c>
      <c r="F251" s="116">
        <v>159.71</v>
      </c>
      <c r="G251" s="38">
        <f t="shared" si="17"/>
        <v>3388886.49</v>
      </c>
      <c r="H251" s="39">
        <v>1</v>
      </c>
      <c r="I251" s="116">
        <v>160.76</v>
      </c>
      <c r="J251" s="38">
        <f t="shared" si="18"/>
        <v>160.76</v>
      </c>
      <c r="K251" s="39">
        <v>60</v>
      </c>
      <c r="L251" s="116">
        <v>159.71</v>
      </c>
      <c r="M251" s="38">
        <f t="shared" si="19"/>
        <v>9582.6</v>
      </c>
      <c r="N251" s="86">
        <f t="shared" si="20"/>
        <v>3457307.25</v>
      </c>
    </row>
    <row r="252" spans="1:14" x14ac:dyDescent="0.25">
      <c r="A252" t="s">
        <v>858</v>
      </c>
      <c r="B252" s="84">
        <v>0</v>
      </c>
      <c r="C252" s="116">
        <v>213.87</v>
      </c>
      <c r="D252" s="38">
        <f t="shared" si="16"/>
        <v>0</v>
      </c>
      <c r="E252" s="84">
        <v>27407</v>
      </c>
      <c r="F252" s="116">
        <v>212.35</v>
      </c>
      <c r="G252" s="38">
        <f t="shared" si="17"/>
        <v>5819876.4500000002</v>
      </c>
      <c r="H252" s="39">
        <v>0</v>
      </c>
      <c r="I252" s="116">
        <v>213.87</v>
      </c>
      <c r="J252" s="38">
        <f t="shared" si="18"/>
        <v>0</v>
      </c>
      <c r="K252" s="39">
        <v>0</v>
      </c>
      <c r="L252" s="116">
        <v>212.35</v>
      </c>
      <c r="M252" s="38">
        <f t="shared" si="19"/>
        <v>0</v>
      </c>
      <c r="N252" s="86">
        <f t="shared" si="20"/>
        <v>5819876.4500000002</v>
      </c>
    </row>
    <row r="253" spans="1:14" x14ac:dyDescent="0.25">
      <c r="A253" t="s">
        <v>859</v>
      </c>
      <c r="B253" s="84">
        <v>2829</v>
      </c>
      <c r="C253" s="116">
        <v>191.53</v>
      </c>
      <c r="D253" s="38">
        <f t="shared" si="16"/>
        <v>541838.37</v>
      </c>
      <c r="E253" s="84">
        <v>52417</v>
      </c>
      <c r="F253" s="116">
        <v>190.02</v>
      </c>
      <c r="G253" s="38">
        <f t="shared" si="17"/>
        <v>9960278.3399999999</v>
      </c>
      <c r="H253" s="39">
        <v>72</v>
      </c>
      <c r="I253" s="116">
        <v>191.53</v>
      </c>
      <c r="J253" s="38">
        <f t="shared" si="18"/>
        <v>13790.16</v>
      </c>
      <c r="K253" s="39">
        <v>1341</v>
      </c>
      <c r="L253" s="116">
        <v>190.02</v>
      </c>
      <c r="M253" s="38">
        <f t="shared" si="19"/>
        <v>254816.82</v>
      </c>
      <c r="N253" s="86">
        <f t="shared" si="20"/>
        <v>10770723.689999999</v>
      </c>
    </row>
    <row r="254" spans="1:14" x14ac:dyDescent="0.25">
      <c r="A254" t="s">
        <v>860</v>
      </c>
      <c r="B254" s="84">
        <v>1529</v>
      </c>
      <c r="C254" s="116">
        <v>202.92</v>
      </c>
      <c r="D254" s="38">
        <f t="shared" si="16"/>
        <v>310264.68</v>
      </c>
      <c r="E254" s="84">
        <v>19393</v>
      </c>
      <c r="F254" s="116">
        <v>201.6</v>
      </c>
      <c r="G254" s="38">
        <f t="shared" si="17"/>
        <v>3909628.8</v>
      </c>
      <c r="H254" s="39">
        <v>0</v>
      </c>
      <c r="I254" s="116">
        <v>202.92</v>
      </c>
      <c r="J254" s="38">
        <f t="shared" si="18"/>
        <v>0</v>
      </c>
      <c r="K254" s="39">
        <v>0</v>
      </c>
      <c r="L254" s="116">
        <v>201.6</v>
      </c>
      <c r="M254" s="38">
        <f t="shared" si="19"/>
        <v>0</v>
      </c>
      <c r="N254" s="86">
        <f t="shared" si="20"/>
        <v>4219893.4799999995</v>
      </c>
    </row>
    <row r="255" spans="1:14" x14ac:dyDescent="0.25">
      <c r="A255" t="s">
        <v>861</v>
      </c>
      <c r="B255" s="84">
        <v>5847</v>
      </c>
      <c r="C255" s="116">
        <v>199.67</v>
      </c>
      <c r="D255" s="38">
        <f t="shared" si="16"/>
        <v>1167470.49</v>
      </c>
      <c r="E255" s="84">
        <v>40927</v>
      </c>
      <c r="F255" s="116">
        <v>198.15</v>
      </c>
      <c r="G255" s="38">
        <f t="shared" si="17"/>
        <v>8109685.0499999998</v>
      </c>
      <c r="H255" s="39">
        <v>126</v>
      </c>
      <c r="I255" s="116">
        <v>199.67</v>
      </c>
      <c r="J255" s="38">
        <f t="shared" si="18"/>
        <v>25158.42</v>
      </c>
      <c r="K255" s="39">
        <v>879</v>
      </c>
      <c r="L255" s="116">
        <v>198.15</v>
      </c>
      <c r="M255" s="38">
        <f t="shared" si="19"/>
        <v>174173.85</v>
      </c>
      <c r="N255" s="86">
        <f t="shared" si="20"/>
        <v>9476487.8100000005</v>
      </c>
    </row>
    <row r="256" spans="1:14" x14ac:dyDescent="0.25">
      <c r="A256" t="s">
        <v>862</v>
      </c>
      <c r="B256" s="84">
        <v>0</v>
      </c>
      <c r="C256" s="116">
        <v>220.1</v>
      </c>
      <c r="D256" s="38">
        <f t="shared" si="16"/>
        <v>0</v>
      </c>
      <c r="E256" s="84">
        <v>147446</v>
      </c>
      <c r="F256" s="116">
        <v>218.33</v>
      </c>
      <c r="G256" s="38">
        <f t="shared" si="17"/>
        <v>32191885.180000003</v>
      </c>
      <c r="H256" s="39">
        <v>0</v>
      </c>
      <c r="I256" s="116">
        <v>220.1</v>
      </c>
      <c r="J256" s="38">
        <f t="shared" si="18"/>
        <v>0</v>
      </c>
      <c r="K256" s="39">
        <v>2705</v>
      </c>
      <c r="L256" s="116">
        <v>218.33</v>
      </c>
      <c r="M256" s="38">
        <f t="shared" si="19"/>
        <v>590582.65</v>
      </c>
      <c r="N256" s="86">
        <f t="shared" si="20"/>
        <v>32782467.830000002</v>
      </c>
    </row>
    <row r="257" spans="1:15" x14ac:dyDescent="0.25">
      <c r="A257" t="s">
        <v>863</v>
      </c>
      <c r="B257" s="84">
        <v>10987</v>
      </c>
      <c r="C257" s="116">
        <v>209.13</v>
      </c>
      <c r="D257" s="38">
        <f t="shared" si="16"/>
        <v>2297711.31</v>
      </c>
      <c r="E257" s="84">
        <v>115693</v>
      </c>
      <c r="F257" s="116">
        <v>207.58</v>
      </c>
      <c r="G257" s="38">
        <f t="shared" si="17"/>
        <v>24015552.940000001</v>
      </c>
      <c r="H257" s="39">
        <v>202</v>
      </c>
      <c r="I257" s="116">
        <v>209.13</v>
      </c>
      <c r="J257" s="38">
        <f t="shared" si="18"/>
        <v>42244.26</v>
      </c>
      <c r="K257" s="39">
        <v>2127</v>
      </c>
      <c r="L257" s="116">
        <v>207.58</v>
      </c>
      <c r="M257" s="38">
        <f t="shared" si="19"/>
        <v>441522.66000000003</v>
      </c>
      <c r="N257" s="86">
        <f t="shared" si="20"/>
        <v>26797031.170000002</v>
      </c>
    </row>
    <row r="258" spans="1:15" x14ac:dyDescent="0.25">
      <c r="A258" t="s">
        <v>864</v>
      </c>
      <c r="B258" s="84">
        <v>2905</v>
      </c>
      <c r="C258" s="116">
        <v>197.98</v>
      </c>
      <c r="D258" s="38">
        <f t="shared" si="16"/>
        <v>575131.9</v>
      </c>
      <c r="E258" s="84">
        <v>67887</v>
      </c>
      <c r="F258" s="116">
        <v>196.37</v>
      </c>
      <c r="G258" s="38">
        <f t="shared" si="17"/>
        <v>13330970.189999999</v>
      </c>
      <c r="H258" s="39">
        <v>117</v>
      </c>
      <c r="I258" s="116">
        <v>197.98</v>
      </c>
      <c r="J258" s="38">
        <f t="shared" si="18"/>
        <v>23163.66</v>
      </c>
      <c r="K258" s="39">
        <v>2735</v>
      </c>
      <c r="L258" s="116">
        <v>196.37</v>
      </c>
      <c r="M258" s="38">
        <f t="shared" si="19"/>
        <v>537071.95000000007</v>
      </c>
      <c r="N258" s="86">
        <f t="shared" si="20"/>
        <v>14466337.699999999</v>
      </c>
    </row>
    <row r="259" spans="1:15" x14ac:dyDescent="0.25">
      <c r="A259" t="s">
        <v>865</v>
      </c>
      <c r="B259" s="84">
        <v>0</v>
      </c>
      <c r="C259" s="116">
        <v>169.78</v>
      </c>
      <c r="D259" s="38">
        <f t="shared" si="16"/>
        <v>0</v>
      </c>
      <c r="E259" s="84">
        <v>13894</v>
      </c>
      <c r="F259" s="116">
        <v>168.3</v>
      </c>
      <c r="G259" s="38">
        <f t="shared" si="17"/>
        <v>2338360.2000000002</v>
      </c>
      <c r="H259" s="39">
        <v>0</v>
      </c>
      <c r="I259" s="116">
        <v>169.78</v>
      </c>
      <c r="J259" s="38">
        <f t="shared" si="18"/>
        <v>0</v>
      </c>
      <c r="K259" s="39">
        <v>0</v>
      </c>
      <c r="L259" s="116">
        <v>168.3</v>
      </c>
      <c r="M259" s="38">
        <f t="shared" si="19"/>
        <v>0</v>
      </c>
      <c r="N259" s="86">
        <f t="shared" si="20"/>
        <v>2338360.2000000002</v>
      </c>
    </row>
    <row r="260" spans="1:15" x14ac:dyDescent="0.25">
      <c r="A260" t="s">
        <v>866</v>
      </c>
      <c r="B260" s="84">
        <v>49</v>
      </c>
      <c r="C260" s="116">
        <v>203.85</v>
      </c>
      <c r="D260" s="38">
        <f t="shared" si="16"/>
        <v>9988.65</v>
      </c>
      <c r="E260" s="84">
        <v>16956</v>
      </c>
      <c r="F260" s="116">
        <v>202.44</v>
      </c>
      <c r="G260" s="38">
        <f t="shared" si="17"/>
        <v>3432572.64</v>
      </c>
      <c r="H260" s="39">
        <v>0</v>
      </c>
      <c r="I260" s="116">
        <v>203.85</v>
      </c>
      <c r="J260" s="38">
        <f t="shared" si="18"/>
        <v>0</v>
      </c>
      <c r="K260" s="39">
        <v>0</v>
      </c>
      <c r="L260" s="116">
        <v>202.44</v>
      </c>
      <c r="M260" s="38">
        <f t="shared" si="19"/>
        <v>0</v>
      </c>
      <c r="N260" s="86">
        <f t="shared" si="20"/>
        <v>3442561.29</v>
      </c>
    </row>
    <row r="261" spans="1:15" x14ac:dyDescent="0.25">
      <c r="A261" t="s">
        <v>867</v>
      </c>
      <c r="B261" s="84">
        <v>0</v>
      </c>
      <c r="C261" s="116">
        <v>203.87</v>
      </c>
      <c r="D261" s="38">
        <f t="shared" si="16"/>
        <v>0</v>
      </c>
      <c r="E261" s="84">
        <v>18097</v>
      </c>
      <c r="F261" s="116">
        <v>202.29</v>
      </c>
      <c r="G261" s="38">
        <f t="shared" si="17"/>
        <v>3660842.13</v>
      </c>
      <c r="H261" s="39">
        <v>0</v>
      </c>
      <c r="I261" s="116">
        <v>203.87</v>
      </c>
      <c r="J261" s="38">
        <f t="shared" si="18"/>
        <v>0</v>
      </c>
      <c r="K261" s="39">
        <v>0</v>
      </c>
      <c r="L261" s="116">
        <v>202.29</v>
      </c>
      <c r="M261" s="38">
        <f t="shared" si="19"/>
        <v>0</v>
      </c>
      <c r="N261" s="86">
        <f t="shared" si="20"/>
        <v>3660842.13</v>
      </c>
    </row>
    <row r="262" spans="1:15" x14ac:dyDescent="0.25">
      <c r="A262" t="s">
        <v>868</v>
      </c>
      <c r="B262" s="84">
        <v>492</v>
      </c>
      <c r="C262" s="116">
        <v>209.63</v>
      </c>
      <c r="D262" s="38">
        <f t="shared" si="16"/>
        <v>103137.95999999999</v>
      </c>
      <c r="E262" s="84">
        <v>15208</v>
      </c>
      <c r="F262" s="116">
        <v>208.15</v>
      </c>
      <c r="G262" s="38">
        <f t="shared" si="17"/>
        <v>3165545.2</v>
      </c>
      <c r="H262" s="39">
        <v>3</v>
      </c>
      <c r="I262" s="116">
        <v>209.63</v>
      </c>
      <c r="J262" s="38">
        <f t="shared" si="18"/>
        <v>628.89</v>
      </c>
      <c r="K262" s="39">
        <v>101</v>
      </c>
      <c r="L262" s="116">
        <v>208.15</v>
      </c>
      <c r="M262" s="38">
        <f t="shared" si="19"/>
        <v>21023.15</v>
      </c>
      <c r="N262" s="86">
        <f t="shared" si="20"/>
        <v>3290335.2</v>
      </c>
    </row>
    <row r="263" spans="1:15" x14ac:dyDescent="0.25">
      <c r="A263" t="s">
        <v>869</v>
      </c>
      <c r="B263" s="84">
        <v>383</v>
      </c>
      <c r="C263" s="116">
        <v>174.16</v>
      </c>
      <c r="D263" s="38">
        <f t="shared" si="16"/>
        <v>66703.28</v>
      </c>
      <c r="E263" s="84">
        <v>29952</v>
      </c>
      <c r="F263" s="116">
        <v>172.72</v>
      </c>
      <c r="G263" s="38">
        <f t="shared" si="17"/>
        <v>5173309.4400000004</v>
      </c>
      <c r="H263" s="39">
        <v>2</v>
      </c>
      <c r="I263" s="116">
        <v>174.16</v>
      </c>
      <c r="J263" s="38">
        <f t="shared" si="18"/>
        <v>348.32</v>
      </c>
      <c r="K263" s="39">
        <v>139</v>
      </c>
      <c r="L263" s="116">
        <v>172.72</v>
      </c>
      <c r="M263" s="38">
        <f t="shared" si="19"/>
        <v>24008.079999999998</v>
      </c>
      <c r="N263" s="86">
        <f t="shared" si="20"/>
        <v>5264369.120000001</v>
      </c>
    </row>
    <row r="264" spans="1:15" x14ac:dyDescent="0.25">
      <c r="A264" t="s">
        <v>870</v>
      </c>
      <c r="B264" s="84">
        <v>0</v>
      </c>
      <c r="C264" s="116">
        <v>184.06</v>
      </c>
      <c r="D264" s="38">
        <f t="shared" ref="D264:D327" si="21">C264*B264</f>
        <v>0</v>
      </c>
      <c r="E264" s="84">
        <v>1393</v>
      </c>
      <c r="F264" s="116">
        <v>182.9</v>
      </c>
      <c r="G264" s="38">
        <f t="shared" ref="G264:G327" si="22">F264*E264</f>
        <v>254779.7</v>
      </c>
      <c r="H264" s="39">
        <v>0</v>
      </c>
      <c r="I264" s="116">
        <v>184.06</v>
      </c>
      <c r="J264" s="38">
        <f t="shared" ref="J264:J327" si="23">I264*H264</f>
        <v>0</v>
      </c>
      <c r="K264" s="39">
        <v>0</v>
      </c>
      <c r="L264" s="116">
        <v>182.9</v>
      </c>
      <c r="M264" s="38">
        <f t="shared" ref="M264:M327" si="24">L264*K264</f>
        <v>0</v>
      </c>
      <c r="N264" s="86">
        <f t="shared" ref="N264:N327" si="25">M264+J264+G264+D264</f>
        <v>254779.7</v>
      </c>
    </row>
    <row r="265" spans="1:15" x14ac:dyDescent="0.25">
      <c r="A265" t="s">
        <v>871</v>
      </c>
      <c r="B265" s="84">
        <v>1092</v>
      </c>
      <c r="C265" s="116">
        <v>180.49</v>
      </c>
      <c r="D265" s="38">
        <f t="shared" si="21"/>
        <v>197095.08000000002</v>
      </c>
      <c r="E265" s="84">
        <v>15319</v>
      </c>
      <c r="F265" s="116">
        <v>179.29</v>
      </c>
      <c r="G265" s="38">
        <f t="shared" si="22"/>
        <v>2746543.51</v>
      </c>
      <c r="H265" s="39">
        <v>36</v>
      </c>
      <c r="I265" s="116">
        <v>180.49</v>
      </c>
      <c r="J265" s="38">
        <f t="shared" si="23"/>
        <v>6497.64</v>
      </c>
      <c r="K265" s="39">
        <v>502</v>
      </c>
      <c r="L265" s="116">
        <v>179.29</v>
      </c>
      <c r="M265" s="38">
        <f t="shared" si="24"/>
        <v>90003.58</v>
      </c>
      <c r="N265" s="86">
        <f t="shared" si="25"/>
        <v>3040139.81</v>
      </c>
    </row>
    <row r="266" spans="1:15" x14ac:dyDescent="0.25">
      <c r="A266" t="s">
        <v>872</v>
      </c>
      <c r="B266" s="84">
        <v>837</v>
      </c>
      <c r="C266" s="116">
        <v>161.97</v>
      </c>
      <c r="D266" s="38">
        <f t="shared" si="21"/>
        <v>135568.88999999998</v>
      </c>
      <c r="E266" s="84">
        <v>22650</v>
      </c>
      <c r="F266" s="116">
        <v>160.88</v>
      </c>
      <c r="G266" s="38">
        <f t="shared" si="22"/>
        <v>3643932</v>
      </c>
      <c r="H266" s="39">
        <v>0</v>
      </c>
      <c r="I266" s="116">
        <v>161.97</v>
      </c>
      <c r="J266" s="38">
        <f t="shared" si="23"/>
        <v>0</v>
      </c>
      <c r="K266" s="39">
        <v>0</v>
      </c>
      <c r="L266" s="116">
        <v>160.88</v>
      </c>
      <c r="M266" s="38">
        <f t="shared" si="24"/>
        <v>0</v>
      </c>
      <c r="N266" s="86">
        <f t="shared" si="25"/>
        <v>3779500.89</v>
      </c>
    </row>
    <row r="267" spans="1:15" x14ac:dyDescent="0.25">
      <c r="A267" t="s">
        <v>873</v>
      </c>
      <c r="B267" s="84">
        <v>365</v>
      </c>
      <c r="C267" s="116">
        <v>202.52</v>
      </c>
      <c r="D267" s="38">
        <f t="shared" si="21"/>
        <v>73919.8</v>
      </c>
      <c r="E267" s="84">
        <v>25844</v>
      </c>
      <c r="F267" s="116">
        <v>201.18</v>
      </c>
      <c r="G267" s="38">
        <f t="shared" si="22"/>
        <v>5199295.92</v>
      </c>
      <c r="H267" s="39">
        <v>2</v>
      </c>
      <c r="I267" s="116">
        <v>202.52</v>
      </c>
      <c r="J267" s="38">
        <f t="shared" si="23"/>
        <v>405.04</v>
      </c>
      <c r="K267" s="39">
        <v>146</v>
      </c>
      <c r="L267" s="116">
        <v>201.18</v>
      </c>
      <c r="M267" s="38">
        <f t="shared" si="24"/>
        <v>29372.280000000002</v>
      </c>
      <c r="N267" s="86">
        <f t="shared" si="25"/>
        <v>5302993.04</v>
      </c>
    </row>
    <row r="268" spans="1:15" x14ac:dyDescent="0.25">
      <c r="A268" t="s">
        <v>874</v>
      </c>
      <c r="B268" s="84">
        <v>2011</v>
      </c>
      <c r="C268" s="116">
        <v>201.49</v>
      </c>
      <c r="D268" s="38">
        <f t="shared" si="21"/>
        <v>405196.39</v>
      </c>
      <c r="E268" s="84">
        <v>38209</v>
      </c>
      <c r="F268" s="116">
        <v>199.96</v>
      </c>
      <c r="G268" s="38">
        <f t="shared" si="22"/>
        <v>7640271.6400000006</v>
      </c>
      <c r="H268" s="39">
        <v>0</v>
      </c>
      <c r="I268" s="116">
        <v>201.49</v>
      </c>
      <c r="J268" s="38">
        <f t="shared" si="23"/>
        <v>0</v>
      </c>
      <c r="K268" s="39">
        <v>0</v>
      </c>
      <c r="L268" s="116">
        <v>199.96</v>
      </c>
      <c r="M268" s="38">
        <f t="shared" si="24"/>
        <v>0</v>
      </c>
      <c r="N268" s="86">
        <f t="shared" si="25"/>
        <v>8045468.0300000003</v>
      </c>
    </row>
    <row r="269" spans="1:15" s="42" customFormat="1" x14ac:dyDescent="0.25">
      <c r="A269" t="s">
        <v>875</v>
      </c>
      <c r="B269" s="84">
        <v>68</v>
      </c>
      <c r="C269" s="116">
        <v>193.9</v>
      </c>
      <c r="D269" s="38">
        <f t="shared" si="21"/>
        <v>13185.2</v>
      </c>
      <c r="E269" s="84">
        <v>8971</v>
      </c>
      <c r="F269" s="116">
        <v>192.24</v>
      </c>
      <c r="G269" s="38">
        <f t="shared" si="22"/>
        <v>1724585.04</v>
      </c>
      <c r="H269" s="39">
        <v>1</v>
      </c>
      <c r="I269" s="116">
        <v>193.9</v>
      </c>
      <c r="J269" s="38">
        <f t="shared" si="23"/>
        <v>193.9</v>
      </c>
      <c r="K269" s="39">
        <v>121</v>
      </c>
      <c r="L269" s="116">
        <v>192.24</v>
      </c>
      <c r="M269" s="38">
        <f t="shared" si="24"/>
        <v>23261.040000000001</v>
      </c>
      <c r="N269" s="86">
        <f t="shared" si="25"/>
        <v>1761225.18</v>
      </c>
      <c r="O269"/>
    </row>
    <row r="270" spans="1:15" x14ac:dyDescent="0.25">
      <c r="A270" t="s">
        <v>876</v>
      </c>
      <c r="B270" s="84">
        <v>527</v>
      </c>
      <c r="C270" s="116">
        <v>206.14</v>
      </c>
      <c r="D270" s="38">
        <f t="shared" si="21"/>
        <v>108635.78</v>
      </c>
      <c r="E270" s="84">
        <v>25632</v>
      </c>
      <c r="F270" s="116">
        <v>204.33</v>
      </c>
      <c r="G270" s="38">
        <f t="shared" si="22"/>
        <v>5237386.5600000005</v>
      </c>
      <c r="H270" s="39">
        <v>1</v>
      </c>
      <c r="I270" s="116">
        <v>206.14</v>
      </c>
      <c r="J270" s="38">
        <f t="shared" si="23"/>
        <v>206.14</v>
      </c>
      <c r="K270" s="39">
        <v>51</v>
      </c>
      <c r="L270" s="116">
        <v>204.33</v>
      </c>
      <c r="M270" s="38">
        <f t="shared" si="24"/>
        <v>10420.83</v>
      </c>
      <c r="N270" s="86">
        <f t="shared" si="25"/>
        <v>5356649.3100000005</v>
      </c>
    </row>
    <row r="271" spans="1:15" x14ac:dyDescent="0.25">
      <c r="A271" t="s">
        <v>877</v>
      </c>
      <c r="B271" s="84">
        <v>2519</v>
      </c>
      <c r="C271" s="116">
        <v>205.63</v>
      </c>
      <c r="D271" s="38">
        <f t="shared" si="21"/>
        <v>517981.97</v>
      </c>
      <c r="E271" s="84">
        <v>49291</v>
      </c>
      <c r="F271" s="116">
        <v>203.62</v>
      </c>
      <c r="G271" s="38">
        <f t="shared" si="22"/>
        <v>10036633.42</v>
      </c>
      <c r="H271" s="39">
        <v>108</v>
      </c>
      <c r="I271" s="116">
        <v>205.63</v>
      </c>
      <c r="J271" s="38">
        <f t="shared" si="23"/>
        <v>22208.04</v>
      </c>
      <c r="K271" s="39">
        <v>2114</v>
      </c>
      <c r="L271" s="116">
        <v>203.62</v>
      </c>
      <c r="M271" s="38">
        <f t="shared" si="24"/>
        <v>430452.68</v>
      </c>
      <c r="N271" s="86">
        <f t="shared" si="25"/>
        <v>11007276.110000001</v>
      </c>
    </row>
    <row r="272" spans="1:15" x14ac:dyDescent="0.25">
      <c r="A272" t="s">
        <v>878</v>
      </c>
      <c r="B272" s="84">
        <v>1298</v>
      </c>
      <c r="C272" s="116">
        <v>230.2</v>
      </c>
      <c r="D272" s="38">
        <f t="shared" si="21"/>
        <v>298799.59999999998</v>
      </c>
      <c r="E272" s="84">
        <v>19049</v>
      </c>
      <c r="F272" s="116">
        <v>228.19</v>
      </c>
      <c r="G272" s="38">
        <f t="shared" si="22"/>
        <v>4346791.3099999996</v>
      </c>
      <c r="H272" s="39">
        <v>85</v>
      </c>
      <c r="I272" s="116">
        <v>230.2</v>
      </c>
      <c r="J272" s="38">
        <f t="shared" si="23"/>
        <v>19567</v>
      </c>
      <c r="K272" s="39">
        <v>1250</v>
      </c>
      <c r="L272" s="116">
        <v>228.19</v>
      </c>
      <c r="M272" s="38">
        <f t="shared" si="24"/>
        <v>285237.5</v>
      </c>
      <c r="N272" s="86">
        <f t="shared" si="25"/>
        <v>4950395.4099999992</v>
      </c>
    </row>
    <row r="273" spans="1:14" x14ac:dyDescent="0.25">
      <c r="A273" t="s">
        <v>879</v>
      </c>
      <c r="B273" s="84">
        <v>1935</v>
      </c>
      <c r="C273" s="116">
        <v>200.06</v>
      </c>
      <c r="D273" s="38">
        <f t="shared" si="21"/>
        <v>387116.1</v>
      </c>
      <c r="E273" s="84">
        <v>42722</v>
      </c>
      <c r="F273" s="116">
        <v>198.23</v>
      </c>
      <c r="G273" s="38">
        <f t="shared" si="22"/>
        <v>8468782.0599999987</v>
      </c>
      <c r="H273" s="39">
        <v>182</v>
      </c>
      <c r="I273" s="116">
        <v>200.06</v>
      </c>
      <c r="J273" s="38">
        <f t="shared" si="23"/>
        <v>36410.92</v>
      </c>
      <c r="K273" s="39">
        <v>4017</v>
      </c>
      <c r="L273" s="116">
        <v>198.23</v>
      </c>
      <c r="M273" s="38">
        <f t="shared" si="24"/>
        <v>796289.90999999992</v>
      </c>
      <c r="N273" s="86">
        <f t="shared" si="25"/>
        <v>9688598.9899999984</v>
      </c>
    </row>
    <row r="274" spans="1:14" x14ac:dyDescent="0.25">
      <c r="A274" t="s">
        <v>880</v>
      </c>
      <c r="B274" s="84">
        <v>982</v>
      </c>
      <c r="C274" s="116">
        <v>281.61</v>
      </c>
      <c r="D274" s="38">
        <f t="shared" si="21"/>
        <v>276541.02</v>
      </c>
      <c r="E274" s="84">
        <v>89476</v>
      </c>
      <c r="F274" s="116">
        <v>279.20999999999998</v>
      </c>
      <c r="G274" s="38">
        <f t="shared" si="22"/>
        <v>24982593.959999997</v>
      </c>
      <c r="H274" s="39">
        <v>18</v>
      </c>
      <c r="I274" s="116">
        <v>281.61</v>
      </c>
      <c r="J274" s="38">
        <f t="shared" si="23"/>
        <v>5068.9800000000005</v>
      </c>
      <c r="K274" s="39">
        <v>1599</v>
      </c>
      <c r="L274" s="116">
        <v>279.20999999999998</v>
      </c>
      <c r="M274" s="38">
        <f t="shared" si="24"/>
        <v>446456.79</v>
      </c>
      <c r="N274" s="86">
        <f t="shared" si="25"/>
        <v>25710660.749999996</v>
      </c>
    </row>
    <row r="275" spans="1:14" x14ac:dyDescent="0.25">
      <c r="A275" t="s">
        <v>881</v>
      </c>
      <c r="B275" s="84">
        <v>93</v>
      </c>
      <c r="C275" s="116">
        <v>232.34</v>
      </c>
      <c r="D275" s="38">
        <f t="shared" si="21"/>
        <v>21607.62</v>
      </c>
      <c r="E275" s="84">
        <v>19857</v>
      </c>
      <c r="F275" s="116">
        <v>230.33</v>
      </c>
      <c r="G275" s="38">
        <f t="shared" si="22"/>
        <v>4573662.8100000005</v>
      </c>
      <c r="H275" s="39">
        <v>17</v>
      </c>
      <c r="I275" s="116">
        <v>232.34</v>
      </c>
      <c r="J275" s="38">
        <f t="shared" si="23"/>
        <v>3949.78</v>
      </c>
      <c r="K275" s="39">
        <v>3523</v>
      </c>
      <c r="L275" s="116">
        <v>230.33</v>
      </c>
      <c r="M275" s="38">
        <f t="shared" si="24"/>
        <v>811452.59000000008</v>
      </c>
      <c r="N275" s="86">
        <f t="shared" si="25"/>
        <v>5410672.8000000007</v>
      </c>
    </row>
    <row r="276" spans="1:14" x14ac:dyDescent="0.25">
      <c r="A276" t="s">
        <v>882</v>
      </c>
      <c r="B276" s="84">
        <v>0</v>
      </c>
      <c r="C276" s="116">
        <v>227.43</v>
      </c>
      <c r="D276" s="38">
        <f t="shared" si="21"/>
        <v>0</v>
      </c>
      <c r="E276" s="84">
        <v>1177</v>
      </c>
      <c r="F276" s="116">
        <v>225.54</v>
      </c>
      <c r="G276" s="38">
        <f t="shared" si="22"/>
        <v>265460.58</v>
      </c>
      <c r="H276" s="39">
        <v>0</v>
      </c>
      <c r="I276" s="116">
        <v>227.43</v>
      </c>
      <c r="J276" s="38">
        <f t="shared" si="23"/>
        <v>0</v>
      </c>
      <c r="K276" s="39">
        <v>0</v>
      </c>
      <c r="L276" s="116">
        <v>225.54</v>
      </c>
      <c r="M276" s="38">
        <f t="shared" si="24"/>
        <v>0</v>
      </c>
      <c r="N276" s="86">
        <f t="shared" si="25"/>
        <v>265460.58</v>
      </c>
    </row>
    <row r="277" spans="1:14" x14ac:dyDescent="0.25">
      <c r="A277" t="s">
        <v>883</v>
      </c>
      <c r="B277" s="84">
        <v>913</v>
      </c>
      <c r="C277" s="116">
        <v>233.65</v>
      </c>
      <c r="D277" s="38">
        <f t="shared" si="21"/>
        <v>213322.45</v>
      </c>
      <c r="E277" s="84">
        <v>23444</v>
      </c>
      <c r="F277" s="116">
        <v>231.7</v>
      </c>
      <c r="G277" s="38">
        <f t="shared" si="22"/>
        <v>5431974.7999999998</v>
      </c>
      <c r="H277" s="39">
        <v>18</v>
      </c>
      <c r="I277" s="116">
        <v>233.65</v>
      </c>
      <c r="J277" s="38">
        <f t="shared" si="23"/>
        <v>4205.7</v>
      </c>
      <c r="K277" s="39">
        <v>454</v>
      </c>
      <c r="L277" s="116">
        <v>231.7</v>
      </c>
      <c r="M277" s="38">
        <f t="shared" si="24"/>
        <v>105191.79999999999</v>
      </c>
      <c r="N277" s="86">
        <f t="shared" si="25"/>
        <v>5754694.75</v>
      </c>
    </row>
    <row r="278" spans="1:14" x14ac:dyDescent="0.25">
      <c r="A278" t="s">
        <v>884</v>
      </c>
      <c r="B278" s="84">
        <v>0</v>
      </c>
      <c r="C278" s="116">
        <v>246.37</v>
      </c>
      <c r="D278" s="38">
        <f t="shared" si="21"/>
        <v>0</v>
      </c>
      <c r="E278" s="84">
        <v>9636</v>
      </c>
      <c r="F278" s="116">
        <v>244.71</v>
      </c>
      <c r="G278" s="38">
        <f t="shared" si="22"/>
        <v>2358025.56</v>
      </c>
      <c r="H278" s="39">
        <v>0</v>
      </c>
      <c r="I278" s="116">
        <v>246.37</v>
      </c>
      <c r="J278" s="38">
        <f t="shared" si="23"/>
        <v>0</v>
      </c>
      <c r="K278" s="39">
        <v>0</v>
      </c>
      <c r="L278" s="116">
        <v>244.71</v>
      </c>
      <c r="M278" s="38">
        <f t="shared" si="24"/>
        <v>0</v>
      </c>
      <c r="N278" s="86">
        <f t="shared" si="25"/>
        <v>2358025.56</v>
      </c>
    </row>
    <row r="279" spans="1:14" x14ac:dyDescent="0.25">
      <c r="A279" t="s">
        <v>885</v>
      </c>
      <c r="B279" s="84">
        <v>3056</v>
      </c>
      <c r="C279" s="116">
        <v>194.19</v>
      </c>
      <c r="D279" s="38">
        <f t="shared" si="21"/>
        <v>593444.64</v>
      </c>
      <c r="E279" s="84">
        <v>25703</v>
      </c>
      <c r="F279" s="116">
        <v>192.4</v>
      </c>
      <c r="G279" s="38">
        <f t="shared" si="22"/>
        <v>4945257.2</v>
      </c>
      <c r="H279" s="39">
        <v>0</v>
      </c>
      <c r="I279" s="116">
        <v>194.19</v>
      </c>
      <c r="J279" s="38">
        <f t="shared" si="23"/>
        <v>0</v>
      </c>
      <c r="K279" s="39">
        <v>0</v>
      </c>
      <c r="L279" s="116">
        <v>192.4</v>
      </c>
      <c r="M279" s="38">
        <f t="shared" si="24"/>
        <v>0</v>
      </c>
      <c r="N279" s="86">
        <f t="shared" si="25"/>
        <v>5538701.8399999999</v>
      </c>
    </row>
    <row r="280" spans="1:14" x14ac:dyDescent="0.25">
      <c r="A280" t="s">
        <v>886</v>
      </c>
      <c r="B280" s="84">
        <v>0</v>
      </c>
      <c r="C280" s="116">
        <v>203.24</v>
      </c>
      <c r="D280" s="38">
        <f t="shared" si="21"/>
        <v>0</v>
      </c>
      <c r="E280" s="84">
        <v>24976</v>
      </c>
      <c r="F280" s="116">
        <v>201.29</v>
      </c>
      <c r="G280" s="38">
        <f t="shared" si="22"/>
        <v>5027419.04</v>
      </c>
      <c r="H280" s="39">
        <v>0</v>
      </c>
      <c r="I280" s="116">
        <v>203.24</v>
      </c>
      <c r="J280" s="38">
        <f t="shared" si="23"/>
        <v>0</v>
      </c>
      <c r="K280" s="39">
        <v>316</v>
      </c>
      <c r="L280" s="116">
        <v>201.29</v>
      </c>
      <c r="M280" s="38">
        <f t="shared" si="24"/>
        <v>63607.64</v>
      </c>
      <c r="N280" s="86">
        <f t="shared" si="25"/>
        <v>5091026.68</v>
      </c>
    </row>
    <row r="281" spans="1:14" x14ac:dyDescent="0.25">
      <c r="A281" t="s">
        <v>887</v>
      </c>
      <c r="B281" s="84">
        <v>561</v>
      </c>
      <c r="C281" s="116">
        <v>192.47</v>
      </c>
      <c r="D281" s="38">
        <f t="shared" si="21"/>
        <v>107975.67</v>
      </c>
      <c r="E281" s="84">
        <v>30665</v>
      </c>
      <c r="F281" s="116">
        <v>191</v>
      </c>
      <c r="G281" s="38">
        <f t="shared" si="22"/>
        <v>5857015</v>
      </c>
      <c r="H281" s="39">
        <v>0</v>
      </c>
      <c r="I281" s="116">
        <v>192.47</v>
      </c>
      <c r="J281" s="38">
        <f t="shared" si="23"/>
        <v>0</v>
      </c>
      <c r="K281" s="39">
        <v>0</v>
      </c>
      <c r="L281" s="116">
        <v>191</v>
      </c>
      <c r="M281" s="38">
        <f t="shared" si="24"/>
        <v>0</v>
      </c>
      <c r="N281" s="86">
        <f t="shared" si="25"/>
        <v>5964990.6699999999</v>
      </c>
    </row>
    <row r="282" spans="1:14" x14ac:dyDescent="0.25">
      <c r="A282" t="s">
        <v>888</v>
      </c>
      <c r="B282" s="84">
        <v>0</v>
      </c>
      <c r="C282" s="116">
        <v>192.45</v>
      </c>
      <c r="D282" s="38">
        <f t="shared" si="21"/>
        <v>0</v>
      </c>
      <c r="E282" s="84">
        <v>8078</v>
      </c>
      <c r="F282" s="116">
        <v>191.13</v>
      </c>
      <c r="G282" s="38">
        <f t="shared" si="22"/>
        <v>1543948.14</v>
      </c>
      <c r="H282" s="39">
        <v>0</v>
      </c>
      <c r="I282" s="116">
        <v>192.45</v>
      </c>
      <c r="J282" s="38">
        <f t="shared" si="23"/>
        <v>0</v>
      </c>
      <c r="K282" s="39">
        <v>0</v>
      </c>
      <c r="L282" s="116">
        <v>191.13</v>
      </c>
      <c r="M282" s="38">
        <f t="shared" si="24"/>
        <v>0</v>
      </c>
      <c r="N282" s="86">
        <f t="shared" si="25"/>
        <v>1543948.14</v>
      </c>
    </row>
    <row r="283" spans="1:14" x14ac:dyDescent="0.25">
      <c r="A283" t="s">
        <v>889</v>
      </c>
      <c r="B283" s="84">
        <v>522</v>
      </c>
      <c r="C283" s="116">
        <v>195.71</v>
      </c>
      <c r="D283" s="38">
        <f t="shared" si="21"/>
        <v>102160.62000000001</v>
      </c>
      <c r="E283" s="84">
        <v>38954</v>
      </c>
      <c r="F283" s="116">
        <v>193.88</v>
      </c>
      <c r="G283" s="38">
        <f t="shared" si="22"/>
        <v>7552401.5199999996</v>
      </c>
      <c r="H283" s="39">
        <v>0</v>
      </c>
      <c r="I283" s="116">
        <v>195.71</v>
      </c>
      <c r="J283" s="38">
        <f t="shared" si="23"/>
        <v>0</v>
      </c>
      <c r="K283" s="39">
        <v>0</v>
      </c>
      <c r="L283" s="116">
        <v>193.88</v>
      </c>
      <c r="M283" s="38">
        <f t="shared" si="24"/>
        <v>0</v>
      </c>
      <c r="N283" s="86">
        <f t="shared" si="25"/>
        <v>7654562.1399999997</v>
      </c>
    </row>
    <row r="284" spans="1:14" x14ac:dyDescent="0.25">
      <c r="A284" t="s">
        <v>890</v>
      </c>
      <c r="B284" s="84">
        <v>365</v>
      </c>
      <c r="C284" s="116">
        <v>174.76</v>
      </c>
      <c r="D284" s="38">
        <f t="shared" si="21"/>
        <v>63787.399999999994</v>
      </c>
      <c r="E284" s="84">
        <v>19724</v>
      </c>
      <c r="F284" s="116">
        <v>173.28</v>
      </c>
      <c r="G284" s="38">
        <f t="shared" si="22"/>
        <v>3417774.72</v>
      </c>
      <c r="H284" s="39">
        <v>1</v>
      </c>
      <c r="I284" s="116">
        <v>174.76</v>
      </c>
      <c r="J284" s="38">
        <f t="shared" si="23"/>
        <v>174.76</v>
      </c>
      <c r="K284" s="39">
        <v>66</v>
      </c>
      <c r="L284" s="116">
        <v>173.28</v>
      </c>
      <c r="M284" s="38">
        <f t="shared" si="24"/>
        <v>11436.48</v>
      </c>
      <c r="N284" s="86">
        <f t="shared" si="25"/>
        <v>3493173.3600000003</v>
      </c>
    </row>
    <row r="285" spans="1:14" x14ac:dyDescent="0.25">
      <c r="A285" t="s">
        <v>891</v>
      </c>
      <c r="B285" s="84">
        <v>46</v>
      </c>
      <c r="C285" s="116">
        <v>175.89</v>
      </c>
      <c r="D285" s="38">
        <f t="shared" si="21"/>
        <v>8090.94</v>
      </c>
      <c r="E285" s="84">
        <v>44705</v>
      </c>
      <c r="F285" s="116">
        <v>174.58</v>
      </c>
      <c r="G285" s="38">
        <f t="shared" si="22"/>
        <v>7804598.9000000004</v>
      </c>
      <c r="H285" s="39">
        <v>0</v>
      </c>
      <c r="I285" s="116">
        <v>175.89</v>
      </c>
      <c r="J285" s="38">
        <f t="shared" si="23"/>
        <v>0</v>
      </c>
      <c r="K285" s="39">
        <v>411</v>
      </c>
      <c r="L285" s="116">
        <v>174.58</v>
      </c>
      <c r="M285" s="38">
        <f t="shared" si="24"/>
        <v>71752.38</v>
      </c>
      <c r="N285" s="86">
        <f t="shared" si="25"/>
        <v>7884442.2200000007</v>
      </c>
    </row>
    <row r="286" spans="1:14" x14ac:dyDescent="0.25">
      <c r="A286" t="s">
        <v>892</v>
      </c>
      <c r="B286" s="84">
        <v>5729</v>
      </c>
      <c r="C286" s="116">
        <v>194.41</v>
      </c>
      <c r="D286" s="38">
        <f t="shared" si="21"/>
        <v>1113774.8899999999</v>
      </c>
      <c r="E286" s="84">
        <v>20305</v>
      </c>
      <c r="F286" s="116">
        <v>192.99</v>
      </c>
      <c r="G286" s="38">
        <f t="shared" si="22"/>
        <v>3918661.95</v>
      </c>
      <c r="H286" s="39">
        <v>0</v>
      </c>
      <c r="I286" s="116">
        <v>194.41</v>
      </c>
      <c r="J286" s="38">
        <f t="shared" si="23"/>
        <v>0</v>
      </c>
      <c r="K286" s="39">
        <v>0</v>
      </c>
      <c r="L286" s="116">
        <v>192.99</v>
      </c>
      <c r="M286" s="38">
        <f t="shared" si="24"/>
        <v>0</v>
      </c>
      <c r="N286" s="86">
        <f t="shared" si="25"/>
        <v>5032436.84</v>
      </c>
    </row>
    <row r="287" spans="1:14" x14ac:dyDescent="0.25">
      <c r="A287" t="s">
        <v>893</v>
      </c>
      <c r="B287" s="84">
        <v>0</v>
      </c>
      <c r="C287" s="116">
        <v>149.69</v>
      </c>
      <c r="D287" s="38">
        <f t="shared" si="21"/>
        <v>0</v>
      </c>
      <c r="E287" s="84">
        <v>21183</v>
      </c>
      <c r="F287" s="116">
        <v>148.5</v>
      </c>
      <c r="G287" s="38">
        <f t="shared" si="22"/>
        <v>3145675.5</v>
      </c>
      <c r="H287" s="39">
        <v>0</v>
      </c>
      <c r="I287" s="116">
        <v>149.69</v>
      </c>
      <c r="J287" s="38">
        <f t="shared" si="23"/>
        <v>0</v>
      </c>
      <c r="K287" s="39">
        <v>0</v>
      </c>
      <c r="L287" s="116">
        <v>148.5</v>
      </c>
      <c r="M287" s="38">
        <f t="shared" si="24"/>
        <v>0</v>
      </c>
      <c r="N287" s="86">
        <f t="shared" si="25"/>
        <v>3145675.5</v>
      </c>
    </row>
    <row r="288" spans="1:14" x14ac:dyDescent="0.25">
      <c r="A288" t="s">
        <v>894</v>
      </c>
      <c r="B288" s="84">
        <v>642</v>
      </c>
      <c r="C288" s="116">
        <v>174.52</v>
      </c>
      <c r="D288" s="38">
        <f t="shared" si="21"/>
        <v>112041.84000000001</v>
      </c>
      <c r="E288" s="84">
        <v>25875</v>
      </c>
      <c r="F288" s="116">
        <v>173.2</v>
      </c>
      <c r="G288" s="38">
        <f t="shared" si="22"/>
        <v>4481550</v>
      </c>
      <c r="H288" s="39">
        <v>13</v>
      </c>
      <c r="I288" s="116">
        <v>174.52</v>
      </c>
      <c r="J288" s="38">
        <f t="shared" si="23"/>
        <v>2268.7600000000002</v>
      </c>
      <c r="K288" s="39">
        <v>512</v>
      </c>
      <c r="L288" s="116">
        <v>173.2</v>
      </c>
      <c r="M288" s="38">
        <f t="shared" si="24"/>
        <v>88678.399999999994</v>
      </c>
      <c r="N288" s="86">
        <f t="shared" si="25"/>
        <v>4684539</v>
      </c>
    </row>
    <row r="289" spans="1:15" x14ac:dyDescent="0.25">
      <c r="A289" t="s">
        <v>895</v>
      </c>
      <c r="B289" s="84">
        <v>482</v>
      </c>
      <c r="C289" s="116">
        <v>176.44</v>
      </c>
      <c r="D289" s="38">
        <f t="shared" si="21"/>
        <v>85044.08</v>
      </c>
      <c r="E289" s="84">
        <v>32633</v>
      </c>
      <c r="F289" s="116">
        <v>175.32</v>
      </c>
      <c r="G289" s="38">
        <f t="shared" si="22"/>
        <v>5721217.5599999996</v>
      </c>
      <c r="H289" s="39">
        <v>1</v>
      </c>
      <c r="I289" s="116">
        <v>176.44</v>
      </c>
      <c r="J289" s="38">
        <f t="shared" si="23"/>
        <v>176.44</v>
      </c>
      <c r="K289" s="39">
        <v>87</v>
      </c>
      <c r="L289" s="116">
        <v>175.32</v>
      </c>
      <c r="M289" s="38">
        <f t="shared" si="24"/>
        <v>15252.84</v>
      </c>
      <c r="N289" s="86">
        <f t="shared" si="25"/>
        <v>5821690.9199999999</v>
      </c>
    </row>
    <row r="290" spans="1:15" x14ac:dyDescent="0.25">
      <c r="A290" t="s">
        <v>896</v>
      </c>
      <c r="B290" s="84">
        <v>7</v>
      </c>
      <c r="C290" s="116">
        <v>177.22</v>
      </c>
      <c r="D290" s="38">
        <f t="shared" si="21"/>
        <v>1240.54</v>
      </c>
      <c r="E290" s="84">
        <v>16706</v>
      </c>
      <c r="F290" s="116">
        <v>175.72</v>
      </c>
      <c r="G290" s="38">
        <f t="shared" si="22"/>
        <v>2935578.32</v>
      </c>
      <c r="H290" s="39">
        <v>0</v>
      </c>
      <c r="I290" s="116">
        <v>177.22</v>
      </c>
      <c r="J290" s="38">
        <f t="shared" si="23"/>
        <v>0</v>
      </c>
      <c r="K290" s="39">
        <v>194</v>
      </c>
      <c r="L290" s="116">
        <v>175.72</v>
      </c>
      <c r="M290" s="38">
        <f t="shared" si="24"/>
        <v>34089.68</v>
      </c>
      <c r="N290" s="86">
        <f t="shared" si="25"/>
        <v>2970908.54</v>
      </c>
    </row>
    <row r="291" spans="1:15" x14ac:dyDescent="0.25">
      <c r="A291" t="s">
        <v>897</v>
      </c>
      <c r="B291" s="84">
        <v>1164</v>
      </c>
      <c r="C291" s="116">
        <v>200.92</v>
      </c>
      <c r="D291" s="38">
        <f t="shared" si="21"/>
        <v>233870.87999999998</v>
      </c>
      <c r="E291" s="84">
        <v>38753</v>
      </c>
      <c r="F291" s="116">
        <v>199.51</v>
      </c>
      <c r="G291" s="38">
        <f t="shared" si="22"/>
        <v>7731611.0299999993</v>
      </c>
      <c r="H291" s="39">
        <v>103</v>
      </c>
      <c r="I291" s="116">
        <v>200.92</v>
      </c>
      <c r="J291" s="38">
        <f t="shared" si="23"/>
        <v>20694.759999999998</v>
      </c>
      <c r="K291" s="39">
        <v>3445</v>
      </c>
      <c r="L291" s="116">
        <v>199.51</v>
      </c>
      <c r="M291" s="38">
        <f t="shared" si="24"/>
        <v>687311.95</v>
      </c>
      <c r="N291" s="86">
        <f t="shared" si="25"/>
        <v>8673488.6199999992</v>
      </c>
    </row>
    <row r="292" spans="1:15" x14ac:dyDescent="0.25">
      <c r="A292" t="s">
        <v>898</v>
      </c>
      <c r="B292" s="84">
        <v>651</v>
      </c>
      <c r="C292" s="116">
        <v>241</v>
      </c>
      <c r="D292" s="38">
        <f t="shared" si="21"/>
        <v>156891</v>
      </c>
      <c r="E292" s="84">
        <v>38601</v>
      </c>
      <c r="F292" s="116">
        <v>239.15</v>
      </c>
      <c r="G292" s="38">
        <f t="shared" si="22"/>
        <v>9231429.1500000004</v>
      </c>
      <c r="H292" s="39">
        <v>8</v>
      </c>
      <c r="I292" s="116">
        <v>241</v>
      </c>
      <c r="J292" s="38">
        <f t="shared" si="23"/>
        <v>1928</v>
      </c>
      <c r="K292" s="39">
        <v>499</v>
      </c>
      <c r="L292" s="116">
        <v>239.15</v>
      </c>
      <c r="M292" s="38">
        <f t="shared" si="24"/>
        <v>119335.85</v>
      </c>
      <c r="N292" s="86">
        <f t="shared" si="25"/>
        <v>9509584</v>
      </c>
    </row>
    <row r="293" spans="1:15" x14ac:dyDescent="0.25">
      <c r="A293" t="s">
        <v>899</v>
      </c>
      <c r="B293" s="84">
        <v>3266</v>
      </c>
      <c r="C293" s="116">
        <v>180.23</v>
      </c>
      <c r="D293" s="38">
        <f t="shared" si="21"/>
        <v>588631.17999999993</v>
      </c>
      <c r="E293" s="84">
        <v>30510</v>
      </c>
      <c r="F293" s="116">
        <v>178.59</v>
      </c>
      <c r="G293" s="38">
        <f t="shared" si="22"/>
        <v>5448780.9000000004</v>
      </c>
      <c r="H293" s="39">
        <v>35</v>
      </c>
      <c r="I293" s="116">
        <v>180.23</v>
      </c>
      <c r="J293" s="38">
        <f t="shared" si="23"/>
        <v>6308.0499999999993</v>
      </c>
      <c r="K293" s="39">
        <v>327</v>
      </c>
      <c r="L293" s="116">
        <v>178.59</v>
      </c>
      <c r="M293" s="38">
        <f t="shared" si="24"/>
        <v>58398.93</v>
      </c>
      <c r="N293" s="86">
        <f t="shared" si="25"/>
        <v>6102119.0600000005</v>
      </c>
    </row>
    <row r="294" spans="1:15" x14ac:dyDescent="0.25">
      <c r="A294" t="s">
        <v>900</v>
      </c>
      <c r="B294" s="84">
        <v>169</v>
      </c>
      <c r="C294" s="116">
        <v>212.78</v>
      </c>
      <c r="D294" s="38">
        <f t="shared" si="21"/>
        <v>35959.82</v>
      </c>
      <c r="E294" s="84">
        <v>16181</v>
      </c>
      <c r="F294" s="116">
        <v>210.88</v>
      </c>
      <c r="G294" s="38">
        <f t="shared" si="22"/>
        <v>3412249.28</v>
      </c>
      <c r="H294" s="39">
        <v>15</v>
      </c>
      <c r="I294" s="116">
        <v>212.78</v>
      </c>
      <c r="J294" s="38">
        <f t="shared" si="23"/>
        <v>3191.7</v>
      </c>
      <c r="K294" s="39">
        <v>1421</v>
      </c>
      <c r="L294" s="116">
        <v>210.88</v>
      </c>
      <c r="M294" s="38">
        <f t="shared" si="24"/>
        <v>299660.48</v>
      </c>
      <c r="N294" s="86">
        <f t="shared" si="25"/>
        <v>3751061.28</v>
      </c>
    </row>
    <row r="295" spans="1:15" x14ac:dyDescent="0.25">
      <c r="A295" t="s">
        <v>901</v>
      </c>
      <c r="B295" s="84">
        <v>396</v>
      </c>
      <c r="C295" s="116">
        <v>213.25</v>
      </c>
      <c r="D295" s="38">
        <f t="shared" si="21"/>
        <v>84447</v>
      </c>
      <c r="E295" s="84">
        <v>102843</v>
      </c>
      <c r="F295" s="116">
        <v>211.7</v>
      </c>
      <c r="G295" s="38">
        <f t="shared" si="22"/>
        <v>21771863.099999998</v>
      </c>
      <c r="H295" s="39">
        <v>1</v>
      </c>
      <c r="I295" s="116">
        <v>213.25</v>
      </c>
      <c r="J295" s="38">
        <f t="shared" si="23"/>
        <v>213.25</v>
      </c>
      <c r="K295" s="39">
        <v>376</v>
      </c>
      <c r="L295" s="116">
        <v>211.7</v>
      </c>
      <c r="M295" s="38">
        <f t="shared" si="24"/>
        <v>79599.199999999997</v>
      </c>
      <c r="N295" s="86">
        <f t="shared" si="25"/>
        <v>21936122.549999997</v>
      </c>
    </row>
    <row r="296" spans="1:15" x14ac:dyDescent="0.25">
      <c r="A296" t="s">
        <v>902</v>
      </c>
      <c r="B296" s="84">
        <v>0</v>
      </c>
      <c r="C296" s="116">
        <v>170.61</v>
      </c>
      <c r="D296" s="38">
        <f t="shared" si="21"/>
        <v>0</v>
      </c>
      <c r="E296" s="84">
        <v>16151</v>
      </c>
      <c r="F296" s="116">
        <v>169.27</v>
      </c>
      <c r="G296" s="38">
        <f t="shared" si="22"/>
        <v>2733879.77</v>
      </c>
      <c r="H296" s="39">
        <v>0</v>
      </c>
      <c r="I296" s="116">
        <v>170.61</v>
      </c>
      <c r="J296" s="38">
        <f t="shared" si="23"/>
        <v>0</v>
      </c>
      <c r="K296" s="39">
        <v>0</v>
      </c>
      <c r="L296" s="116">
        <v>169.27</v>
      </c>
      <c r="M296" s="38">
        <f t="shared" si="24"/>
        <v>0</v>
      </c>
      <c r="N296" s="86">
        <f t="shared" si="25"/>
        <v>2733879.77</v>
      </c>
    </row>
    <row r="297" spans="1:15" x14ac:dyDescent="0.25">
      <c r="A297" t="s">
        <v>903</v>
      </c>
      <c r="B297" s="84">
        <v>0</v>
      </c>
      <c r="C297" s="116">
        <v>183.54</v>
      </c>
      <c r="D297" s="38">
        <f t="shared" si="21"/>
        <v>0</v>
      </c>
      <c r="E297" s="84">
        <v>18922</v>
      </c>
      <c r="F297" s="116">
        <v>182.1</v>
      </c>
      <c r="G297" s="38">
        <f t="shared" si="22"/>
        <v>3445696.1999999997</v>
      </c>
      <c r="H297" s="39">
        <v>0</v>
      </c>
      <c r="I297" s="116">
        <v>183.54</v>
      </c>
      <c r="J297" s="38">
        <f t="shared" si="23"/>
        <v>0</v>
      </c>
      <c r="K297" s="39">
        <v>211</v>
      </c>
      <c r="L297" s="116">
        <v>182.1</v>
      </c>
      <c r="M297" s="38">
        <f t="shared" si="24"/>
        <v>38423.1</v>
      </c>
      <c r="N297" s="86">
        <f t="shared" si="25"/>
        <v>3484119.3</v>
      </c>
    </row>
    <row r="298" spans="1:15" x14ac:dyDescent="0.25">
      <c r="A298" t="s">
        <v>904</v>
      </c>
      <c r="B298" s="84">
        <v>25</v>
      </c>
      <c r="C298" s="116">
        <v>210.82</v>
      </c>
      <c r="D298" s="38">
        <f t="shared" si="21"/>
        <v>5270.5</v>
      </c>
      <c r="E298" s="84">
        <v>17769</v>
      </c>
      <c r="F298" s="116">
        <v>209.12</v>
      </c>
      <c r="G298" s="38">
        <f t="shared" si="22"/>
        <v>3715853.2800000003</v>
      </c>
      <c r="H298" s="39">
        <v>1</v>
      </c>
      <c r="I298" s="116">
        <v>210.82</v>
      </c>
      <c r="J298" s="38">
        <f t="shared" si="23"/>
        <v>210.82</v>
      </c>
      <c r="K298" s="39">
        <v>751</v>
      </c>
      <c r="L298" s="116">
        <v>209.12</v>
      </c>
      <c r="M298" s="38">
        <f t="shared" si="24"/>
        <v>157049.12</v>
      </c>
      <c r="N298" s="86">
        <f t="shared" si="25"/>
        <v>3878383.72</v>
      </c>
    </row>
    <row r="299" spans="1:15" x14ac:dyDescent="0.25">
      <c r="A299" t="s">
        <v>905</v>
      </c>
      <c r="B299" s="84">
        <v>135</v>
      </c>
      <c r="C299" s="116">
        <v>185.52</v>
      </c>
      <c r="D299" s="38">
        <f t="shared" si="21"/>
        <v>25045.200000000001</v>
      </c>
      <c r="E299" s="84">
        <v>19413</v>
      </c>
      <c r="F299" s="116">
        <v>184.25</v>
      </c>
      <c r="G299" s="38">
        <f t="shared" si="22"/>
        <v>3576845.25</v>
      </c>
      <c r="H299" s="39">
        <v>1</v>
      </c>
      <c r="I299" s="116">
        <v>185.52</v>
      </c>
      <c r="J299" s="38">
        <f t="shared" si="23"/>
        <v>185.52</v>
      </c>
      <c r="K299" s="39">
        <v>75</v>
      </c>
      <c r="L299" s="116">
        <v>184.25</v>
      </c>
      <c r="M299" s="38">
        <f t="shared" si="24"/>
        <v>13818.75</v>
      </c>
      <c r="N299" s="86">
        <f t="shared" si="25"/>
        <v>3615894.72</v>
      </c>
    </row>
    <row r="300" spans="1:15" x14ac:dyDescent="0.25">
      <c r="A300" t="s">
        <v>906</v>
      </c>
      <c r="B300" s="84">
        <v>1516</v>
      </c>
      <c r="C300" s="116">
        <v>203.22</v>
      </c>
      <c r="D300" s="38">
        <f t="shared" si="21"/>
        <v>308081.52</v>
      </c>
      <c r="E300" s="84">
        <v>20823</v>
      </c>
      <c r="F300" s="116">
        <v>201.5</v>
      </c>
      <c r="G300" s="38">
        <f t="shared" si="22"/>
        <v>4195834.5</v>
      </c>
      <c r="H300" s="39">
        <v>27</v>
      </c>
      <c r="I300" s="116">
        <v>203.22</v>
      </c>
      <c r="J300" s="38">
        <f t="shared" si="23"/>
        <v>5486.94</v>
      </c>
      <c r="K300" s="39">
        <v>368</v>
      </c>
      <c r="L300" s="116">
        <v>201.5</v>
      </c>
      <c r="M300" s="38">
        <f t="shared" si="24"/>
        <v>74152</v>
      </c>
      <c r="N300" s="86">
        <f t="shared" si="25"/>
        <v>4583554.9600000009</v>
      </c>
    </row>
    <row r="301" spans="1:15" x14ac:dyDescent="0.25">
      <c r="A301" t="s">
        <v>907</v>
      </c>
      <c r="B301" s="84">
        <v>2562</v>
      </c>
      <c r="C301" s="116">
        <v>235.94</v>
      </c>
      <c r="D301" s="38">
        <f t="shared" si="21"/>
        <v>604478.28</v>
      </c>
      <c r="E301" s="84">
        <v>62275</v>
      </c>
      <c r="F301" s="116">
        <v>234.1</v>
      </c>
      <c r="G301" s="38">
        <f t="shared" si="22"/>
        <v>14578577.5</v>
      </c>
      <c r="H301" s="39">
        <v>0</v>
      </c>
      <c r="I301" s="116">
        <v>235.94</v>
      </c>
      <c r="J301" s="38">
        <f t="shared" si="23"/>
        <v>0</v>
      </c>
      <c r="K301" s="39">
        <v>0</v>
      </c>
      <c r="L301" s="116">
        <v>234.1</v>
      </c>
      <c r="M301" s="38">
        <f t="shared" si="24"/>
        <v>0</v>
      </c>
      <c r="N301" s="86">
        <f t="shared" si="25"/>
        <v>15183055.779999999</v>
      </c>
    </row>
    <row r="302" spans="1:15" x14ac:dyDescent="0.25">
      <c r="A302" t="s">
        <v>908</v>
      </c>
      <c r="B302" s="84">
        <v>4671</v>
      </c>
      <c r="C302" s="116">
        <v>207.11</v>
      </c>
      <c r="D302" s="38">
        <f t="shared" si="21"/>
        <v>967410.81</v>
      </c>
      <c r="E302" s="84">
        <v>27979</v>
      </c>
      <c r="F302" s="116">
        <v>205.36</v>
      </c>
      <c r="G302" s="38">
        <f t="shared" si="22"/>
        <v>5745767.4400000004</v>
      </c>
      <c r="H302" s="39">
        <v>118</v>
      </c>
      <c r="I302" s="116">
        <v>207.11</v>
      </c>
      <c r="J302" s="38">
        <f t="shared" si="23"/>
        <v>24438.980000000003</v>
      </c>
      <c r="K302" s="39">
        <v>707</v>
      </c>
      <c r="L302" s="116">
        <v>205.36</v>
      </c>
      <c r="M302" s="38">
        <f t="shared" si="24"/>
        <v>145189.52000000002</v>
      </c>
      <c r="N302" s="86">
        <f t="shared" si="25"/>
        <v>6882806.75</v>
      </c>
    </row>
    <row r="303" spans="1:15" x14ac:dyDescent="0.25">
      <c r="A303" t="s">
        <v>909</v>
      </c>
      <c r="B303" s="84">
        <v>5580</v>
      </c>
      <c r="C303" s="116">
        <v>245.17</v>
      </c>
      <c r="D303" s="38">
        <f t="shared" si="21"/>
        <v>1368048.5999999999</v>
      </c>
      <c r="E303" s="84">
        <v>44856</v>
      </c>
      <c r="F303" s="116">
        <v>243.11</v>
      </c>
      <c r="G303" s="38">
        <f t="shared" si="22"/>
        <v>10904942.16</v>
      </c>
      <c r="H303" s="39">
        <v>93</v>
      </c>
      <c r="I303" s="116">
        <v>245.17</v>
      </c>
      <c r="J303" s="38">
        <f t="shared" si="23"/>
        <v>22800.809999999998</v>
      </c>
      <c r="K303" s="39">
        <v>748</v>
      </c>
      <c r="L303" s="116">
        <v>243.11</v>
      </c>
      <c r="M303" s="38">
        <f t="shared" si="24"/>
        <v>181846.28</v>
      </c>
      <c r="N303" s="86">
        <f t="shared" si="25"/>
        <v>12477637.85</v>
      </c>
    </row>
    <row r="304" spans="1:15" x14ac:dyDescent="0.25">
      <c r="A304" s="42" t="s">
        <v>910</v>
      </c>
      <c r="B304" s="115">
        <v>0</v>
      </c>
      <c r="C304" s="117">
        <v>228.58</v>
      </c>
      <c r="D304" s="44">
        <f t="shared" si="21"/>
        <v>0</v>
      </c>
      <c r="E304" s="115">
        <v>0</v>
      </c>
      <c r="F304" s="117">
        <v>226.95</v>
      </c>
      <c r="G304" s="44">
        <f t="shared" si="22"/>
        <v>0</v>
      </c>
      <c r="H304" s="45">
        <v>0</v>
      </c>
      <c r="I304" s="117">
        <v>228.58</v>
      </c>
      <c r="J304" s="44">
        <f t="shared" si="23"/>
        <v>0</v>
      </c>
      <c r="K304" s="45">
        <v>0</v>
      </c>
      <c r="L304" s="117">
        <v>226.95</v>
      </c>
      <c r="M304" s="44">
        <f t="shared" si="24"/>
        <v>0</v>
      </c>
      <c r="N304" s="48">
        <f t="shared" si="25"/>
        <v>0</v>
      </c>
      <c r="O304" s="42"/>
    </row>
    <row r="305" spans="1:15" x14ac:dyDescent="0.25">
      <c r="A305" t="s">
        <v>911</v>
      </c>
      <c r="B305" s="84">
        <v>38361</v>
      </c>
      <c r="C305" s="116">
        <v>267.10000000000002</v>
      </c>
      <c r="D305" s="38">
        <f t="shared" si="21"/>
        <v>10246223.100000001</v>
      </c>
      <c r="E305" s="84">
        <v>365</v>
      </c>
      <c r="F305" s="116">
        <v>264.52999999999997</v>
      </c>
      <c r="G305" s="38">
        <f t="shared" si="22"/>
        <v>96553.45</v>
      </c>
      <c r="H305" s="39">
        <v>2663</v>
      </c>
      <c r="I305" s="116">
        <v>267.10000000000002</v>
      </c>
      <c r="J305" s="38">
        <f t="shared" si="23"/>
        <v>711287.3</v>
      </c>
      <c r="K305" s="39">
        <v>25</v>
      </c>
      <c r="L305" s="116">
        <v>264.52999999999997</v>
      </c>
      <c r="M305" s="38">
        <f t="shared" si="24"/>
        <v>6613.2499999999991</v>
      </c>
      <c r="N305" s="86">
        <f t="shared" si="25"/>
        <v>11060677.100000001</v>
      </c>
    </row>
    <row r="306" spans="1:15" x14ac:dyDescent="0.25">
      <c r="A306" t="s">
        <v>912</v>
      </c>
      <c r="B306" s="84">
        <v>1860</v>
      </c>
      <c r="C306" s="116">
        <v>164.43</v>
      </c>
      <c r="D306" s="38">
        <f t="shared" si="21"/>
        <v>305839.8</v>
      </c>
      <c r="E306" s="84">
        <v>23057</v>
      </c>
      <c r="F306" s="116">
        <v>163.22999999999999</v>
      </c>
      <c r="G306" s="38">
        <f t="shared" si="22"/>
        <v>3763594.11</v>
      </c>
      <c r="H306" s="39">
        <v>0</v>
      </c>
      <c r="I306" s="116">
        <v>164.43</v>
      </c>
      <c r="J306" s="38">
        <f t="shared" si="23"/>
        <v>0</v>
      </c>
      <c r="K306" s="39">
        <v>0</v>
      </c>
      <c r="L306" s="116">
        <v>163.22999999999999</v>
      </c>
      <c r="M306" s="38">
        <f t="shared" si="24"/>
        <v>0</v>
      </c>
      <c r="N306" s="86">
        <f t="shared" si="25"/>
        <v>4069433.9099999997</v>
      </c>
    </row>
    <row r="307" spans="1:15" x14ac:dyDescent="0.25">
      <c r="A307" t="s">
        <v>913</v>
      </c>
      <c r="B307" s="84">
        <v>1634</v>
      </c>
      <c r="C307" s="116">
        <v>216.57</v>
      </c>
      <c r="D307" s="38">
        <f t="shared" si="21"/>
        <v>353875.38</v>
      </c>
      <c r="E307" s="84">
        <v>40474</v>
      </c>
      <c r="F307" s="116">
        <v>214.66</v>
      </c>
      <c r="G307" s="38">
        <f t="shared" si="22"/>
        <v>8688148.8399999999</v>
      </c>
      <c r="H307" s="39">
        <v>0</v>
      </c>
      <c r="I307" s="116">
        <v>216.57</v>
      </c>
      <c r="J307" s="38">
        <f t="shared" si="23"/>
        <v>0</v>
      </c>
      <c r="K307" s="39">
        <v>0</v>
      </c>
      <c r="L307" s="116">
        <v>214.66</v>
      </c>
      <c r="M307" s="38">
        <f t="shared" si="24"/>
        <v>0</v>
      </c>
      <c r="N307" s="86">
        <f t="shared" si="25"/>
        <v>9042024.2200000007</v>
      </c>
      <c r="O307" s="42"/>
    </row>
    <row r="308" spans="1:15" x14ac:dyDescent="0.25">
      <c r="A308" t="s">
        <v>914</v>
      </c>
      <c r="B308" s="84">
        <v>7710</v>
      </c>
      <c r="C308" s="116">
        <v>239.72</v>
      </c>
      <c r="D308" s="38">
        <f t="shared" si="21"/>
        <v>1848241.2</v>
      </c>
      <c r="E308" s="84">
        <v>44848</v>
      </c>
      <c r="F308" s="116">
        <v>237.58</v>
      </c>
      <c r="G308" s="38">
        <f t="shared" si="22"/>
        <v>10654987.84</v>
      </c>
      <c r="H308" s="39">
        <v>248</v>
      </c>
      <c r="I308" s="116">
        <v>239.72</v>
      </c>
      <c r="J308" s="38">
        <f t="shared" si="23"/>
        <v>59450.559999999998</v>
      </c>
      <c r="K308" s="39">
        <v>1443</v>
      </c>
      <c r="L308" s="116">
        <v>237.58</v>
      </c>
      <c r="M308" s="38">
        <f t="shared" si="24"/>
        <v>342827.94</v>
      </c>
      <c r="N308" s="86">
        <f t="shared" si="25"/>
        <v>12905507.539999999</v>
      </c>
    </row>
    <row r="309" spans="1:15" x14ac:dyDescent="0.25">
      <c r="A309" t="s">
        <v>915</v>
      </c>
      <c r="B309" s="84">
        <v>8126</v>
      </c>
      <c r="C309" s="116">
        <v>280.3</v>
      </c>
      <c r="D309" s="38">
        <f t="shared" si="21"/>
        <v>2277717.8000000003</v>
      </c>
      <c r="E309" s="84">
        <v>25303</v>
      </c>
      <c r="F309" s="116">
        <v>277.8</v>
      </c>
      <c r="G309" s="38">
        <f t="shared" si="22"/>
        <v>7029173.4000000004</v>
      </c>
      <c r="H309" s="39">
        <v>224</v>
      </c>
      <c r="I309" s="116">
        <v>280.3</v>
      </c>
      <c r="J309" s="38">
        <f t="shared" si="23"/>
        <v>62787.200000000004</v>
      </c>
      <c r="K309" s="39">
        <v>699</v>
      </c>
      <c r="L309" s="116">
        <v>277.8</v>
      </c>
      <c r="M309" s="38">
        <f t="shared" si="24"/>
        <v>194182.2</v>
      </c>
      <c r="N309" s="86">
        <f t="shared" si="25"/>
        <v>9563860.6000000015</v>
      </c>
    </row>
    <row r="310" spans="1:15" x14ac:dyDescent="0.25">
      <c r="A310" s="42" t="s">
        <v>916</v>
      </c>
      <c r="B310" s="115">
        <v>6566</v>
      </c>
      <c r="C310" s="117">
        <v>256.33999999999997</v>
      </c>
      <c r="D310" s="44">
        <f t="shared" si="21"/>
        <v>1683128.44</v>
      </c>
      <c r="E310" s="115">
        <v>55331</v>
      </c>
      <c r="F310" s="117">
        <v>254.48</v>
      </c>
      <c r="G310" s="44">
        <f t="shared" si="22"/>
        <v>14080632.879999999</v>
      </c>
      <c r="H310" s="45">
        <v>20</v>
      </c>
      <c r="I310" s="117">
        <v>256.33999999999997</v>
      </c>
      <c r="J310" s="44">
        <f t="shared" si="23"/>
        <v>5126.7999999999993</v>
      </c>
      <c r="K310" s="45">
        <v>169</v>
      </c>
      <c r="L310" s="117">
        <v>254.48</v>
      </c>
      <c r="M310" s="44">
        <f t="shared" si="24"/>
        <v>43007.119999999995</v>
      </c>
      <c r="N310" s="48">
        <f t="shared" si="25"/>
        <v>15811895.239999998</v>
      </c>
      <c r="O310" s="42"/>
    </row>
    <row r="311" spans="1:15" x14ac:dyDescent="0.25">
      <c r="A311" t="s">
        <v>917</v>
      </c>
      <c r="B311" s="84">
        <v>5688</v>
      </c>
      <c r="C311" s="116">
        <v>243.84</v>
      </c>
      <c r="D311" s="38">
        <f t="shared" si="21"/>
        <v>1386961.9199999999</v>
      </c>
      <c r="E311" s="84">
        <v>23497</v>
      </c>
      <c r="F311" s="116">
        <v>241.73</v>
      </c>
      <c r="G311" s="38">
        <f t="shared" si="22"/>
        <v>5679929.8099999996</v>
      </c>
      <c r="H311" s="39">
        <v>382</v>
      </c>
      <c r="I311" s="116">
        <v>243.84</v>
      </c>
      <c r="J311" s="38">
        <f t="shared" si="23"/>
        <v>93146.880000000005</v>
      </c>
      <c r="K311" s="39">
        <v>1580</v>
      </c>
      <c r="L311" s="116">
        <v>241.73</v>
      </c>
      <c r="M311" s="38">
        <f t="shared" si="24"/>
        <v>381933.39999999997</v>
      </c>
      <c r="N311" s="86">
        <f t="shared" si="25"/>
        <v>7541972.0099999998</v>
      </c>
    </row>
    <row r="312" spans="1:15" x14ac:dyDescent="0.25">
      <c r="A312" t="s">
        <v>918</v>
      </c>
      <c r="B312" s="84">
        <v>4107</v>
      </c>
      <c r="C312" s="116">
        <v>248.05</v>
      </c>
      <c r="D312" s="38">
        <f t="shared" si="21"/>
        <v>1018741.3500000001</v>
      </c>
      <c r="E312" s="84">
        <v>41263</v>
      </c>
      <c r="F312" s="116">
        <v>245.72</v>
      </c>
      <c r="G312" s="38">
        <f t="shared" si="22"/>
        <v>10139144.359999999</v>
      </c>
      <c r="H312" s="39">
        <v>292</v>
      </c>
      <c r="I312" s="116">
        <v>248.05</v>
      </c>
      <c r="J312" s="38">
        <f t="shared" si="23"/>
        <v>72430.600000000006</v>
      </c>
      <c r="K312" s="39">
        <v>2936</v>
      </c>
      <c r="L312" s="116">
        <v>245.72</v>
      </c>
      <c r="M312" s="38">
        <f t="shared" si="24"/>
        <v>721433.92</v>
      </c>
      <c r="N312" s="86">
        <f t="shared" si="25"/>
        <v>11951750.229999999</v>
      </c>
    </row>
    <row r="313" spans="1:15" x14ac:dyDescent="0.25">
      <c r="A313" t="s">
        <v>919</v>
      </c>
      <c r="B313" s="84">
        <v>0</v>
      </c>
      <c r="C313" s="116">
        <v>168.58</v>
      </c>
      <c r="D313" s="38">
        <f t="shared" si="21"/>
        <v>0</v>
      </c>
      <c r="E313" s="84">
        <v>24130</v>
      </c>
      <c r="F313" s="116">
        <v>167.52</v>
      </c>
      <c r="G313" s="38">
        <f t="shared" si="22"/>
        <v>4042257.6</v>
      </c>
      <c r="H313" s="39">
        <v>0</v>
      </c>
      <c r="I313" s="116">
        <v>168.58</v>
      </c>
      <c r="J313" s="38">
        <f t="shared" si="23"/>
        <v>0</v>
      </c>
      <c r="K313" s="39">
        <v>0</v>
      </c>
      <c r="L313" s="116">
        <v>167.52</v>
      </c>
      <c r="M313" s="38">
        <f t="shared" si="24"/>
        <v>0</v>
      </c>
      <c r="N313" s="86">
        <f t="shared" si="25"/>
        <v>4042257.6</v>
      </c>
    </row>
    <row r="314" spans="1:15" x14ac:dyDescent="0.25">
      <c r="A314" t="s">
        <v>920</v>
      </c>
      <c r="B314" s="84">
        <v>1977</v>
      </c>
      <c r="C314" s="116">
        <v>190.55</v>
      </c>
      <c r="D314" s="38">
        <f t="shared" si="21"/>
        <v>376717.35000000003</v>
      </c>
      <c r="E314" s="84">
        <v>46842</v>
      </c>
      <c r="F314" s="116">
        <v>189.32</v>
      </c>
      <c r="G314" s="38">
        <f t="shared" si="22"/>
        <v>8868127.4399999995</v>
      </c>
      <c r="H314" s="39">
        <v>4</v>
      </c>
      <c r="I314" s="116">
        <v>190.55</v>
      </c>
      <c r="J314" s="38">
        <f t="shared" si="23"/>
        <v>762.2</v>
      </c>
      <c r="K314" s="39">
        <v>93</v>
      </c>
      <c r="L314" s="116">
        <v>189.32</v>
      </c>
      <c r="M314" s="38">
        <f t="shared" si="24"/>
        <v>17606.759999999998</v>
      </c>
      <c r="N314" s="86">
        <f t="shared" si="25"/>
        <v>9263213.75</v>
      </c>
    </row>
    <row r="315" spans="1:15" x14ac:dyDescent="0.25">
      <c r="A315" t="s">
        <v>921</v>
      </c>
      <c r="B315" s="84">
        <v>1186</v>
      </c>
      <c r="C315" s="116">
        <v>145.4</v>
      </c>
      <c r="D315" s="38">
        <f t="shared" si="21"/>
        <v>172444.4</v>
      </c>
      <c r="E315" s="84">
        <v>26111</v>
      </c>
      <c r="F315" s="116">
        <v>144.36000000000001</v>
      </c>
      <c r="G315" s="38">
        <f t="shared" si="22"/>
        <v>3769383.9600000004</v>
      </c>
      <c r="H315" s="39">
        <v>7</v>
      </c>
      <c r="I315" s="116">
        <v>145.4</v>
      </c>
      <c r="J315" s="38">
        <f t="shared" si="23"/>
        <v>1017.8000000000001</v>
      </c>
      <c r="K315" s="39">
        <v>146</v>
      </c>
      <c r="L315" s="116">
        <v>144.36000000000001</v>
      </c>
      <c r="M315" s="38">
        <f t="shared" si="24"/>
        <v>21076.560000000001</v>
      </c>
      <c r="N315" s="86">
        <f t="shared" si="25"/>
        <v>3963922.72</v>
      </c>
    </row>
    <row r="316" spans="1:15" x14ac:dyDescent="0.25">
      <c r="A316" t="s">
        <v>922</v>
      </c>
      <c r="B316" s="84">
        <v>8644</v>
      </c>
      <c r="C316" s="116">
        <v>159.56</v>
      </c>
      <c r="D316" s="38">
        <f t="shared" si="21"/>
        <v>1379236.6400000001</v>
      </c>
      <c r="E316" s="84">
        <v>33814</v>
      </c>
      <c r="F316" s="116">
        <v>158.38</v>
      </c>
      <c r="G316" s="38">
        <f t="shared" si="22"/>
        <v>5355461.32</v>
      </c>
      <c r="H316" s="39">
        <v>0</v>
      </c>
      <c r="I316" s="116">
        <v>159.56</v>
      </c>
      <c r="J316" s="38">
        <f t="shared" si="23"/>
        <v>0</v>
      </c>
      <c r="K316" s="39">
        <v>0</v>
      </c>
      <c r="L316" s="116">
        <v>158.38</v>
      </c>
      <c r="M316" s="38">
        <f t="shared" si="24"/>
        <v>0</v>
      </c>
      <c r="N316" s="86">
        <f t="shared" si="25"/>
        <v>6734697.9600000009</v>
      </c>
    </row>
    <row r="317" spans="1:15" x14ac:dyDescent="0.25">
      <c r="A317" t="s">
        <v>923</v>
      </c>
      <c r="B317" s="84">
        <v>0</v>
      </c>
      <c r="C317" s="116">
        <v>190.4</v>
      </c>
      <c r="D317" s="38">
        <f t="shared" si="21"/>
        <v>0</v>
      </c>
      <c r="E317" s="84">
        <v>23096</v>
      </c>
      <c r="F317" s="116">
        <v>189.18</v>
      </c>
      <c r="G317" s="38">
        <f t="shared" si="22"/>
        <v>4369301.28</v>
      </c>
      <c r="H317" s="39">
        <v>0</v>
      </c>
      <c r="I317" s="116">
        <v>190.4</v>
      </c>
      <c r="J317" s="38">
        <f t="shared" si="23"/>
        <v>0</v>
      </c>
      <c r="K317" s="39">
        <v>31</v>
      </c>
      <c r="L317" s="116">
        <v>189.18</v>
      </c>
      <c r="M317" s="38">
        <f t="shared" si="24"/>
        <v>5864.58</v>
      </c>
      <c r="N317" s="86">
        <f t="shared" si="25"/>
        <v>4375165.8600000003</v>
      </c>
    </row>
    <row r="318" spans="1:15" x14ac:dyDescent="0.25">
      <c r="A318" t="s">
        <v>924</v>
      </c>
      <c r="B318" s="84">
        <v>0</v>
      </c>
      <c r="C318" s="116">
        <v>209.02</v>
      </c>
      <c r="D318" s="38">
        <f t="shared" si="21"/>
        <v>0</v>
      </c>
      <c r="E318" s="84">
        <v>7852</v>
      </c>
      <c r="F318" s="116">
        <v>207.74</v>
      </c>
      <c r="G318" s="38">
        <f t="shared" si="22"/>
        <v>1631174.48</v>
      </c>
      <c r="H318" s="39">
        <v>0</v>
      </c>
      <c r="I318" s="116">
        <v>209.02</v>
      </c>
      <c r="J318" s="38">
        <f t="shared" si="23"/>
        <v>0</v>
      </c>
      <c r="K318" s="39">
        <v>40</v>
      </c>
      <c r="L318" s="116">
        <v>207.74</v>
      </c>
      <c r="M318" s="38">
        <f t="shared" si="24"/>
        <v>8309.6</v>
      </c>
      <c r="N318" s="86">
        <f t="shared" si="25"/>
        <v>1639484.08</v>
      </c>
    </row>
    <row r="319" spans="1:15" x14ac:dyDescent="0.25">
      <c r="A319" t="s">
        <v>925</v>
      </c>
      <c r="B319" s="84">
        <v>2016</v>
      </c>
      <c r="C319" s="116">
        <v>213.9</v>
      </c>
      <c r="D319" s="38">
        <f t="shared" si="21"/>
        <v>431222.4</v>
      </c>
      <c r="E319" s="84">
        <v>89025</v>
      </c>
      <c r="F319" s="116">
        <v>212.19</v>
      </c>
      <c r="G319" s="38">
        <f t="shared" si="22"/>
        <v>18890214.75</v>
      </c>
      <c r="H319" s="39">
        <v>29</v>
      </c>
      <c r="I319" s="116">
        <v>213.9</v>
      </c>
      <c r="J319" s="38">
        <f t="shared" si="23"/>
        <v>6203.1</v>
      </c>
      <c r="K319" s="39">
        <v>1287</v>
      </c>
      <c r="L319" s="116">
        <v>212.19</v>
      </c>
      <c r="M319" s="38">
        <f t="shared" si="24"/>
        <v>273088.52999999997</v>
      </c>
      <c r="N319" s="86">
        <f t="shared" si="25"/>
        <v>19600728.779999997</v>
      </c>
    </row>
    <row r="320" spans="1:15" x14ac:dyDescent="0.25">
      <c r="A320" t="s">
        <v>926</v>
      </c>
      <c r="B320" s="84">
        <v>1756</v>
      </c>
      <c r="C320" s="116">
        <v>188.57</v>
      </c>
      <c r="D320" s="38">
        <f t="shared" si="21"/>
        <v>331128.92</v>
      </c>
      <c r="E320" s="84">
        <v>59021</v>
      </c>
      <c r="F320" s="116">
        <v>186.93</v>
      </c>
      <c r="G320" s="38">
        <f t="shared" si="22"/>
        <v>11032795.530000001</v>
      </c>
      <c r="H320" s="39">
        <v>23</v>
      </c>
      <c r="I320" s="116">
        <v>188.57</v>
      </c>
      <c r="J320" s="38">
        <f t="shared" si="23"/>
        <v>4337.1099999999997</v>
      </c>
      <c r="K320" s="39">
        <v>759</v>
      </c>
      <c r="L320" s="116">
        <v>186.93</v>
      </c>
      <c r="M320" s="38">
        <f t="shared" si="24"/>
        <v>141879.87</v>
      </c>
      <c r="N320" s="86">
        <f t="shared" si="25"/>
        <v>11510141.430000002</v>
      </c>
    </row>
    <row r="321" spans="1:14" x14ac:dyDescent="0.25">
      <c r="A321" t="s">
        <v>927</v>
      </c>
      <c r="B321" s="84">
        <v>529</v>
      </c>
      <c r="C321" s="116">
        <v>185.35</v>
      </c>
      <c r="D321" s="38">
        <f t="shared" si="21"/>
        <v>98050.15</v>
      </c>
      <c r="E321" s="84">
        <v>16910</v>
      </c>
      <c r="F321" s="116">
        <v>183.81</v>
      </c>
      <c r="G321" s="38">
        <f t="shared" si="22"/>
        <v>3108227.1</v>
      </c>
      <c r="H321" s="39">
        <v>2</v>
      </c>
      <c r="I321" s="116">
        <v>185.35</v>
      </c>
      <c r="J321" s="38">
        <f t="shared" si="23"/>
        <v>370.7</v>
      </c>
      <c r="K321" s="39">
        <v>57</v>
      </c>
      <c r="L321" s="116">
        <v>183.81</v>
      </c>
      <c r="M321" s="38">
        <f t="shared" si="24"/>
        <v>10477.17</v>
      </c>
      <c r="N321" s="86">
        <f t="shared" si="25"/>
        <v>3217125.12</v>
      </c>
    </row>
    <row r="322" spans="1:14" x14ac:dyDescent="0.25">
      <c r="A322" t="s">
        <v>928</v>
      </c>
      <c r="B322" s="84">
        <v>394</v>
      </c>
      <c r="C322" s="116">
        <v>274.18</v>
      </c>
      <c r="D322" s="38">
        <f t="shared" si="21"/>
        <v>108026.92</v>
      </c>
      <c r="E322" s="84">
        <v>18071</v>
      </c>
      <c r="F322" s="116">
        <v>272.17</v>
      </c>
      <c r="G322" s="38">
        <f t="shared" si="22"/>
        <v>4918384.07</v>
      </c>
      <c r="H322" s="39">
        <v>1</v>
      </c>
      <c r="I322" s="116">
        <v>274.18</v>
      </c>
      <c r="J322" s="38">
        <f t="shared" si="23"/>
        <v>274.18</v>
      </c>
      <c r="K322" s="39">
        <v>69</v>
      </c>
      <c r="L322" s="116">
        <v>272.17</v>
      </c>
      <c r="M322" s="38">
        <f t="shared" si="24"/>
        <v>18779.73</v>
      </c>
      <c r="N322" s="86">
        <f t="shared" si="25"/>
        <v>5045464.9000000004</v>
      </c>
    </row>
    <row r="323" spans="1:14" x14ac:dyDescent="0.25">
      <c r="A323" t="s">
        <v>929</v>
      </c>
      <c r="B323" s="84">
        <v>19159</v>
      </c>
      <c r="C323" s="116">
        <v>192.21</v>
      </c>
      <c r="D323" s="38">
        <f t="shared" si="21"/>
        <v>3682551.39</v>
      </c>
      <c r="E323" s="84">
        <v>365</v>
      </c>
      <c r="F323" s="116">
        <v>190.79</v>
      </c>
      <c r="G323" s="38">
        <f t="shared" si="22"/>
        <v>69638.349999999991</v>
      </c>
      <c r="H323" s="39">
        <v>30</v>
      </c>
      <c r="I323" s="116">
        <v>192.21</v>
      </c>
      <c r="J323" s="38">
        <f t="shared" si="23"/>
        <v>5766.3</v>
      </c>
      <c r="K323" s="39">
        <v>1</v>
      </c>
      <c r="L323" s="116">
        <v>190.79</v>
      </c>
      <c r="M323" s="38">
        <f t="shared" si="24"/>
        <v>190.79</v>
      </c>
      <c r="N323" s="86">
        <f t="shared" si="25"/>
        <v>3758146.83</v>
      </c>
    </row>
    <row r="324" spans="1:14" x14ac:dyDescent="0.25">
      <c r="A324" t="s">
        <v>930</v>
      </c>
      <c r="B324" s="84">
        <v>1095</v>
      </c>
      <c r="C324" s="116">
        <v>228.71</v>
      </c>
      <c r="D324" s="38">
        <f t="shared" si="21"/>
        <v>250437.45</v>
      </c>
      <c r="E324" s="84">
        <v>56526</v>
      </c>
      <c r="F324" s="116">
        <v>227.07</v>
      </c>
      <c r="G324" s="38">
        <f t="shared" si="22"/>
        <v>12835358.82</v>
      </c>
      <c r="H324" s="39">
        <v>6</v>
      </c>
      <c r="I324" s="116">
        <v>228.71</v>
      </c>
      <c r="J324" s="38">
        <f t="shared" si="23"/>
        <v>1372.26</v>
      </c>
      <c r="K324" s="39">
        <v>317</v>
      </c>
      <c r="L324" s="116">
        <v>227.07</v>
      </c>
      <c r="M324" s="38">
        <f t="shared" si="24"/>
        <v>71981.19</v>
      </c>
      <c r="N324" s="86">
        <f t="shared" si="25"/>
        <v>13159149.719999999</v>
      </c>
    </row>
    <row r="325" spans="1:14" x14ac:dyDescent="0.25">
      <c r="A325" t="s">
        <v>931</v>
      </c>
      <c r="B325" s="84">
        <v>1351</v>
      </c>
      <c r="C325" s="116">
        <v>185.27</v>
      </c>
      <c r="D325" s="38">
        <f t="shared" si="21"/>
        <v>250299.77000000002</v>
      </c>
      <c r="E325" s="84">
        <v>63760</v>
      </c>
      <c r="F325" s="116">
        <v>183.82</v>
      </c>
      <c r="G325" s="38">
        <f t="shared" si="22"/>
        <v>11720363.199999999</v>
      </c>
      <c r="H325" s="39">
        <v>33</v>
      </c>
      <c r="I325" s="116">
        <v>185.27</v>
      </c>
      <c r="J325" s="38">
        <f t="shared" si="23"/>
        <v>6113.9100000000008</v>
      </c>
      <c r="K325" s="39">
        <v>1579</v>
      </c>
      <c r="L325" s="116">
        <v>183.82</v>
      </c>
      <c r="M325" s="38">
        <f t="shared" si="24"/>
        <v>290251.77999999997</v>
      </c>
      <c r="N325" s="86">
        <f t="shared" si="25"/>
        <v>12267028.659999998</v>
      </c>
    </row>
    <row r="326" spans="1:14" x14ac:dyDescent="0.25">
      <c r="A326" t="s">
        <v>932</v>
      </c>
      <c r="B326" s="84">
        <v>1681</v>
      </c>
      <c r="C326" s="116">
        <v>230.49</v>
      </c>
      <c r="D326" s="38">
        <f t="shared" si="21"/>
        <v>387453.69</v>
      </c>
      <c r="E326" s="84">
        <v>49264</v>
      </c>
      <c r="F326" s="116">
        <v>228.87</v>
      </c>
      <c r="G326" s="38">
        <f t="shared" si="22"/>
        <v>11275051.68</v>
      </c>
      <c r="H326" s="39">
        <v>0</v>
      </c>
      <c r="I326" s="116">
        <v>230.49</v>
      </c>
      <c r="J326" s="38">
        <f t="shared" si="23"/>
        <v>0</v>
      </c>
      <c r="K326" s="39">
        <v>0</v>
      </c>
      <c r="L326" s="116">
        <v>228.87</v>
      </c>
      <c r="M326" s="38">
        <f t="shared" si="24"/>
        <v>0</v>
      </c>
      <c r="N326" s="86">
        <f t="shared" si="25"/>
        <v>11662505.369999999</v>
      </c>
    </row>
    <row r="327" spans="1:14" x14ac:dyDescent="0.25">
      <c r="A327" t="s">
        <v>933</v>
      </c>
      <c r="B327" s="84">
        <v>6404</v>
      </c>
      <c r="C327" s="116">
        <v>250.35</v>
      </c>
      <c r="D327" s="38">
        <f t="shared" si="21"/>
        <v>1603241.4</v>
      </c>
      <c r="E327" s="84">
        <v>0</v>
      </c>
      <c r="F327" s="116">
        <v>248.43</v>
      </c>
      <c r="G327" s="38">
        <f t="shared" si="22"/>
        <v>0</v>
      </c>
      <c r="H327" s="39">
        <v>0</v>
      </c>
      <c r="I327" s="116">
        <v>250.35</v>
      </c>
      <c r="J327" s="38">
        <f t="shared" si="23"/>
        <v>0</v>
      </c>
      <c r="K327" s="39">
        <v>0</v>
      </c>
      <c r="L327" s="116">
        <v>248.43</v>
      </c>
      <c r="M327" s="38">
        <f t="shared" si="24"/>
        <v>0</v>
      </c>
      <c r="N327" s="86">
        <f t="shared" si="25"/>
        <v>1603241.4</v>
      </c>
    </row>
    <row r="328" spans="1:14" x14ac:dyDescent="0.25">
      <c r="A328" t="s">
        <v>934</v>
      </c>
      <c r="B328" s="84">
        <v>0</v>
      </c>
      <c r="C328" s="116">
        <v>166.64</v>
      </c>
      <c r="D328" s="38">
        <f t="shared" ref="D328:D391" si="26">C328*B328</f>
        <v>0</v>
      </c>
      <c r="E328" s="84">
        <v>34178</v>
      </c>
      <c r="F328" s="116">
        <v>165.43</v>
      </c>
      <c r="G328" s="38">
        <f t="shared" ref="G328:G391" si="27">F328*E328</f>
        <v>5654066.54</v>
      </c>
      <c r="H328" s="39">
        <v>0</v>
      </c>
      <c r="I328" s="116">
        <v>166.64</v>
      </c>
      <c r="J328" s="38">
        <f t="shared" ref="J328:J391" si="28">I328*H328</f>
        <v>0</v>
      </c>
      <c r="K328" s="39">
        <v>244</v>
      </c>
      <c r="L328" s="116">
        <v>165.43</v>
      </c>
      <c r="M328" s="38">
        <f t="shared" ref="M328:M391" si="29">L328*K328</f>
        <v>40364.92</v>
      </c>
      <c r="N328" s="86">
        <f t="shared" ref="N328:N391" si="30">M328+J328+G328+D328</f>
        <v>5694431.46</v>
      </c>
    </row>
    <row r="329" spans="1:14" x14ac:dyDescent="0.25">
      <c r="A329" t="s">
        <v>935</v>
      </c>
      <c r="B329" s="84">
        <v>2510</v>
      </c>
      <c r="C329" s="116">
        <v>153.07</v>
      </c>
      <c r="D329" s="38">
        <f t="shared" si="26"/>
        <v>384205.7</v>
      </c>
      <c r="E329" s="84">
        <v>42699</v>
      </c>
      <c r="F329" s="116">
        <v>152.05000000000001</v>
      </c>
      <c r="G329" s="38">
        <f t="shared" si="27"/>
        <v>6492382.9500000002</v>
      </c>
      <c r="H329" s="39">
        <v>11</v>
      </c>
      <c r="I329" s="116">
        <v>153.07</v>
      </c>
      <c r="J329" s="38">
        <f t="shared" si="28"/>
        <v>1683.77</v>
      </c>
      <c r="K329" s="39">
        <v>193</v>
      </c>
      <c r="L329" s="116">
        <v>152.05000000000001</v>
      </c>
      <c r="M329" s="38">
        <f t="shared" si="29"/>
        <v>29345.65</v>
      </c>
      <c r="N329" s="86">
        <f t="shared" si="30"/>
        <v>6907618.0700000003</v>
      </c>
    </row>
    <row r="330" spans="1:14" x14ac:dyDescent="0.25">
      <c r="A330" t="s">
        <v>936</v>
      </c>
      <c r="B330" s="84">
        <v>418</v>
      </c>
      <c r="C330" s="116">
        <v>176.57</v>
      </c>
      <c r="D330" s="38">
        <f t="shared" si="26"/>
        <v>73806.259999999995</v>
      </c>
      <c r="E330" s="84">
        <v>26676</v>
      </c>
      <c r="F330" s="116">
        <v>175.08</v>
      </c>
      <c r="G330" s="38">
        <f t="shared" si="27"/>
        <v>4670434.08</v>
      </c>
      <c r="H330" s="39">
        <v>0</v>
      </c>
      <c r="I330" s="116">
        <v>176.57</v>
      </c>
      <c r="J330" s="38">
        <f t="shared" si="28"/>
        <v>0</v>
      </c>
      <c r="K330" s="39">
        <v>2</v>
      </c>
      <c r="L330" s="116">
        <v>175.08</v>
      </c>
      <c r="M330" s="38">
        <f t="shared" si="29"/>
        <v>350.16</v>
      </c>
      <c r="N330" s="86">
        <f t="shared" si="30"/>
        <v>4744590.5</v>
      </c>
    </row>
    <row r="331" spans="1:14" x14ac:dyDescent="0.25">
      <c r="A331" t="s">
        <v>937</v>
      </c>
      <c r="B331" s="84">
        <v>2678</v>
      </c>
      <c r="C331" s="116">
        <v>209.53</v>
      </c>
      <c r="D331" s="38">
        <f t="shared" si="26"/>
        <v>561121.34</v>
      </c>
      <c r="E331" s="84">
        <v>26680</v>
      </c>
      <c r="F331" s="116">
        <v>207.58</v>
      </c>
      <c r="G331" s="38">
        <f t="shared" si="27"/>
        <v>5538234.4000000004</v>
      </c>
      <c r="H331" s="39">
        <v>163</v>
      </c>
      <c r="I331" s="116">
        <v>209.53</v>
      </c>
      <c r="J331" s="38">
        <f t="shared" si="28"/>
        <v>34153.39</v>
      </c>
      <c r="K331" s="39">
        <v>1622</v>
      </c>
      <c r="L331" s="116">
        <v>207.58</v>
      </c>
      <c r="M331" s="38">
        <f t="shared" si="29"/>
        <v>336694.76</v>
      </c>
      <c r="N331" s="86">
        <f t="shared" si="30"/>
        <v>6470203.8900000006</v>
      </c>
    </row>
    <row r="332" spans="1:14" x14ac:dyDescent="0.25">
      <c r="A332" t="s">
        <v>938</v>
      </c>
      <c r="B332" s="84">
        <v>521</v>
      </c>
      <c r="C332" s="116">
        <v>163.11000000000001</v>
      </c>
      <c r="D332" s="38">
        <f t="shared" si="26"/>
        <v>84980.310000000012</v>
      </c>
      <c r="E332" s="84">
        <v>29723</v>
      </c>
      <c r="F332" s="116">
        <v>161.77000000000001</v>
      </c>
      <c r="G332" s="38">
        <f t="shared" si="27"/>
        <v>4808289.71</v>
      </c>
      <c r="H332" s="39">
        <v>0</v>
      </c>
      <c r="I332" s="116">
        <v>163.11000000000001</v>
      </c>
      <c r="J332" s="38">
        <f t="shared" si="28"/>
        <v>0</v>
      </c>
      <c r="K332" s="39">
        <v>0</v>
      </c>
      <c r="L332" s="116">
        <v>161.77000000000001</v>
      </c>
      <c r="M332" s="38">
        <f t="shared" si="29"/>
        <v>0</v>
      </c>
      <c r="N332" s="86">
        <f t="shared" si="30"/>
        <v>4893270.0199999996</v>
      </c>
    </row>
    <row r="333" spans="1:14" x14ac:dyDescent="0.25">
      <c r="A333" t="s">
        <v>939</v>
      </c>
      <c r="B333" s="84">
        <v>693</v>
      </c>
      <c r="C333" s="116">
        <v>153.65</v>
      </c>
      <c r="D333" s="38">
        <f t="shared" si="26"/>
        <v>106479.45</v>
      </c>
      <c r="E333" s="84">
        <v>30723</v>
      </c>
      <c r="F333" s="116">
        <v>152.53</v>
      </c>
      <c r="G333" s="38">
        <f t="shared" si="27"/>
        <v>4686179.1900000004</v>
      </c>
      <c r="H333" s="39">
        <v>10</v>
      </c>
      <c r="I333" s="116">
        <v>153.65</v>
      </c>
      <c r="J333" s="38">
        <f t="shared" si="28"/>
        <v>1536.5</v>
      </c>
      <c r="K333" s="39">
        <v>433</v>
      </c>
      <c r="L333" s="116">
        <v>152.53</v>
      </c>
      <c r="M333" s="38">
        <f t="shared" si="29"/>
        <v>66045.490000000005</v>
      </c>
      <c r="N333" s="86">
        <f t="shared" si="30"/>
        <v>4860240.6300000008</v>
      </c>
    </row>
    <row r="334" spans="1:14" x14ac:dyDescent="0.25">
      <c r="A334" t="s">
        <v>940</v>
      </c>
      <c r="B334" s="84">
        <v>427</v>
      </c>
      <c r="C334" s="116">
        <v>284.51</v>
      </c>
      <c r="D334" s="38">
        <f t="shared" si="26"/>
        <v>121485.76999999999</v>
      </c>
      <c r="E334" s="84">
        <v>24943</v>
      </c>
      <c r="F334" s="116">
        <v>282.52999999999997</v>
      </c>
      <c r="G334" s="38">
        <f t="shared" si="27"/>
        <v>7047145.7899999991</v>
      </c>
      <c r="H334" s="39">
        <v>3</v>
      </c>
      <c r="I334" s="116">
        <v>284.51</v>
      </c>
      <c r="J334" s="38">
        <f t="shared" si="28"/>
        <v>853.53</v>
      </c>
      <c r="K334" s="39">
        <v>180</v>
      </c>
      <c r="L334" s="116">
        <v>282.52999999999997</v>
      </c>
      <c r="M334" s="38">
        <f t="shared" si="29"/>
        <v>50855.399999999994</v>
      </c>
      <c r="N334" s="86">
        <f t="shared" si="30"/>
        <v>7220340.4899999984</v>
      </c>
    </row>
    <row r="335" spans="1:14" x14ac:dyDescent="0.25">
      <c r="A335" t="s">
        <v>941</v>
      </c>
      <c r="B335" s="84">
        <v>8</v>
      </c>
      <c r="C335" s="116">
        <v>185.12</v>
      </c>
      <c r="D335" s="38">
        <f t="shared" si="26"/>
        <v>1480.96</v>
      </c>
      <c r="E335" s="84">
        <v>31398</v>
      </c>
      <c r="F335" s="116">
        <v>183.54</v>
      </c>
      <c r="G335" s="38">
        <f t="shared" si="27"/>
        <v>5762788.9199999999</v>
      </c>
      <c r="H335" s="39">
        <v>0</v>
      </c>
      <c r="I335" s="116">
        <v>185.12</v>
      </c>
      <c r="J335" s="38">
        <f t="shared" si="28"/>
        <v>0</v>
      </c>
      <c r="K335" s="39">
        <v>193</v>
      </c>
      <c r="L335" s="116">
        <v>183.54</v>
      </c>
      <c r="M335" s="38">
        <f t="shared" si="29"/>
        <v>35423.22</v>
      </c>
      <c r="N335" s="86">
        <f t="shared" si="30"/>
        <v>5799693.0999999996</v>
      </c>
    </row>
    <row r="336" spans="1:14" x14ac:dyDescent="0.25">
      <c r="A336" t="s">
        <v>942</v>
      </c>
      <c r="B336" s="84">
        <v>3455</v>
      </c>
      <c r="C336" s="116">
        <v>207.12</v>
      </c>
      <c r="D336" s="38">
        <f t="shared" si="26"/>
        <v>715599.6</v>
      </c>
      <c r="E336" s="84">
        <v>28670</v>
      </c>
      <c r="F336" s="116">
        <v>205.71</v>
      </c>
      <c r="G336" s="38">
        <f t="shared" si="27"/>
        <v>5897705.7000000002</v>
      </c>
      <c r="H336" s="39">
        <v>20</v>
      </c>
      <c r="I336" s="116">
        <v>207.12</v>
      </c>
      <c r="J336" s="38">
        <f t="shared" si="28"/>
        <v>4142.3999999999996</v>
      </c>
      <c r="K336" s="39">
        <v>162</v>
      </c>
      <c r="L336" s="116">
        <v>205.71</v>
      </c>
      <c r="M336" s="38">
        <f t="shared" si="29"/>
        <v>33325.020000000004</v>
      </c>
      <c r="N336" s="86">
        <f t="shared" si="30"/>
        <v>6650772.7199999997</v>
      </c>
    </row>
    <row r="337" spans="1:14" x14ac:dyDescent="0.25">
      <c r="A337" t="s">
        <v>943</v>
      </c>
      <c r="B337" s="84">
        <v>9</v>
      </c>
      <c r="C337" s="116">
        <v>223.45</v>
      </c>
      <c r="D337" s="38">
        <f t="shared" si="26"/>
        <v>2011.05</v>
      </c>
      <c r="E337" s="84">
        <v>42759</v>
      </c>
      <c r="F337" s="116">
        <v>221.51</v>
      </c>
      <c r="G337" s="38">
        <f t="shared" si="27"/>
        <v>9471546.0899999999</v>
      </c>
      <c r="H337" s="39">
        <v>0</v>
      </c>
      <c r="I337" s="116">
        <v>223.45</v>
      </c>
      <c r="J337" s="38">
        <f t="shared" si="28"/>
        <v>0</v>
      </c>
      <c r="K337" s="39">
        <v>0</v>
      </c>
      <c r="L337" s="116">
        <v>221.51</v>
      </c>
      <c r="M337" s="38">
        <f t="shared" si="29"/>
        <v>0</v>
      </c>
      <c r="N337" s="86">
        <f t="shared" si="30"/>
        <v>9473557.1400000006</v>
      </c>
    </row>
    <row r="338" spans="1:14" x14ac:dyDescent="0.25">
      <c r="A338" t="s">
        <v>944</v>
      </c>
      <c r="B338" s="84">
        <v>2092</v>
      </c>
      <c r="C338" s="116">
        <v>266.83999999999997</v>
      </c>
      <c r="D338" s="38">
        <f t="shared" si="26"/>
        <v>558229.27999999991</v>
      </c>
      <c r="E338" s="84">
        <v>77527</v>
      </c>
      <c r="F338" s="116">
        <v>264.79000000000002</v>
      </c>
      <c r="G338" s="38">
        <f t="shared" si="27"/>
        <v>20528374.330000002</v>
      </c>
      <c r="H338" s="39">
        <v>151</v>
      </c>
      <c r="I338" s="116">
        <v>266.83999999999997</v>
      </c>
      <c r="J338" s="38">
        <f t="shared" si="28"/>
        <v>40292.839999999997</v>
      </c>
      <c r="K338" s="39">
        <v>5588</v>
      </c>
      <c r="L338" s="116">
        <v>264.79000000000002</v>
      </c>
      <c r="M338" s="38">
        <f t="shared" si="29"/>
        <v>1479646.52</v>
      </c>
      <c r="N338" s="86">
        <f t="shared" si="30"/>
        <v>22606542.970000003</v>
      </c>
    </row>
    <row r="339" spans="1:14" x14ac:dyDescent="0.25">
      <c r="A339" t="s">
        <v>945</v>
      </c>
      <c r="B339" s="84">
        <v>0</v>
      </c>
      <c r="C339" s="116">
        <v>277.43</v>
      </c>
      <c r="D339" s="38">
        <f t="shared" si="26"/>
        <v>0</v>
      </c>
      <c r="E339" s="84">
        <v>28378</v>
      </c>
      <c r="F339" s="116">
        <v>274.81</v>
      </c>
      <c r="G339" s="38">
        <f t="shared" si="27"/>
        <v>7798558.1799999997</v>
      </c>
      <c r="H339" s="39">
        <v>0</v>
      </c>
      <c r="I339" s="116">
        <v>277.43</v>
      </c>
      <c r="J339" s="38">
        <f t="shared" si="28"/>
        <v>0</v>
      </c>
      <c r="K339" s="39">
        <v>1017</v>
      </c>
      <c r="L339" s="116">
        <v>274.81</v>
      </c>
      <c r="M339" s="38">
        <f t="shared" si="29"/>
        <v>279481.77</v>
      </c>
      <c r="N339" s="86">
        <f t="shared" si="30"/>
        <v>8078039.9499999993</v>
      </c>
    </row>
    <row r="340" spans="1:14" x14ac:dyDescent="0.25">
      <c r="A340" t="s">
        <v>946</v>
      </c>
      <c r="B340" s="84">
        <v>4971</v>
      </c>
      <c r="C340" s="116">
        <v>264.13</v>
      </c>
      <c r="D340" s="38">
        <f t="shared" si="26"/>
        <v>1312990.23</v>
      </c>
      <c r="E340" s="84">
        <v>25285</v>
      </c>
      <c r="F340" s="116">
        <v>261.77999999999997</v>
      </c>
      <c r="G340" s="38">
        <f t="shared" si="27"/>
        <v>6619107.2999999989</v>
      </c>
      <c r="H340" s="39">
        <v>612</v>
      </c>
      <c r="I340" s="116">
        <v>264.13</v>
      </c>
      <c r="J340" s="38">
        <f t="shared" si="28"/>
        <v>161647.56</v>
      </c>
      <c r="K340" s="39">
        <v>3113</v>
      </c>
      <c r="L340" s="116">
        <v>261.77999999999997</v>
      </c>
      <c r="M340" s="38">
        <f t="shared" si="29"/>
        <v>814921.1399999999</v>
      </c>
      <c r="N340" s="86">
        <f t="shared" si="30"/>
        <v>8908666.2299999986</v>
      </c>
    </row>
    <row r="341" spans="1:14" x14ac:dyDescent="0.25">
      <c r="A341" t="s">
        <v>947</v>
      </c>
      <c r="B341" s="84">
        <v>6040</v>
      </c>
      <c r="C341" s="116">
        <v>306.13</v>
      </c>
      <c r="D341" s="38">
        <f t="shared" si="26"/>
        <v>1849025.2</v>
      </c>
      <c r="E341" s="84">
        <v>64242</v>
      </c>
      <c r="F341" s="116">
        <v>303.91000000000003</v>
      </c>
      <c r="G341" s="38">
        <f t="shared" si="27"/>
        <v>19523786.220000003</v>
      </c>
      <c r="H341" s="39">
        <v>41</v>
      </c>
      <c r="I341" s="116">
        <v>306.13</v>
      </c>
      <c r="J341" s="38">
        <f t="shared" si="28"/>
        <v>12551.33</v>
      </c>
      <c r="K341" s="39">
        <v>435</v>
      </c>
      <c r="L341" s="116">
        <v>303.91000000000003</v>
      </c>
      <c r="M341" s="38">
        <f t="shared" si="29"/>
        <v>132200.85</v>
      </c>
      <c r="N341" s="86">
        <f t="shared" si="30"/>
        <v>21517563.600000001</v>
      </c>
    </row>
    <row r="342" spans="1:14" x14ac:dyDescent="0.25">
      <c r="A342" t="s">
        <v>948</v>
      </c>
      <c r="B342" s="84">
        <v>0</v>
      </c>
      <c r="C342" s="116">
        <v>337.57</v>
      </c>
      <c r="D342" s="38">
        <f t="shared" si="26"/>
        <v>0</v>
      </c>
      <c r="E342" s="84">
        <v>366</v>
      </c>
      <c r="F342" s="116">
        <v>335.74</v>
      </c>
      <c r="G342" s="38">
        <f t="shared" si="27"/>
        <v>122880.84</v>
      </c>
      <c r="H342" s="39">
        <v>0</v>
      </c>
      <c r="I342" s="116">
        <v>337.57</v>
      </c>
      <c r="J342" s="38">
        <f t="shared" si="28"/>
        <v>0</v>
      </c>
      <c r="K342" s="39">
        <v>0</v>
      </c>
      <c r="L342" s="116">
        <v>335.74</v>
      </c>
      <c r="M342" s="38">
        <f t="shared" si="29"/>
        <v>0</v>
      </c>
      <c r="N342" s="86">
        <f t="shared" si="30"/>
        <v>122880.84</v>
      </c>
    </row>
    <row r="343" spans="1:14" x14ac:dyDescent="0.25">
      <c r="A343" t="s">
        <v>949</v>
      </c>
      <c r="B343" s="84">
        <v>367</v>
      </c>
      <c r="C343" s="116">
        <v>222.17</v>
      </c>
      <c r="D343" s="38">
        <f t="shared" si="26"/>
        <v>81536.39</v>
      </c>
      <c r="E343" s="84">
        <v>27403</v>
      </c>
      <c r="F343" s="116">
        <v>220.39</v>
      </c>
      <c r="G343" s="38">
        <f t="shared" si="27"/>
        <v>6039347.1699999999</v>
      </c>
      <c r="H343" s="39">
        <v>7</v>
      </c>
      <c r="I343" s="116">
        <v>222.17</v>
      </c>
      <c r="J343" s="38">
        <f t="shared" si="28"/>
        <v>1555.1899999999998</v>
      </c>
      <c r="K343" s="39">
        <v>509</v>
      </c>
      <c r="L343" s="116">
        <v>220.39</v>
      </c>
      <c r="M343" s="38">
        <f t="shared" si="29"/>
        <v>112178.51</v>
      </c>
      <c r="N343" s="86">
        <f t="shared" si="30"/>
        <v>6234617.2599999998</v>
      </c>
    </row>
    <row r="344" spans="1:14" x14ac:dyDescent="0.25">
      <c r="A344" t="s">
        <v>950</v>
      </c>
      <c r="B344" s="84">
        <v>955</v>
      </c>
      <c r="C344" s="116">
        <v>282.52999999999997</v>
      </c>
      <c r="D344" s="38">
        <f t="shared" si="26"/>
        <v>269816.14999999997</v>
      </c>
      <c r="E344" s="84">
        <v>23827</v>
      </c>
      <c r="F344" s="116">
        <v>279.98</v>
      </c>
      <c r="G344" s="38">
        <f t="shared" si="27"/>
        <v>6671083.4600000009</v>
      </c>
      <c r="H344" s="39">
        <v>0</v>
      </c>
      <c r="I344" s="116">
        <v>282.52999999999997</v>
      </c>
      <c r="J344" s="38">
        <f t="shared" si="28"/>
        <v>0</v>
      </c>
      <c r="K344" s="39">
        <v>0</v>
      </c>
      <c r="L344" s="116">
        <v>279.98</v>
      </c>
      <c r="M344" s="38">
        <f t="shared" si="29"/>
        <v>0</v>
      </c>
      <c r="N344" s="86">
        <f t="shared" si="30"/>
        <v>6940899.6100000013</v>
      </c>
    </row>
    <row r="345" spans="1:14" x14ac:dyDescent="0.25">
      <c r="A345" t="s">
        <v>951</v>
      </c>
      <c r="B345" s="84">
        <v>1038</v>
      </c>
      <c r="C345" s="116">
        <v>249.22</v>
      </c>
      <c r="D345" s="38">
        <f t="shared" si="26"/>
        <v>258690.36</v>
      </c>
      <c r="E345" s="84">
        <v>25611</v>
      </c>
      <c r="F345" s="116">
        <v>247.07</v>
      </c>
      <c r="G345" s="38">
        <f t="shared" si="27"/>
        <v>6327709.7699999996</v>
      </c>
      <c r="H345" s="39">
        <v>22</v>
      </c>
      <c r="I345" s="116">
        <v>249.22</v>
      </c>
      <c r="J345" s="38">
        <f t="shared" si="28"/>
        <v>5482.84</v>
      </c>
      <c r="K345" s="39">
        <v>551</v>
      </c>
      <c r="L345" s="116">
        <v>247.07</v>
      </c>
      <c r="M345" s="38">
        <f t="shared" si="29"/>
        <v>136135.57</v>
      </c>
      <c r="N345" s="86">
        <f t="shared" si="30"/>
        <v>6728018.54</v>
      </c>
    </row>
    <row r="346" spans="1:14" x14ac:dyDescent="0.25">
      <c r="A346" t="s">
        <v>952</v>
      </c>
      <c r="B346" s="84">
        <v>517</v>
      </c>
      <c r="C346" s="116">
        <v>292.98</v>
      </c>
      <c r="D346" s="38">
        <f t="shared" si="26"/>
        <v>151470.66</v>
      </c>
      <c r="E346" s="84">
        <v>67239</v>
      </c>
      <c r="F346" s="116">
        <v>290.39999999999998</v>
      </c>
      <c r="G346" s="38">
        <f t="shared" si="27"/>
        <v>19526205.599999998</v>
      </c>
      <c r="H346" s="39">
        <v>18</v>
      </c>
      <c r="I346" s="116">
        <v>292.98</v>
      </c>
      <c r="J346" s="38">
        <f t="shared" si="28"/>
        <v>5273.64</v>
      </c>
      <c r="K346" s="39">
        <v>2321</v>
      </c>
      <c r="L346" s="116">
        <v>290.39999999999998</v>
      </c>
      <c r="M346" s="38">
        <f t="shared" si="29"/>
        <v>674018.39999999991</v>
      </c>
      <c r="N346" s="86">
        <f t="shared" si="30"/>
        <v>20356968.299999997</v>
      </c>
    </row>
    <row r="347" spans="1:14" x14ac:dyDescent="0.25">
      <c r="A347" t="s">
        <v>953</v>
      </c>
      <c r="B347" s="84">
        <v>1026</v>
      </c>
      <c r="C347" s="116">
        <v>279.83999999999997</v>
      </c>
      <c r="D347" s="38">
        <f t="shared" si="26"/>
        <v>287115.83999999997</v>
      </c>
      <c r="E347" s="84">
        <v>71225</v>
      </c>
      <c r="F347" s="116">
        <v>277.70999999999998</v>
      </c>
      <c r="G347" s="38">
        <f t="shared" si="27"/>
        <v>19779894.75</v>
      </c>
      <c r="H347" s="39">
        <v>31</v>
      </c>
      <c r="I347" s="116">
        <v>279.83999999999997</v>
      </c>
      <c r="J347" s="38">
        <f t="shared" si="28"/>
        <v>8675.0399999999991</v>
      </c>
      <c r="K347" s="39">
        <v>2187</v>
      </c>
      <c r="L347" s="116">
        <v>277.70999999999998</v>
      </c>
      <c r="M347" s="38">
        <f t="shared" si="29"/>
        <v>607351.7699999999</v>
      </c>
      <c r="N347" s="86">
        <f t="shared" si="30"/>
        <v>20683037.399999999</v>
      </c>
    </row>
    <row r="348" spans="1:14" x14ac:dyDescent="0.25">
      <c r="A348" t="s">
        <v>954</v>
      </c>
      <c r="B348" s="84">
        <v>882</v>
      </c>
      <c r="C348" s="116">
        <v>243.86</v>
      </c>
      <c r="D348" s="38">
        <f t="shared" si="26"/>
        <v>215084.52000000002</v>
      </c>
      <c r="E348" s="84">
        <v>21656</v>
      </c>
      <c r="F348" s="116">
        <v>241.62</v>
      </c>
      <c r="G348" s="38">
        <f t="shared" si="27"/>
        <v>5232522.72</v>
      </c>
      <c r="H348" s="39">
        <v>0</v>
      </c>
      <c r="I348" s="116">
        <v>243.86</v>
      </c>
      <c r="J348" s="38">
        <f t="shared" si="28"/>
        <v>0</v>
      </c>
      <c r="K348" s="39">
        <v>0</v>
      </c>
      <c r="L348" s="116">
        <v>241.62</v>
      </c>
      <c r="M348" s="38">
        <f t="shared" si="29"/>
        <v>0</v>
      </c>
      <c r="N348" s="86">
        <f t="shared" si="30"/>
        <v>5447607.2400000002</v>
      </c>
    </row>
    <row r="349" spans="1:14" x14ac:dyDescent="0.25">
      <c r="A349" t="s">
        <v>955</v>
      </c>
      <c r="B349" s="84">
        <v>2350</v>
      </c>
      <c r="C349" s="116">
        <v>252.64</v>
      </c>
      <c r="D349" s="38">
        <f t="shared" si="26"/>
        <v>593704</v>
      </c>
      <c r="E349" s="84">
        <v>31237</v>
      </c>
      <c r="F349" s="116">
        <v>250.29</v>
      </c>
      <c r="G349" s="38">
        <f t="shared" si="27"/>
        <v>7818308.7299999995</v>
      </c>
      <c r="H349" s="39">
        <v>0</v>
      </c>
      <c r="I349" s="116">
        <v>252.64</v>
      </c>
      <c r="J349" s="38">
        <f t="shared" si="28"/>
        <v>0</v>
      </c>
      <c r="K349" s="39">
        <v>0</v>
      </c>
      <c r="L349" s="116">
        <v>250.29</v>
      </c>
      <c r="M349" s="38">
        <f t="shared" si="29"/>
        <v>0</v>
      </c>
      <c r="N349" s="86">
        <f t="shared" si="30"/>
        <v>8412012.7300000004</v>
      </c>
    </row>
    <row r="350" spans="1:14" x14ac:dyDescent="0.25">
      <c r="A350" t="s">
        <v>956</v>
      </c>
      <c r="B350" s="84">
        <v>0</v>
      </c>
      <c r="C350" s="116">
        <v>253.65</v>
      </c>
      <c r="D350" s="38">
        <f t="shared" si="26"/>
        <v>0</v>
      </c>
      <c r="E350" s="84">
        <v>1473</v>
      </c>
      <c r="F350" s="116">
        <v>251.97</v>
      </c>
      <c r="G350" s="38">
        <f t="shared" si="27"/>
        <v>371151.81</v>
      </c>
      <c r="H350" s="39">
        <v>0</v>
      </c>
      <c r="I350" s="116">
        <v>253.65</v>
      </c>
      <c r="J350" s="38">
        <f t="shared" si="28"/>
        <v>0</v>
      </c>
      <c r="K350" s="39">
        <v>0</v>
      </c>
      <c r="L350" s="116">
        <v>251.97</v>
      </c>
      <c r="M350" s="38">
        <f t="shared" si="29"/>
        <v>0</v>
      </c>
      <c r="N350" s="86">
        <f t="shared" si="30"/>
        <v>371151.81</v>
      </c>
    </row>
    <row r="351" spans="1:14" x14ac:dyDescent="0.25">
      <c r="A351" t="s">
        <v>957</v>
      </c>
      <c r="B351" s="84">
        <v>0</v>
      </c>
      <c r="C351" s="116">
        <v>280.06</v>
      </c>
      <c r="D351" s="38">
        <f t="shared" si="26"/>
        <v>0</v>
      </c>
      <c r="E351" s="84">
        <v>23610</v>
      </c>
      <c r="F351" s="116">
        <v>278.18</v>
      </c>
      <c r="G351" s="38">
        <f t="shared" si="27"/>
        <v>6567829.7999999998</v>
      </c>
      <c r="H351" s="39">
        <v>0</v>
      </c>
      <c r="I351" s="116">
        <v>280.06</v>
      </c>
      <c r="J351" s="38">
        <f t="shared" si="28"/>
        <v>0</v>
      </c>
      <c r="K351" s="39">
        <v>1532</v>
      </c>
      <c r="L351" s="116">
        <v>278.18</v>
      </c>
      <c r="M351" s="38">
        <f t="shared" si="29"/>
        <v>426171.76</v>
      </c>
      <c r="N351" s="86">
        <f t="shared" si="30"/>
        <v>6994001.5599999996</v>
      </c>
    </row>
    <row r="352" spans="1:14" x14ac:dyDescent="0.25">
      <c r="A352" t="s">
        <v>958</v>
      </c>
      <c r="B352" s="84">
        <v>8093</v>
      </c>
      <c r="C352" s="116">
        <v>308.88</v>
      </c>
      <c r="D352" s="38">
        <f t="shared" si="26"/>
        <v>2499765.84</v>
      </c>
      <c r="E352" s="84">
        <v>73240</v>
      </c>
      <c r="F352" s="116">
        <v>306.69</v>
      </c>
      <c r="G352" s="38">
        <f t="shared" si="27"/>
        <v>22461975.600000001</v>
      </c>
      <c r="H352" s="39">
        <v>39</v>
      </c>
      <c r="I352" s="116">
        <v>308.88</v>
      </c>
      <c r="J352" s="38">
        <f t="shared" si="28"/>
        <v>12046.32</v>
      </c>
      <c r="K352" s="39">
        <v>350</v>
      </c>
      <c r="L352" s="116">
        <v>306.69</v>
      </c>
      <c r="M352" s="38">
        <f t="shared" si="29"/>
        <v>107341.5</v>
      </c>
      <c r="N352" s="86">
        <f t="shared" si="30"/>
        <v>25081129.260000002</v>
      </c>
    </row>
    <row r="353" spans="1:15" x14ac:dyDescent="0.25">
      <c r="A353" t="s">
        <v>959</v>
      </c>
      <c r="B353" s="84">
        <v>5239</v>
      </c>
      <c r="C353" s="116">
        <v>223.1</v>
      </c>
      <c r="D353" s="38">
        <f t="shared" si="26"/>
        <v>1168820.8999999999</v>
      </c>
      <c r="E353" s="84">
        <v>56509</v>
      </c>
      <c r="F353" s="116">
        <v>220.85</v>
      </c>
      <c r="G353" s="38">
        <f t="shared" si="27"/>
        <v>12480012.65</v>
      </c>
      <c r="H353" s="39">
        <v>0</v>
      </c>
      <c r="I353" s="116">
        <v>223.1</v>
      </c>
      <c r="J353" s="38">
        <f t="shared" si="28"/>
        <v>0</v>
      </c>
      <c r="K353" s="39">
        <v>0</v>
      </c>
      <c r="L353" s="116">
        <v>220.85</v>
      </c>
      <c r="M353" s="38">
        <f t="shared" si="29"/>
        <v>0</v>
      </c>
      <c r="N353" s="86">
        <f t="shared" si="30"/>
        <v>13648833.550000001</v>
      </c>
    </row>
    <row r="354" spans="1:15" x14ac:dyDescent="0.25">
      <c r="A354" t="s">
        <v>960</v>
      </c>
      <c r="B354" s="84">
        <v>0</v>
      </c>
      <c r="C354" s="116">
        <v>217.21</v>
      </c>
      <c r="D354" s="38">
        <f t="shared" si="26"/>
        <v>0</v>
      </c>
      <c r="E354" s="84">
        <v>13374</v>
      </c>
      <c r="F354" s="116">
        <v>215.36</v>
      </c>
      <c r="G354" s="38">
        <f t="shared" si="27"/>
        <v>2880224.64</v>
      </c>
      <c r="H354" s="39">
        <v>0</v>
      </c>
      <c r="I354" s="116">
        <v>217.21</v>
      </c>
      <c r="J354" s="38">
        <f t="shared" si="28"/>
        <v>0</v>
      </c>
      <c r="K354" s="39">
        <v>252</v>
      </c>
      <c r="L354" s="116">
        <v>215.36</v>
      </c>
      <c r="M354" s="38">
        <f t="shared" si="29"/>
        <v>54270.720000000001</v>
      </c>
      <c r="N354" s="86">
        <f t="shared" si="30"/>
        <v>2934495.3600000003</v>
      </c>
    </row>
    <row r="355" spans="1:15" x14ac:dyDescent="0.25">
      <c r="A355" t="s">
        <v>961</v>
      </c>
      <c r="B355" s="84">
        <v>727</v>
      </c>
      <c r="C355" s="116">
        <v>239.08</v>
      </c>
      <c r="D355" s="38">
        <f t="shared" si="26"/>
        <v>173811.16</v>
      </c>
      <c r="E355" s="84">
        <v>23417</v>
      </c>
      <c r="F355" s="116">
        <v>236.83</v>
      </c>
      <c r="G355" s="38">
        <f t="shared" si="27"/>
        <v>5545848.1100000003</v>
      </c>
      <c r="H355" s="39">
        <v>13</v>
      </c>
      <c r="I355" s="116">
        <v>239.08</v>
      </c>
      <c r="J355" s="38">
        <f t="shared" si="28"/>
        <v>3108.04</v>
      </c>
      <c r="K355" s="39">
        <v>405</v>
      </c>
      <c r="L355" s="116">
        <v>236.83</v>
      </c>
      <c r="M355" s="38">
        <f t="shared" si="29"/>
        <v>95916.150000000009</v>
      </c>
      <c r="N355" s="86">
        <f t="shared" si="30"/>
        <v>5818683.4600000009</v>
      </c>
    </row>
    <row r="356" spans="1:15" x14ac:dyDescent="0.25">
      <c r="A356" t="s">
        <v>962</v>
      </c>
      <c r="B356" s="84">
        <v>1101</v>
      </c>
      <c r="C356" s="116">
        <v>283.75</v>
      </c>
      <c r="D356" s="38">
        <f t="shared" si="26"/>
        <v>312408.75</v>
      </c>
      <c r="E356" s="84">
        <v>62286</v>
      </c>
      <c r="F356" s="116">
        <v>281.17</v>
      </c>
      <c r="G356" s="38">
        <f t="shared" si="27"/>
        <v>17512954.620000001</v>
      </c>
      <c r="H356" s="39">
        <v>54</v>
      </c>
      <c r="I356" s="116">
        <v>283.75</v>
      </c>
      <c r="J356" s="38">
        <f t="shared" si="28"/>
        <v>15322.5</v>
      </c>
      <c r="K356" s="39">
        <v>3056</v>
      </c>
      <c r="L356" s="116">
        <v>281.17</v>
      </c>
      <c r="M356" s="38">
        <f t="shared" si="29"/>
        <v>859255.52</v>
      </c>
      <c r="N356" s="86">
        <f t="shared" si="30"/>
        <v>18699941.390000001</v>
      </c>
    </row>
    <row r="357" spans="1:15" x14ac:dyDescent="0.25">
      <c r="A357" t="s">
        <v>963</v>
      </c>
      <c r="B357" s="84">
        <v>3765</v>
      </c>
      <c r="C357" s="116">
        <v>279.05</v>
      </c>
      <c r="D357" s="38">
        <f t="shared" si="26"/>
        <v>1050623.25</v>
      </c>
      <c r="E357" s="84">
        <v>97585</v>
      </c>
      <c r="F357" s="116">
        <v>276.95</v>
      </c>
      <c r="G357" s="38">
        <f t="shared" si="27"/>
        <v>27026165.75</v>
      </c>
      <c r="H357" s="39">
        <v>137</v>
      </c>
      <c r="I357" s="116">
        <v>279.05</v>
      </c>
      <c r="J357" s="38">
        <f t="shared" si="28"/>
        <v>38229.85</v>
      </c>
      <c r="K357" s="39">
        <v>3548</v>
      </c>
      <c r="L357" s="116">
        <v>276.95</v>
      </c>
      <c r="M357" s="38">
        <f t="shared" si="29"/>
        <v>982618.6</v>
      </c>
      <c r="N357" s="86">
        <f t="shared" si="30"/>
        <v>29097637.449999999</v>
      </c>
    </row>
    <row r="358" spans="1:15" x14ac:dyDescent="0.25">
      <c r="A358" t="s">
        <v>964</v>
      </c>
      <c r="B358" s="84">
        <v>1782</v>
      </c>
      <c r="C358" s="116">
        <v>269.58</v>
      </c>
      <c r="D358" s="38">
        <f t="shared" si="26"/>
        <v>480391.56</v>
      </c>
      <c r="E358" s="84">
        <v>65962</v>
      </c>
      <c r="F358" s="116">
        <v>267.45</v>
      </c>
      <c r="G358" s="38">
        <f t="shared" si="27"/>
        <v>17641536.899999999</v>
      </c>
      <c r="H358" s="39">
        <v>84</v>
      </c>
      <c r="I358" s="116">
        <v>269.58</v>
      </c>
      <c r="J358" s="38">
        <f t="shared" si="28"/>
        <v>22644.719999999998</v>
      </c>
      <c r="K358" s="39">
        <v>3092</v>
      </c>
      <c r="L358" s="116">
        <v>267.45</v>
      </c>
      <c r="M358" s="38">
        <f t="shared" si="29"/>
        <v>826955.39999999991</v>
      </c>
      <c r="N358" s="86">
        <f t="shared" si="30"/>
        <v>18971528.579999998</v>
      </c>
    </row>
    <row r="359" spans="1:15" x14ac:dyDescent="0.25">
      <c r="A359" t="s">
        <v>965</v>
      </c>
      <c r="B359" s="84">
        <v>0</v>
      </c>
      <c r="C359" s="116">
        <v>248.76</v>
      </c>
      <c r="D359" s="38">
        <f t="shared" si="26"/>
        <v>0</v>
      </c>
      <c r="E359" s="84">
        <v>14879</v>
      </c>
      <c r="F359" s="116">
        <v>246.68</v>
      </c>
      <c r="G359" s="38">
        <f t="shared" si="27"/>
        <v>3670351.72</v>
      </c>
      <c r="H359" s="39">
        <v>0</v>
      </c>
      <c r="I359" s="116">
        <v>248.76</v>
      </c>
      <c r="J359" s="38">
        <f t="shared" si="28"/>
        <v>0</v>
      </c>
      <c r="K359" s="39">
        <v>721</v>
      </c>
      <c r="L359" s="116">
        <v>246.68</v>
      </c>
      <c r="M359" s="38">
        <f t="shared" si="29"/>
        <v>177856.28</v>
      </c>
      <c r="N359" s="86">
        <f t="shared" si="30"/>
        <v>3848208</v>
      </c>
    </row>
    <row r="360" spans="1:15" x14ac:dyDescent="0.25">
      <c r="A360" t="s">
        <v>966</v>
      </c>
      <c r="B360" s="84">
        <v>5809</v>
      </c>
      <c r="C360" s="116">
        <v>337.4</v>
      </c>
      <c r="D360" s="38">
        <f t="shared" si="26"/>
        <v>1959956.5999999999</v>
      </c>
      <c r="E360" s="84">
        <v>39225</v>
      </c>
      <c r="F360" s="116">
        <v>335.03</v>
      </c>
      <c r="G360" s="38">
        <f t="shared" si="27"/>
        <v>13141551.749999998</v>
      </c>
      <c r="H360" s="39">
        <v>492</v>
      </c>
      <c r="I360" s="116">
        <v>337.4</v>
      </c>
      <c r="J360" s="38">
        <f t="shared" si="28"/>
        <v>166000.79999999999</v>
      </c>
      <c r="K360" s="39">
        <v>3326</v>
      </c>
      <c r="L360" s="116">
        <v>335.03</v>
      </c>
      <c r="M360" s="38">
        <f t="shared" si="29"/>
        <v>1114309.7799999998</v>
      </c>
      <c r="N360" s="86">
        <f t="shared" si="30"/>
        <v>16381818.929999998</v>
      </c>
    </row>
    <row r="361" spans="1:15" x14ac:dyDescent="0.25">
      <c r="A361" t="s">
        <v>967</v>
      </c>
      <c r="B361" s="84">
        <v>763</v>
      </c>
      <c r="C361" s="116">
        <v>240.79</v>
      </c>
      <c r="D361" s="38">
        <f t="shared" si="26"/>
        <v>183722.77</v>
      </c>
      <c r="E361" s="84">
        <v>30121</v>
      </c>
      <c r="F361" s="116">
        <v>238.75</v>
      </c>
      <c r="G361" s="38">
        <f t="shared" si="27"/>
        <v>7191388.75</v>
      </c>
      <c r="H361" s="39">
        <v>0</v>
      </c>
      <c r="I361" s="116">
        <v>240.79</v>
      </c>
      <c r="J361" s="38">
        <f t="shared" si="28"/>
        <v>0</v>
      </c>
      <c r="K361" s="39">
        <v>0</v>
      </c>
      <c r="L361" s="116">
        <v>238.75</v>
      </c>
      <c r="M361" s="38">
        <f t="shared" si="29"/>
        <v>0</v>
      </c>
      <c r="N361" s="86">
        <f t="shared" si="30"/>
        <v>7375111.5199999996</v>
      </c>
    </row>
    <row r="362" spans="1:15" s="42" customFormat="1" x14ac:dyDescent="0.25">
      <c r="A362" t="s">
        <v>968</v>
      </c>
      <c r="B362" s="84">
        <v>0</v>
      </c>
      <c r="C362" s="116">
        <v>277.07</v>
      </c>
      <c r="D362" s="38">
        <f t="shared" si="26"/>
        <v>0</v>
      </c>
      <c r="E362" s="84">
        <v>20492</v>
      </c>
      <c r="F362" s="116">
        <v>274.39999999999998</v>
      </c>
      <c r="G362" s="38">
        <f t="shared" si="27"/>
        <v>5623004.7999999998</v>
      </c>
      <c r="H362" s="39">
        <v>0</v>
      </c>
      <c r="I362" s="116">
        <v>277.07</v>
      </c>
      <c r="J362" s="38">
        <f t="shared" si="28"/>
        <v>0</v>
      </c>
      <c r="K362" s="39">
        <v>1019</v>
      </c>
      <c r="L362" s="116">
        <v>274.39999999999998</v>
      </c>
      <c r="M362" s="38">
        <f t="shared" si="29"/>
        <v>279613.59999999998</v>
      </c>
      <c r="N362" s="86">
        <f t="shared" si="30"/>
        <v>5902618.3999999994</v>
      </c>
      <c r="O362"/>
    </row>
    <row r="363" spans="1:15" x14ac:dyDescent="0.25">
      <c r="A363" t="s">
        <v>969</v>
      </c>
      <c r="B363" s="84">
        <v>709</v>
      </c>
      <c r="C363" s="116">
        <v>256.18</v>
      </c>
      <c r="D363" s="38">
        <f t="shared" si="26"/>
        <v>181631.62</v>
      </c>
      <c r="E363" s="84">
        <v>95745</v>
      </c>
      <c r="F363" s="116">
        <v>254.15</v>
      </c>
      <c r="G363" s="38">
        <f t="shared" si="27"/>
        <v>24333591.75</v>
      </c>
      <c r="H363" s="39">
        <v>0</v>
      </c>
      <c r="I363" s="116">
        <v>256.18</v>
      </c>
      <c r="J363" s="38">
        <f t="shared" si="28"/>
        <v>0</v>
      </c>
      <c r="K363" s="39">
        <v>0</v>
      </c>
      <c r="L363" s="116">
        <v>254.15</v>
      </c>
      <c r="M363" s="38">
        <f t="shared" si="29"/>
        <v>0</v>
      </c>
      <c r="N363" s="86">
        <f t="shared" si="30"/>
        <v>24515223.370000001</v>
      </c>
    </row>
    <row r="364" spans="1:15" x14ac:dyDescent="0.25">
      <c r="A364" t="s">
        <v>970</v>
      </c>
      <c r="B364" s="84">
        <v>0</v>
      </c>
      <c r="C364" s="116">
        <v>214</v>
      </c>
      <c r="D364" s="38">
        <f t="shared" si="26"/>
        <v>0</v>
      </c>
      <c r="E364" s="84">
        <v>50609</v>
      </c>
      <c r="F364" s="116">
        <v>212.41</v>
      </c>
      <c r="G364" s="38">
        <f t="shared" si="27"/>
        <v>10749857.689999999</v>
      </c>
      <c r="H364" s="39">
        <v>0</v>
      </c>
      <c r="I364" s="116">
        <v>214</v>
      </c>
      <c r="J364" s="38">
        <f t="shared" si="28"/>
        <v>0</v>
      </c>
      <c r="K364" s="39">
        <v>3803</v>
      </c>
      <c r="L364" s="116">
        <v>212.41</v>
      </c>
      <c r="M364" s="38">
        <f t="shared" si="29"/>
        <v>807795.23</v>
      </c>
      <c r="N364" s="86">
        <f t="shared" si="30"/>
        <v>11557652.92</v>
      </c>
    </row>
    <row r="365" spans="1:15" x14ac:dyDescent="0.25">
      <c r="A365" t="s">
        <v>971</v>
      </c>
      <c r="B365" s="84">
        <v>4771</v>
      </c>
      <c r="C365" s="116">
        <v>303.88</v>
      </c>
      <c r="D365" s="38">
        <f t="shared" si="26"/>
        <v>1449811.48</v>
      </c>
      <c r="E365" s="84">
        <v>65489</v>
      </c>
      <c r="F365" s="116">
        <v>301.36</v>
      </c>
      <c r="G365" s="38">
        <f t="shared" si="27"/>
        <v>19735765.039999999</v>
      </c>
      <c r="H365" s="39">
        <v>0</v>
      </c>
      <c r="I365" s="116">
        <v>303.88</v>
      </c>
      <c r="J365" s="38">
        <f t="shared" si="28"/>
        <v>0</v>
      </c>
      <c r="K365" s="39">
        <v>0</v>
      </c>
      <c r="L365" s="116">
        <v>301.36</v>
      </c>
      <c r="M365" s="38">
        <f t="shared" si="29"/>
        <v>0</v>
      </c>
      <c r="N365" s="86">
        <f t="shared" si="30"/>
        <v>21185576.52</v>
      </c>
    </row>
    <row r="366" spans="1:15" x14ac:dyDescent="0.25">
      <c r="A366" t="s">
        <v>972</v>
      </c>
      <c r="B366" s="84">
        <v>0</v>
      </c>
      <c r="C366" s="116">
        <v>250.92</v>
      </c>
      <c r="D366" s="38">
        <f t="shared" si="26"/>
        <v>0</v>
      </c>
      <c r="E366" s="84">
        <v>21508</v>
      </c>
      <c r="F366" s="116">
        <v>248.69</v>
      </c>
      <c r="G366" s="38">
        <f t="shared" si="27"/>
        <v>5348824.5199999996</v>
      </c>
      <c r="H366" s="39">
        <v>0</v>
      </c>
      <c r="I366" s="116">
        <v>250.92</v>
      </c>
      <c r="J366" s="38">
        <f t="shared" si="28"/>
        <v>0</v>
      </c>
      <c r="K366" s="39">
        <v>105</v>
      </c>
      <c r="L366" s="116">
        <v>248.69</v>
      </c>
      <c r="M366" s="38">
        <f t="shared" si="29"/>
        <v>26112.45</v>
      </c>
      <c r="N366" s="86">
        <f t="shared" si="30"/>
        <v>5374936.9699999997</v>
      </c>
    </row>
    <row r="367" spans="1:15" x14ac:dyDescent="0.25">
      <c r="A367" t="s">
        <v>973</v>
      </c>
      <c r="B367" s="84">
        <v>430</v>
      </c>
      <c r="C367" s="116">
        <v>284.35000000000002</v>
      </c>
      <c r="D367" s="38">
        <f t="shared" si="26"/>
        <v>122270.50000000001</v>
      </c>
      <c r="E367" s="84">
        <v>41213</v>
      </c>
      <c r="F367" s="116">
        <v>281.60000000000002</v>
      </c>
      <c r="G367" s="38">
        <f t="shared" si="27"/>
        <v>11605580.800000001</v>
      </c>
      <c r="H367" s="39">
        <v>0</v>
      </c>
      <c r="I367" s="116">
        <v>284.35000000000002</v>
      </c>
      <c r="J367" s="38">
        <f t="shared" si="28"/>
        <v>0</v>
      </c>
      <c r="K367" s="39">
        <v>0</v>
      </c>
      <c r="L367" s="116">
        <v>281.60000000000002</v>
      </c>
      <c r="M367" s="38">
        <f t="shared" si="29"/>
        <v>0</v>
      </c>
      <c r="N367" s="86">
        <f t="shared" si="30"/>
        <v>11727851.300000001</v>
      </c>
    </row>
    <row r="368" spans="1:15" x14ac:dyDescent="0.25">
      <c r="A368" t="s">
        <v>974</v>
      </c>
      <c r="B368" s="84">
        <v>3278</v>
      </c>
      <c r="C368" s="116">
        <v>239.55</v>
      </c>
      <c r="D368" s="38">
        <f t="shared" si="26"/>
        <v>785244.9</v>
      </c>
      <c r="E368" s="84">
        <v>30626</v>
      </c>
      <c r="F368" s="116">
        <v>237.4</v>
      </c>
      <c r="G368" s="38">
        <f t="shared" si="27"/>
        <v>7270612.4000000004</v>
      </c>
      <c r="H368" s="39">
        <v>38</v>
      </c>
      <c r="I368" s="116">
        <v>239.55</v>
      </c>
      <c r="J368" s="38">
        <f t="shared" si="28"/>
        <v>9102.9</v>
      </c>
      <c r="K368" s="39">
        <v>359</v>
      </c>
      <c r="L368" s="116">
        <v>237.4</v>
      </c>
      <c r="M368" s="38">
        <f t="shared" si="29"/>
        <v>85226.6</v>
      </c>
      <c r="N368" s="86">
        <f t="shared" si="30"/>
        <v>8150186.8000000007</v>
      </c>
    </row>
    <row r="369" spans="1:14" x14ac:dyDescent="0.25">
      <c r="A369" t="s">
        <v>975</v>
      </c>
      <c r="B369" s="84">
        <v>0</v>
      </c>
      <c r="C369" s="116">
        <v>342.64</v>
      </c>
      <c r="D369" s="38">
        <f t="shared" si="26"/>
        <v>0</v>
      </c>
      <c r="E369" s="84">
        <v>3147</v>
      </c>
      <c r="F369" s="116">
        <v>340.77</v>
      </c>
      <c r="G369" s="38">
        <f t="shared" si="27"/>
        <v>1072403.19</v>
      </c>
      <c r="H369" s="39">
        <v>0</v>
      </c>
      <c r="I369" s="116">
        <v>342.64</v>
      </c>
      <c r="J369" s="38">
        <f t="shared" si="28"/>
        <v>0</v>
      </c>
      <c r="K369" s="39">
        <v>0</v>
      </c>
      <c r="L369" s="116">
        <v>340.77</v>
      </c>
      <c r="M369" s="38">
        <f t="shared" si="29"/>
        <v>0</v>
      </c>
      <c r="N369" s="86">
        <f t="shared" si="30"/>
        <v>1072403.19</v>
      </c>
    </row>
    <row r="370" spans="1:14" x14ac:dyDescent="0.25">
      <c r="A370" t="s">
        <v>976</v>
      </c>
      <c r="B370" s="84">
        <v>365</v>
      </c>
      <c r="C370" s="116">
        <v>246.89</v>
      </c>
      <c r="D370" s="38">
        <f t="shared" si="26"/>
        <v>90114.849999999991</v>
      </c>
      <c r="E370" s="84">
        <v>34618</v>
      </c>
      <c r="F370" s="116">
        <v>244.55</v>
      </c>
      <c r="G370" s="38">
        <f t="shared" si="27"/>
        <v>8465831.9000000004</v>
      </c>
      <c r="H370" s="39">
        <v>0</v>
      </c>
      <c r="I370" s="116">
        <v>246.89</v>
      </c>
      <c r="J370" s="38">
        <f t="shared" si="28"/>
        <v>0</v>
      </c>
      <c r="K370" s="39">
        <v>0</v>
      </c>
      <c r="L370" s="116">
        <v>244.55</v>
      </c>
      <c r="M370" s="38">
        <f t="shared" si="29"/>
        <v>0</v>
      </c>
      <c r="N370" s="86">
        <f t="shared" si="30"/>
        <v>8555946.75</v>
      </c>
    </row>
    <row r="371" spans="1:14" x14ac:dyDescent="0.25">
      <c r="A371" t="s">
        <v>977</v>
      </c>
      <c r="B371" s="84">
        <v>2432</v>
      </c>
      <c r="C371" s="116">
        <v>257.97000000000003</v>
      </c>
      <c r="D371" s="38">
        <f t="shared" si="26"/>
        <v>627383.04000000004</v>
      </c>
      <c r="E371" s="84">
        <v>61798</v>
      </c>
      <c r="F371" s="116">
        <v>255.89</v>
      </c>
      <c r="G371" s="38">
        <f t="shared" si="27"/>
        <v>15813490.219999999</v>
      </c>
      <c r="H371" s="39">
        <v>75</v>
      </c>
      <c r="I371" s="116">
        <v>257.97000000000003</v>
      </c>
      <c r="J371" s="38">
        <f t="shared" si="28"/>
        <v>19347.750000000004</v>
      </c>
      <c r="K371" s="39">
        <v>1914</v>
      </c>
      <c r="L371" s="116">
        <v>255.89</v>
      </c>
      <c r="M371" s="38">
        <f t="shared" si="29"/>
        <v>489773.45999999996</v>
      </c>
      <c r="N371" s="86">
        <f t="shared" si="30"/>
        <v>16949994.469999999</v>
      </c>
    </row>
    <row r="372" spans="1:14" x14ac:dyDescent="0.25">
      <c r="A372" t="s">
        <v>978</v>
      </c>
      <c r="B372" s="84">
        <v>391</v>
      </c>
      <c r="C372" s="116">
        <v>234.71</v>
      </c>
      <c r="D372" s="38">
        <f t="shared" si="26"/>
        <v>91771.61</v>
      </c>
      <c r="E372" s="84">
        <v>33932</v>
      </c>
      <c r="F372" s="116">
        <v>232.74</v>
      </c>
      <c r="G372" s="38">
        <f t="shared" si="27"/>
        <v>7897333.6800000006</v>
      </c>
      <c r="H372" s="39">
        <v>0</v>
      </c>
      <c r="I372" s="116">
        <v>234.71</v>
      </c>
      <c r="J372" s="38">
        <f t="shared" si="28"/>
        <v>0</v>
      </c>
      <c r="K372" s="39">
        <v>0</v>
      </c>
      <c r="L372" s="116">
        <v>232.74</v>
      </c>
      <c r="M372" s="38">
        <f t="shared" si="29"/>
        <v>0</v>
      </c>
      <c r="N372" s="86">
        <f t="shared" si="30"/>
        <v>7989105.290000001</v>
      </c>
    </row>
    <row r="373" spans="1:14" x14ac:dyDescent="0.25">
      <c r="A373" t="s">
        <v>979</v>
      </c>
      <c r="B373" s="84">
        <v>31801</v>
      </c>
      <c r="C373" s="116">
        <v>274.81</v>
      </c>
      <c r="D373" s="38">
        <f t="shared" si="26"/>
        <v>8739232.8100000005</v>
      </c>
      <c r="E373" s="84">
        <v>69754</v>
      </c>
      <c r="F373" s="116">
        <v>272.36</v>
      </c>
      <c r="G373" s="38">
        <f t="shared" si="27"/>
        <v>18998199.440000001</v>
      </c>
      <c r="H373" s="39">
        <v>0</v>
      </c>
      <c r="I373" s="116">
        <v>274.81</v>
      </c>
      <c r="J373" s="38">
        <f t="shared" si="28"/>
        <v>0</v>
      </c>
      <c r="K373" s="39">
        <v>0</v>
      </c>
      <c r="L373" s="116">
        <v>272.36</v>
      </c>
      <c r="M373" s="38">
        <f t="shared" si="29"/>
        <v>0</v>
      </c>
      <c r="N373" s="86">
        <f t="shared" si="30"/>
        <v>27737432.25</v>
      </c>
    </row>
    <row r="374" spans="1:14" x14ac:dyDescent="0.25">
      <c r="A374" t="s">
        <v>980</v>
      </c>
      <c r="B374" s="84">
        <v>521</v>
      </c>
      <c r="C374" s="116">
        <v>265.38</v>
      </c>
      <c r="D374" s="38">
        <f t="shared" si="26"/>
        <v>138262.98000000001</v>
      </c>
      <c r="E374" s="84">
        <v>31097</v>
      </c>
      <c r="F374" s="116">
        <v>263.24</v>
      </c>
      <c r="G374" s="38">
        <f t="shared" si="27"/>
        <v>8185974.2800000003</v>
      </c>
      <c r="H374" s="39">
        <v>28</v>
      </c>
      <c r="I374" s="116">
        <v>265.38</v>
      </c>
      <c r="J374" s="38">
        <f t="shared" si="28"/>
        <v>7430.6399999999994</v>
      </c>
      <c r="K374" s="39">
        <v>1641</v>
      </c>
      <c r="L374" s="116">
        <v>263.24</v>
      </c>
      <c r="M374" s="38">
        <f t="shared" si="29"/>
        <v>431976.84</v>
      </c>
      <c r="N374" s="86">
        <f t="shared" si="30"/>
        <v>8763644.7400000002</v>
      </c>
    </row>
    <row r="375" spans="1:14" x14ac:dyDescent="0.25">
      <c r="A375" t="s">
        <v>981</v>
      </c>
      <c r="B375" s="84">
        <v>0</v>
      </c>
      <c r="C375" s="116">
        <v>253.23</v>
      </c>
      <c r="D375" s="38">
        <f t="shared" si="26"/>
        <v>0</v>
      </c>
      <c r="E375" s="84">
        <v>60111</v>
      </c>
      <c r="F375" s="116">
        <v>251.01</v>
      </c>
      <c r="G375" s="38">
        <f t="shared" si="27"/>
        <v>15088462.109999999</v>
      </c>
      <c r="H375" s="39">
        <v>0</v>
      </c>
      <c r="I375" s="116">
        <v>253.23</v>
      </c>
      <c r="J375" s="38">
        <f t="shared" si="28"/>
        <v>0</v>
      </c>
      <c r="K375" s="39">
        <v>4937</v>
      </c>
      <c r="L375" s="116">
        <v>251.01</v>
      </c>
      <c r="M375" s="38">
        <f t="shared" si="29"/>
        <v>1239236.3699999999</v>
      </c>
      <c r="N375" s="86">
        <f t="shared" si="30"/>
        <v>16327698.479999999</v>
      </c>
    </row>
    <row r="376" spans="1:14" x14ac:dyDescent="0.25">
      <c r="A376" t="s">
        <v>982</v>
      </c>
      <c r="B376" s="84">
        <v>1248</v>
      </c>
      <c r="C376" s="116">
        <v>252.25</v>
      </c>
      <c r="D376" s="38">
        <f t="shared" si="26"/>
        <v>314808</v>
      </c>
      <c r="E376" s="84">
        <v>57827</v>
      </c>
      <c r="F376" s="116">
        <v>249.76</v>
      </c>
      <c r="G376" s="38">
        <f t="shared" si="27"/>
        <v>14442871.52</v>
      </c>
      <c r="H376" s="39">
        <v>45</v>
      </c>
      <c r="I376" s="116">
        <v>252.25</v>
      </c>
      <c r="J376" s="38">
        <f t="shared" si="28"/>
        <v>11351.25</v>
      </c>
      <c r="K376" s="39">
        <v>2088</v>
      </c>
      <c r="L376" s="116">
        <v>249.76</v>
      </c>
      <c r="M376" s="38">
        <f t="shared" si="29"/>
        <v>521498.88</v>
      </c>
      <c r="N376" s="86">
        <f t="shared" si="30"/>
        <v>15290529.65</v>
      </c>
    </row>
    <row r="377" spans="1:14" x14ac:dyDescent="0.25">
      <c r="A377" t="s">
        <v>983</v>
      </c>
      <c r="B377" s="84">
        <v>224</v>
      </c>
      <c r="C377" s="116">
        <v>253.02</v>
      </c>
      <c r="D377" s="38">
        <f t="shared" si="26"/>
        <v>56676.480000000003</v>
      </c>
      <c r="E377" s="84">
        <v>43026</v>
      </c>
      <c r="F377" s="116">
        <v>250.65</v>
      </c>
      <c r="G377" s="38">
        <f t="shared" si="27"/>
        <v>10784466.9</v>
      </c>
      <c r="H377" s="39">
        <v>14</v>
      </c>
      <c r="I377" s="116">
        <v>253.02</v>
      </c>
      <c r="J377" s="38">
        <f t="shared" si="28"/>
        <v>3542.28</v>
      </c>
      <c r="K377" s="39">
        <v>2721</v>
      </c>
      <c r="L377" s="116">
        <v>250.65</v>
      </c>
      <c r="M377" s="38">
        <f t="shared" si="29"/>
        <v>682018.65</v>
      </c>
      <c r="N377" s="86">
        <f t="shared" si="30"/>
        <v>11526704.310000001</v>
      </c>
    </row>
    <row r="378" spans="1:14" x14ac:dyDescent="0.25">
      <c r="A378" t="s">
        <v>984</v>
      </c>
      <c r="B378" s="84">
        <v>0</v>
      </c>
      <c r="C378" s="116">
        <v>235.46</v>
      </c>
      <c r="D378" s="38">
        <f t="shared" si="26"/>
        <v>0</v>
      </c>
      <c r="E378" s="84">
        <v>41390</v>
      </c>
      <c r="F378" s="116">
        <v>233.48</v>
      </c>
      <c r="G378" s="38">
        <f t="shared" si="27"/>
        <v>9663737.1999999993</v>
      </c>
      <c r="H378" s="39">
        <v>0</v>
      </c>
      <c r="I378" s="116">
        <v>235.46</v>
      </c>
      <c r="J378" s="38">
        <f t="shared" si="28"/>
        <v>0</v>
      </c>
      <c r="K378" s="39">
        <v>1374</v>
      </c>
      <c r="L378" s="116">
        <v>233.48</v>
      </c>
      <c r="M378" s="38">
        <f t="shared" si="29"/>
        <v>320801.51999999996</v>
      </c>
      <c r="N378" s="86">
        <f t="shared" si="30"/>
        <v>9984538.7199999988</v>
      </c>
    </row>
    <row r="379" spans="1:14" x14ac:dyDescent="0.25">
      <c r="A379" t="s">
        <v>985</v>
      </c>
      <c r="B379" s="84">
        <v>2458</v>
      </c>
      <c r="C379" s="116">
        <v>187.95</v>
      </c>
      <c r="D379" s="38">
        <f t="shared" si="26"/>
        <v>461981.1</v>
      </c>
      <c r="E379" s="84">
        <v>36319</v>
      </c>
      <c r="F379" s="116">
        <v>186.22</v>
      </c>
      <c r="G379" s="38">
        <f t="shared" si="27"/>
        <v>6763324.1799999997</v>
      </c>
      <c r="H379" s="39">
        <v>24</v>
      </c>
      <c r="I379" s="116">
        <v>187.95</v>
      </c>
      <c r="J379" s="38">
        <f t="shared" si="28"/>
        <v>4510.7999999999993</v>
      </c>
      <c r="K379" s="39">
        <v>351</v>
      </c>
      <c r="L379" s="116">
        <v>186.22</v>
      </c>
      <c r="M379" s="38">
        <f t="shared" si="29"/>
        <v>65363.22</v>
      </c>
      <c r="N379" s="86">
        <f t="shared" si="30"/>
        <v>7295179.2999999989</v>
      </c>
    </row>
    <row r="380" spans="1:14" x14ac:dyDescent="0.25">
      <c r="A380" t="s">
        <v>986</v>
      </c>
      <c r="B380" s="84">
        <v>596</v>
      </c>
      <c r="C380" s="116">
        <v>267.55</v>
      </c>
      <c r="D380" s="38">
        <f t="shared" si="26"/>
        <v>159459.80000000002</v>
      </c>
      <c r="E380" s="84">
        <v>32542</v>
      </c>
      <c r="F380" s="116">
        <v>265.26</v>
      </c>
      <c r="G380" s="38">
        <f t="shared" si="27"/>
        <v>8632090.9199999999</v>
      </c>
      <c r="H380" s="39">
        <v>11</v>
      </c>
      <c r="I380" s="116">
        <v>267.55</v>
      </c>
      <c r="J380" s="38">
        <f t="shared" si="28"/>
        <v>2943.05</v>
      </c>
      <c r="K380" s="39">
        <v>581</v>
      </c>
      <c r="L380" s="116">
        <v>265.26</v>
      </c>
      <c r="M380" s="38">
        <f t="shared" si="29"/>
        <v>154116.06</v>
      </c>
      <c r="N380" s="86">
        <f t="shared" si="30"/>
        <v>8948609.8300000001</v>
      </c>
    </row>
    <row r="381" spans="1:14" x14ac:dyDescent="0.25">
      <c r="A381" t="s">
        <v>987</v>
      </c>
      <c r="B381" s="84">
        <v>1732</v>
      </c>
      <c r="C381" s="116">
        <v>186.17</v>
      </c>
      <c r="D381" s="38">
        <f t="shared" si="26"/>
        <v>322446.44</v>
      </c>
      <c r="E381" s="84">
        <v>20707</v>
      </c>
      <c r="F381" s="116">
        <v>184.75</v>
      </c>
      <c r="G381" s="38">
        <f t="shared" si="27"/>
        <v>3825618.25</v>
      </c>
      <c r="H381" s="39">
        <v>0</v>
      </c>
      <c r="I381" s="116">
        <v>186.17</v>
      </c>
      <c r="J381" s="38">
        <f t="shared" si="28"/>
        <v>0</v>
      </c>
      <c r="K381" s="39">
        <v>0</v>
      </c>
      <c r="L381" s="116">
        <v>184.75</v>
      </c>
      <c r="M381" s="38">
        <f t="shared" si="29"/>
        <v>0</v>
      </c>
      <c r="N381" s="86">
        <f t="shared" si="30"/>
        <v>4148064.69</v>
      </c>
    </row>
    <row r="382" spans="1:14" x14ac:dyDescent="0.25">
      <c r="A382" t="s">
        <v>988</v>
      </c>
      <c r="B382" s="84">
        <v>0</v>
      </c>
      <c r="C382" s="116">
        <v>239.58</v>
      </c>
      <c r="D382" s="38">
        <f t="shared" si="26"/>
        <v>0</v>
      </c>
      <c r="E382" s="84">
        <v>15136</v>
      </c>
      <c r="F382" s="116">
        <v>237.79</v>
      </c>
      <c r="G382" s="38">
        <f t="shared" si="27"/>
        <v>3599189.44</v>
      </c>
      <c r="H382" s="39">
        <v>0</v>
      </c>
      <c r="I382" s="116">
        <v>239.58</v>
      </c>
      <c r="J382" s="38">
        <f t="shared" si="28"/>
        <v>0</v>
      </c>
      <c r="K382" s="39">
        <v>397</v>
      </c>
      <c r="L382" s="116">
        <v>237.79</v>
      </c>
      <c r="M382" s="38">
        <f t="shared" si="29"/>
        <v>94402.62999999999</v>
      </c>
      <c r="N382" s="86">
        <f t="shared" si="30"/>
        <v>3693592.07</v>
      </c>
    </row>
    <row r="383" spans="1:14" x14ac:dyDescent="0.25">
      <c r="A383" t="s">
        <v>989</v>
      </c>
      <c r="B383" s="84">
        <v>0</v>
      </c>
      <c r="C383" s="116">
        <v>190.29</v>
      </c>
      <c r="D383" s="38">
        <f t="shared" si="26"/>
        <v>0</v>
      </c>
      <c r="E383" s="84">
        <v>45886</v>
      </c>
      <c r="F383" s="116">
        <v>188.69</v>
      </c>
      <c r="G383" s="38">
        <f t="shared" si="27"/>
        <v>8658229.3399999999</v>
      </c>
      <c r="H383" s="39">
        <v>0</v>
      </c>
      <c r="I383" s="116">
        <v>190.29</v>
      </c>
      <c r="J383" s="38">
        <f t="shared" si="28"/>
        <v>0</v>
      </c>
      <c r="K383" s="39">
        <v>0</v>
      </c>
      <c r="L383" s="116">
        <v>188.69</v>
      </c>
      <c r="M383" s="38">
        <f t="shared" si="29"/>
        <v>0</v>
      </c>
      <c r="N383" s="86">
        <f t="shared" si="30"/>
        <v>8658229.3399999999</v>
      </c>
    </row>
    <row r="384" spans="1:14" x14ac:dyDescent="0.25">
      <c r="A384" t="s">
        <v>990</v>
      </c>
      <c r="B384" s="84">
        <v>531</v>
      </c>
      <c r="C384" s="116">
        <v>176.96</v>
      </c>
      <c r="D384" s="38">
        <f t="shared" si="26"/>
        <v>93965.760000000009</v>
      </c>
      <c r="E384" s="84">
        <v>18245</v>
      </c>
      <c r="F384" s="116">
        <v>175.44</v>
      </c>
      <c r="G384" s="38">
        <f t="shared" si="27"/>
        <v>3200902.8</v>
      </c>
      <c r="H384" s="39">
        <v>0</v>
      </c>
      <c r="I384" s="116">
        <v>176.96</v>
      </c>
      <c r="J384" s="38">
        <f t="shared" si="28"/>
        <v>0</v>
      </c>
      <c r="K384" s="39">
        <v>0</v>
      </c>
      <c r="L384" s="116">
        <v>175.44</v>
      </c>
      <c r="M384" s="38">
        <f t="shared" si="29"/>
        <v>0</v>
      </c>
      <c r="N384" s="86">
        <f t="shared" si="30"/>
        <v>3294868.5599999996</v>
      </c>
    </row>
    <row r="385" spans="1:15" x14ac:dyDescent="0.25">
      <c r="A385" t="s">
        <v>991</v>
      </c>
      <c r="B385" s="84">
        <v>580</v>
      </c>
      <c r="C385" s="116">
        <v>143.69999999999999</v>
      </c>
      <c r="D385" s="38">
        <f t="shared" si="26"/>
        <v>83346</v>
      </c>
      <c r="E385" s="84">
        <v>18986</v>
      </c>
      <c r="F385" s="116">
        <v>142.66</v>
      </c>
      <c r="G385" s="38">
        <f t="shared" si="27"/>
        <v>2708542.76</v>
      </c>
      <c r="H385" s="39">
        <v>0</v>
      </c>
      <c r="I385" s="116">
        <v>143.69999999999999</v>
      </c>
      <c r="J385" s="38">
        <f t="shared" si="28"/>
        <v>0</v>
      </c>
      <c r="K385" s="39">
        <v>0</v>
      </c>
      <c r="L385" s="116">
        <v>142.66</v>
      </c>
      <c r="M385" s="38">
        <f t="shared" si="29"/>
        <v>0</v>
      </c>
      <c r="N385" s="86">
        <f t="shared" si="30"/>
        <v>2791888.76</v>
      </c>
    </row>
    <row r="386" spans="1:15" x14ac:dyDescent="0.25">
      <c r="A386" s="42" t="s">
        <v>992</v>
      </c>
      <c r="B386" s="115">
        <v>0</v>
      </c>
      <c r="C386" s="117">
        <v>140.24</v>
      </c>
      <c r="D386" s="44">
        <f t="shared" si="26"/>
        <v>0</v>
      </c>
      <c r="E386" s="115">
        <v>0</v>
      </c>
      <c r="F386" s="117">
        <v>139.13</v>
      </c>
      <c r="G386" s="44">
        <f t="shared" si="27"/>
        <v>0</v>
      </c>
      <c r="H386" s="45">
        <v>0</v>
      </c>
      <c r="I386" s="117">
        <v>140.24</v>
      </c>
      <c r="J386" s="44">
        <f t="shared" si="28"/>
        <v>0</v>
      </c>
      <c r="K386" s="45">
        <v>0</v>
      </c>
      <c r="L386" s="117">
        <v>139.13</v>
      </c>
      <c r="M386" s="44">
        <f t="shared" si="29"/>
        <v>0</v>
      </c>
      <c r="N386" s="48">
        <f t="shared" si="30"/>
        <v>0</v>
      </c>
      <c r="O386" s="42"/>
    </row>
    <row r="387" spans="1:15" x14ac:dyDescent="0.25">
      <c r="A387" t="s">
        <v>993</v>
      </c>
      <c r="B387" s="84">
        <v>44</v>
      </c>
      <c r="C387" s="116">
        <v>148.6</v>
      </c>
      <c r="D387" s="38">
        <f t="shared" si="26"/>
        <v>6538.4</v>
      </c>
      <c r="E387" s="84">
        <v>7891</v>
      </c>
      <c r="F387" s="116">
        <v>147.58000000000001</v>
      </c>
      <c r="G387" s="38">
        <f t="shared" si="27"/>
        <v>1164553.78</v>
      </c>
      <c r="H387" s="39">
        <v>0</v>
      </c>
      <c r="I387" s="116">
        <v>148.6</v>
      </c>
      <c r="J387" s="38">
        <f t="shared" si="28"/>
        <v>0</v>
      </c>
      <c r="K387" s="39">
        <v>0</v>
      </c>
      <c r="L387" s="116">
        <v>147.58000000000001</v>
      </c>
      <c r="M387" s="38">
        <f t="shared" si="29"/>
        <v>0</v>
      </c>
      <c r="N387" s="86">
        <f t="shared" si="30"/>
        <v>1171092.18</v>
      </c>
    </row>
    <row r="388" spans="1:15" x14ac:dyDescent="0.25">
      <c r="A388" t="s">
        <v>994</v>
      </c>
      <c r="B388" s="84">
        <v>2749</v>
      </c>
      <c r="C388" s="116">
        <v>181.81</v>
      </c>
      <c r="D388" s="38">
        <f t="shared" si="26"/>
        <v>499795.69</v>
      </c>
      <c r="E388" s="84">
        <v>37319</v>
      </c>
      <c r="F388" s="116">
        <v>180.24</v>
      </c>
      <c r="G388" s="38">
        <f t="shared" si="27"/>
        <v>6726376.5600000005</v>
      </c>
      <c r="H388" s="39">
        <v>20</v>
      </c>
      <c r="I388" s="116">
        <v>181.81</v>
      </c>
      <c r="J388" s="38">
        <f t="shared" si="28"/>
        <v>3636.2</v>
      </c>
      <c r="K388" s="39">
        <v>269</v>
      </c>
      <c r="L388" s="116">
        <v>180.24</v>
      </c>
      <c r="M388" s="38">
        <f t="shared" si="29"/>
        <v>48484.560000000005</v>
      </c>
      <c r="N388" s="86">
        <f t="shared" si="30"/>
        <v>7278293.0100000007</v>
      </c>
    </row>
    <row r="389" spans="1:15" x14ac:dyDescent="0.25">
      <c r="A389" t="s">
        <v>995</v>
      </c>
      <c r="B389" s="84">
        <v>923</v>
      </c>
      <c r="C389" s="116">
        <v>170.37</v>
      </c>
      <c r="D389" s="38">
        <f t="shared" si="26"/>
        <v>157251.51</v>
      </c>
      <c r="E389" s="84">
        <v>26509</v>
      </c>
      <c r="F389" s="116">
        <v>169.09</v>
      </c>
      <c r="G389" s="38">
        <f t="shared" si="27"/>
        <v>4482406.8100000005</v>
      </c>
      <c r="H389" s="39">
        <v>14</v>
      </c>
      <c r="I389" s="116">
        <v>170.37</v>
      </c>
      <c r="J389" s="38">
        <f t="shared" si="28"/>
        <v>2385.1800000000003</v>
      </c>
      <c r="K389" s="39">
        <v>399</v>
      </c>
      <c r="L389" s="116">
        <v>169.09</v>
      </c>
      <c r="M389" s="38">
        <f t="shared" si="29"/>
        <v>67466.91</v>
      </c>
      <c r="N389" s="86">
        <f t="shared" si="30"/>
        <v>4709510.41</v>
      </c>
    </row>
    <row r="390" spans="1:15" x14ac:dyDescent="0.25">
      <c r="A390" t="s">
        <v>996</v>
      </c>
      <c r="B390" s="84">
        <v>930</v>
      </c>
      <c r="C390" s="116">
        <v>204.35</v>
      </c>
      <c r="D390" s="38">
        <f t="shared" si="26"/>
        <v>190045.5</v>
      </c>
      <c r="E390" s="84">
        <v>57439</v>
      </c>
      <c r="F390" s="116">
        <v>202.57</v>
      </c>
      <c r="G390" s="38">
        <f t="shared" si="27"/>
        <v>11635418.23</v>
      </c>
      <c r="H390" s="39">
        <v>3</v>
      </c>
      <c r="I390" s="116">
        <v>204.35</v>
      </c>
      <c r="J390" s="38">
        <f t="shared" si="28"/>
        <v>613.04999999999995</v>
      </c>
      <c r="K390" s="39">
        <v>215</v>
      </c>
      <c r="L390" s="116">
        <v>202.57</v>
      </c>
      <c r="M390" s="38">
        <f t="shared" si="29"/>
        <v>43552.549999999996</v>
      </c>
      <c r="N390" s="86">
        <f t="shared" si="30"/>
        <v>11869629.33</v>
      </c>
    </row>
    <row r="391" spans="1:15" x14ac:dyDescent="0.25">
      <c r="A391" t="s">
        <v>997</v>
      </c>
      <c r="B391" s="84">
        <v>701</v>
      </c>
      <c r="C391" s="116">
        <v>214.7</v>
      </c>
      <c r="D391" s="38">
        <f t="shared" si="26"/>
        <v>150504.69999999998</v>
      </c>
      <c r="E391" s="84">
        <v>14993</v>
      </c>
      <c r="F391" s="116">
        <v>212.99</v>
      </c>
      <c r="G391" s="38">
        <f t="shared" si="27"/>
        <v>3193359.0700000003</v>
      </c>
      <c r="H391" s="39">
        <v>36</v>
      </c>
      <c r="I391" s="116">
        <v>214.7</v>
      </c>
      <c r="J391" s="38">
        <f t="shared" si="28"/>
        <v>7729.2</v>
      </c>
      <c r="K391" s="39">
        <v>762</v>
      </c>
      <c r="L391" s="116">
        <v>212.99</v>
      </c>
      <c r="M391" s="38">
        <f t="shared" si="29"/>
        <v>162298.38</v>
      </c>
      <c r="N391" s="86">
        <f t="shared" si="30"/>
        <v>3513891.3500000006</v>
      </c>
    </row>
    <row r="392" spans="1:15" x14ac:dyDescent="0.25">
      <c r="A392" t="s">
        <v>998</v>
      </c>
      <c r="B392" s="84">
        <v>0</v>
      </c>
      <c r="C392" s="116">
        <v>230.8</v>
      </c>
      <c r="D392" s="38">
        <f t="shared" ref="D392:D455" si="31">C392*B392</f>
        <v>0</v>
      </c>
      <c r="E392" s="84">
        <v>2038</v>
      </c>
      <c r="F392" s="116">
        <v>229.12</v>
      </c>
      <c r="G392" s="38">
        <f t="shared" ref="G392:G455" si="32">F392*E392</f>
        <v>466946.56</v>
      </c>
      <c r="H392" s="39">
        <v>0</v>
      </c>
      <c r="I392" s="116">
        <v>230.8</v>
      </c>
      <c r="J392" s="38">
        <f t="shared" ref="J392:J455" si="33">I392*H392</f>
        <v>0</v>
      </c>
      <c r="K392" s="39">
        <v>0</v>
      </c>
      <c r="L392" s="116">
        <v>229.12</v>
      </c>
      <c r="M392" s="38">
        <f t="shared" ref="M392:M455" si="34">L392*K392</f>
        <v>0</v>
      </c>
      <c r="N392" s="86">
        <f t="shared" ref="N392:N455" si="35">M392+J392+G392+D392</f>
        <v>466946.56</v>
      </c>
    </row>
    <row r="393" spans="1:15" x14ac:dyDescent="0.25">
      <c r="A393" t="s">
        <v>999</v>
      </c>
      <c r="B393" s="84">
        <v>5</v>
      </c>
      <c r="C393" s="116">
        <v>247.52</v>
      </c>
      <c r="D393" s="38">
        <f t="shared" si="31"/>
        <v>1237.6000000000001</v>
      </c>
      <c r="E393" s="84">
        <v>22850</v>
      </c>
      <c r="F393" s="116">
        <v>245.71</v>
      </c>
      <c r="G393" s="38">
        <f t="shared" si="32"/>
        <v>5614473.5</v>
      </c>
      <c r="H393" s="39">
        <v>0</v>
      </c>
      <c r="I393" s="116">
        <v>247.52</v>
      </c>
      <c r="J393" s="38">
        <f t="shared" si="33"/>
        <v>0</v>
      </c>
      <c r="K393" s="39">
        <v>0</v>
      </c>
      <c r="L393" s="116">
        <v>245.71</v>
      </c>
      <c r="M393" s="38">
        <f t="shared" si="34"/>
        <v>0</v>
      </c>
      <c r="N393" s="86">
        <f t="shared" si="35"/>
        <v>5615711.0999999996</v>
      </c>
    </row>
    <row r="394" spans="1:15" x14ac:dyDescent="0.25">
      <c r="A394" t="s">
        <v>1000</v>
      </c>
      <c r="B394" s="84">
        <v>967</v>
      </c>
      <c r="C394" s="116">
        <v>200.46</v>
      </c>
      <c r="D394" s="38">
        <f t="shared" si="31"/>
        <v>193844.82</v>
      </c>
      <c r="E394" s="84">
        <v>38679</v>
      </c>
      <c r="F394" s="116">
        <v>198.72</v>
      </c>
      <c r="G394" s="38">
        <f t="shared" si="32"/>
        <v>7686290.8799999999</v>
      </c>
      <c r="H394" s="39">
        <v>0</v>
      </c>
      <c r="I394" s="116">
        <v>200.46</v>
      </c>
      <c r="J394" s="38">
        <f t="shared" si="33"/>
        <v>0</v>
      </c>
      <c r="K394" s="39">
        <v>0</v>
      </c>
      <c r="L394" s="116">
        <v>198.72</v>
      </c>
      <c r="M394" s="38">
        <f t="shared" si="34"/>
        <v>0</v>
      </c>
      <c r="N394" s="86">
        <f t="shared" si="35"/>
        <v>7880135.7000000002</v>
      </c>
    </row>
    <row r="395" spans="1:15" x14ac:dyDescent="0.25">
      <c r="A395" t="s">
        <v>1001</v>
      </c>
      <c r="B395" s="84">
        <v>1498</v>
      </c>
      <c r="C395" s="116">
        <v>215.91</v>
      </c>
      <c r="D395" s="38">
        <f t="shared" si="31"/>
        <v>323433.18</v>
      </c>
      <c r="E395" s="84">
        <v>66796</v>
      </c>
      <c r="F395" s="116">
        <v>214.06</v>
      </c>
      <c r="G395" s="38">
        <f t="shared" si="32"/>
        <v>14298351.76</v>
      </c>
      <c r="H395" s="39">
        <v>0</v>
      </c>
      <c r="I395" s="116">
        <v>215.91</v>
      </c>
      <c r="J395" s="38">
        <f t="shared" si="33"/>
        <v>0</v>
      </c>
      <c r="K395" s="39">
        <v>0</v>
      </c>
      <c r="L395" s="116">
        <v>214.06</v>
      </c>
      <c r="M395" s="38">
        <f t="shared" si="34"/>
        <v>0</v>
      </c>
      <c r="N395" s="86">
        <f t="shared" si="35"/>
        <v>14621784.939999999</v>
      </c>
    </row>
    <row r="396" spans="1:15" x14ac:dyDescent="0.25">
      <c r="A396" t="s">
        <v>1002</v>
      </c>
      <c r="B396" s="84">
        <v>4936</v>
      </c>
      <c r="C396" s="116">
        <v>289.32</v>
      </c>
      <c r="D396" s="38">
        <f t="shared" si="31"/>
        <v>1428083.52</v>
      </c>
      <c r="E396" s="84">
        <v>6928</v>
      </c>
      <c r="F396" s="116">
        <v>287.16000000000003</v>
      </c>
      <c r="G396" s="38">
        <f t="shared" si="32"/>
        <v>1989444.4800000002</v>
      </c>
      <c r="H396" s="39">
        <v>295</v>
      </c>
      <c r="I396" s="116">
        <v>289.32</v>
      </c>
      <c r="J396" s="38">
        <f t="shared" si="33"/>
        <v>85349.4</v>
      </c>
      <c r="K396" s="39">
        <v>413</v>
      </c>
      <c r="L396" s="116">
        <v>287.16000000000003</v>
      </c>
      <c r="M396" s="38">
        <f t="shared" si="34"/>
        <v>118597.08000000002</v>
      </c>
      <c r="N396" s="86">
        <f t="shared" si="35"/>
        <v>3621474.4800000004</v>
      </c>
    </row>
    <row r="397" spans="1:15" x14ac:dyDescent="0.25">
      <c r="A397" t="s">
        <v>1003</v>
      </c>
      <c r="B397" s="84">
        <v>137</v>
      </c>
      <c r="C397" s="116">
        <v>166.56</v>
      </c>
      <c r="D397" s="38">
        <f t="shared" si="31"/>
        <v>22818.720000000001</v>
      </c>
      <c r="E397" s="84">
        <v>23794</v>
      </c>
      <c r="F397" s="116">
        <v>165.13</v>
      </c>
      <c r="G397" s="38">
        <f t="shared" si="32"/>
        <v>3929103.2199999997</v>
      </c>
      <c r="H397" s="39">
        <v>1</v>
      </c>
      <c r="I397" s="116">
        <v>166.56</v>
      </c>
      <c r="J397" s="38">
        <f t="shared" si="33"/>
        <v>166.56</v>
      </c>
      <c r="K397" s="39">
        <v>90</v>
      </c>
      <c r="L397" s="116">
        <v>165.13</v>
      </c>
      <c r="M397" s="38">
        <f t="shared" si="34"/>
        <v>14861.699999999999</v>
      </c>
      <c r="N397" s="86">
        <f t="shared" si="35"/>
        <v>3966950.1999999997</v>
      </c>
    </row>
    <row r="398" spans="1:15" x14ac:dyDescent="0.25">
      <c r="A398" t="s">
        <v>1004</v>
      </c>
      <c r="B398" s="84">
        <v>73</v>
      </c>
      <c r="C398" s="116">
        <v>198.17</v>
      </c>
      <c r="D398" s="38">
        <f t="shared" si="31"/>
        <v>14466.41</v>
      </c>
      <c r="E398" s="84">
        <v>22932</v>
      </c>
      <c r="F398" s="116">
        <v>196.55</v>
      </c>
      <c r="G398" s="38">
        <f t="shared" si="32"/>
        <v>4507284.6000000006</v>
      </c>
      <c r="H398" s="39">
        <v>0</v>
      </c>
      <c r="I398" s="116">
        <v>198.17</v>
      </c>
      <c r="J398" s="38">
        <f t="shared" si="33"/>
        <v>0</v>
      </c>
      <c r="K398" s="39">
        <v>134</v>
      </c>
      <c r="L398" s="116">
        <v>196.55</v>
      </c>
      <c r="M398" s="38">
        <f t="shared" si="34"/>
        <v>26337.7</v>
      </c>
      <c r="N398" s="86">
        <f t="shared" si="35"/>
        <v>4548088.7100000009</v>
      </c>
    </row>
    <row r="399" spans="1:15" x14ac:dyDescent="0.25">
      <c r="A399" t="s">
        <v>1005</v>
      </c>
      <c r="B399" s="84">
        <v>0</v>
      </c>
      <c r="C399" s="116">
        <v>162.02000000000001</v>
      </c>
      <c r="D399" s="38">
        <f t="shared" si="31"/>
        <v>0</v>
      </c>
      <c r="E399" s="84">
        <v>20669</v>
      </c>
      <c r="F399" s="116">
        <v>160.88999999999999</v>
      </c>
      <c r="G399" s="38">
        <f t="shared" si="32"/>
        <v>3325435.4099999997</v>
      </c>
      <c r="H399" s="39">
        <v>0</v>
      </c>
      <c r="I399" s="116">
        <v>162.02000000000001</v>
      </c>
      <c r="J399" s="38">
        <f t="shared" si="33"/>
        <v>0</v>
      </c>
      <c r="K399" s="39">
        <v>0</v>
      </c>
      <c r="L399" s="116">
        <v>160.88999999999999</v>
      </c>
      <c r="M399" s="38">
        <f t="shared" si="34"/>
        <v>0</v>
      </c>
      <c r="N399" s="86">
        <f t="shared" si="35"/>
        <v>3325435.4099999997</v>
      </c>
    </row>
    <row r="400" spans="1:15" x14ac:dyDescent="0.25">
      <c r="A400" t="s">
        <v>1006</v>
      </c>
      <c r="B400" s="84">
        <v>2241</v>
      </c>
      <c r="C400" s="116">
        <v>179.99</v>
      </c>
      <c r="D400" s="38">
        <f t="shared" si="31"/>
        <v>403357.59</v>
      </c>
      <c r="E400" s="84">
        <v>17543</v>
      </c>
      <c r="F400" s="116">
        <v>178.58</v>
      </c>
      <c r="G400" s="38">
        <f t="shared" si="32"/>
        <v>3132828.9400000004</v>
      </c>
      <c r="H400" s="39">
        <v>0</v>
      </c>
      <c r="I400" s="116">
        <v>179.99</v>
      </c>
      <c r="J400" s="38">
        <f t="shared" si="33"/>
        <v>0</v>
      </c>
      <c r="K400" s="39">
        <v>0</v>
      </c>
      <c r="L400" s="116">
        <v>178.58</v>
      </c>
      <c r="M400" s="38">
        <f t="shared" si="34"/>
        <v>0</v>
      </c>
      <c r="N400" s="86">
        <f t="shared" si="35"/>
        <v>3536186.5300000003</v>
      </c>
    </row>
    <row r="401" spans="1:14" x14ac:dyDescent="0.25">
      <c r="A401" t="s">
        <v>1007</v>
      </c>
      <c r="B401" s="84">
        <v>1794</v>
      </c>
      <c r="C401" s="116">
        <v>167.83</v>
      </c>
      <c r="D401" s="38">
        <f t="shared" si="31"/>
        <v>301087.02</v>
      </c>
      <c r="E401" s="84">
        <v>51767</v>
      </c>
      <c r="F401" s="116">
        <v>166.47</v>
      </c>
      <c r="G401" s="38">
        <f t="shared" si="32"/>
        <v>8617652.4900000002</v>
      </c>
      <c r="H401" s="39">
        <v>18</v>
      </c>
      <c r="I401" s="116">
        <v>167.83</v>
      </c>
      <c r="J401" s="38">
        <f t="shared" si="33"/>
        <v>3020.94</v>
      </c>
      <c r="K401" s="39">
        <v>530</v>
      </c>
      <c r="L401" s="116">
        <v>166.47</v>
      </c>
      <c r="M401" s="38">
        <f t="shared" si="34"/>
        <v>88229.1</v>
      </c>
      <c r="N401" s="86">
        <f t="shared" si="35"/>
        <v>9009989.5499999989</v>
      </c>
    </row>
    <row r="402" spans="1:14" x14ac:dyDescent="0.25">
      <c r="A402" t="s">
        <v>1008</v>
      </c>
      <c r="B402" s="84">
        <v>43</v>
      </c>
      <c r="C402" s="116">
        <v>180.55</v>
      </c>
      <c r="D402" s="38">
        <f t="shared" si="31"/>
        <v>7763.6500000000005</v>
      </c>
      <c r="E402" s="84">
        <v>21275</v>
      </c>
      <c r="F402" s="116">
        <v>179.04</v>
      </c>
      <c r="G402" s="38">
        <f t="shared" si="32"/>
        <v>3809076</v>
      </c>
      <c r="H402" s="39">
        <v>0</v>
      </c>
      <c r="I402" s="116">
        <v>180.55</v>
      </c>
      <c r="J402" s="38">
        <f t="shared" si="33"/>
        <v>0</v>
      </c>
      <c r="K402" s="39">
        <v>12</v>
      </c>
      <c r="L402" s="116">
        <v>179.04</v>
      </c>
      <c r="M402" s="38">
        <f t="shared" si="34"/>
        <v>2148.48</v>
      </c>
      <c r="N402" s="86">
        <f t="shared" si="35"/>
        <v>3818988.13</v>
      </c>
    </row>
    <row r="403" spans="1:14" x14ac:dyDescent="0.25">
      <c r="A403" t="s">
        <v>1009</v>
      </c>
      <c r="B403" s="84">
        <v>463</v>
      </c>
      <c r="C403" s="116">
        <v>209.87</v>
      </c>
      <c r="D403" s="38">
        <f t="shared" si="31"/>
        <v>97169.81</v>
      </c>
      <c r="E403" s="84">
        <v>27226</v>
      </c>
      <c r="F403" s="116">
        <v>208.13</v>
      </c>
      <c r="G403" s="38">
        <f t="shared" si="32"/>
        <v>5666547.3799999999</v>
      </c>
      <c r="H403" s="39">
        <v>11</v>
      </c>
      <c r="I403" s="116">
        <v>209.87</v>
      </c>
      <c r="J403" s="38">
        <f t="shared" si="33"/>
        <v>2308.5700000000002</v>
      </c>
      <c r="K403" s="39">
        <v>641</v>
      </c>
      <c r="L403" s="116">
        <v>208.13</v>
      </c>
      <c r="M403" s="38">
        <f t="shared" si="34"/>
        <v>133411.32999999999</v>
      </c>
      <c r="N403" s="86">
        <f t="shared" si="35"/>
        <v>5899437.0899999999</v>
      </c>
    </row>
    <row r="404" spans="1:14" x14ac:dyDescent="0.25">
      <c r="A404" t="s">
        <v>1010</v>
      </c>
      <c r="B404" s="84">
        <v>2245</v>
      </c>
      <c r="C404" s="116">
        <v>196.83</v>
      </c>
      <c r="D404" s="38">
        <f t="shared" si="31"/>
        <v>441883.35000000003</v>
      </c>
      <c r="E404" s="84">
        <v>29858</v>
      </c>
      <c r="F404" s="116">
        <v>195.12</v>
      </c>
      <c r="G404" s="38">
        <f t="shared" si="32"/>
        <v>5825892.96</v>
      </c>
      <c r="H404" s="39">
        <v>27</v>
      </c>
      <c r="I404" s="116">
        <v>196.83</v>
      </c>
      <c r="J404" s="38">
        <f t="shared" si="33"/>
        <v>5314.4100000000008</v>
      </c>
      <c r="K404" s="39">
        <v>365</v>
      </c>
      <c r="L404" s="116">
        <v>195.12</v>
      </c>
      <c r="M404" s="38">
        <f t="shared" si="34"/>
        <v>71218.8</v>
      </c>
      <c r="N404" s="86">
        <f t="shared" si="35"/>
        <v>6344309.5199999996</v>
      </c>
    </row>
    <row r="405" spans="1:14" x14ac:dyDescent="0.25">
      <c r="A405" t="s">
        <v>1011</v>
      </c>
      <c r="B405" s="84">
        <v>3046</v>
      </c>
      <c r="C405" s="116">
        <v>226.66</v>
      </c>
      <c r="D405" s="38">
        <f t="shared" si="31"/>
        <v>690406.36</v>
      </c>
      <c r="E405" s="84">
        <v>37339</v>
      </c>
      <c r="F405" s="116">
        <v>225.11</v>
      </c>
      <c r="G405" s="38">
        <f t="shared" si="32"/>
        <v>8405382.290000001</v>
      </c>
      <c r="H405" s="39">
        <v>0</v>
      </c>
      <c r="I405" s="116">
        <v>226.66</v>
      </c>
      <c r="J405" s="38">
        <f t="shared" si="33"/>
        <v>0</v>
      </c>
      <c r="K405" s="39">
        <v>0</v>
      </c>
      <c r="L405" s="116">
        <v>225.11</v>
      </c>
      <c r="M405" s="38">
        <f t="shared" si="34"/>
        <v>0</v>
      </c>
      <c r="N405" s="86">
        <f t="shared" si="35"/>
        <v>9095788.6500000004</v>
      </c>
    </row>
    <row r="406" spans="1:14" x14ac:dyDescent="0.25">
      <c r="A406" t="s">
        <v>1012</v>
      </c>
      <c r="B406" s="84">
        <v>616</v>
      </c>
      <c r="C406" s="116">
        <v>191.55</v>
      </c>
      <c r="D406" s="38">
        <f t="shared" si="31"/>
        <v>117994.8</v>
      </c>
      <c r="E406" s="84">
        <v>12930</v>
      </c>
      <c r="F406" s="116">
        <v>189.99</v>
      </c>
      <c r="G406" s="38">
        <f t="shared" si="32"/>
        <v>2456570.7000000002</v>
      </c>
      <c r="H406" s="39">
        <v>21</v>
      </c>
      <c r="I406" s="116">
        <v>191.55</v>
      </c>
      <c r="J406" s="38">
        <f t="shared" si="33"/>
        <v>4022.55</v>
      </c>
      <c r="K406" s="39">
        <v>434</v>
      </c>
      <c r="L406" s="116">
        <v>189.99</v>
      </c>
      <c r="M406" s="38">
        <f t="shared" si="34"/>
        <v>82455.66</v>
      </c>
      <c r="N406" s="86">
        <f t="shared" si="35"/>
        <v>2661043.71</v>
      </c>
    </row>
    <row r="407" spans="1:14" x14ac:dyDescent="0.25">
      <c r="A407" t="s">
        <v>1013</v>
      </c>
      <c r="B407" s="84">
        <v>1084</v>
      </c>
      <c r="C407" s="116">
        <v>222.21</v>
      </c>
      <c r="D407" s="38">
        <f t="shared" si="31"/>
        <v>240875.64</v>
      </c>
      <c r="E407" s="84">
        <v>47347</v>
      </c>
      <c r="F407" s="116">
        <v>220.71</v>
      </c>
      <c r="G407" s="38">
        <f t="shared" si="32"/>
        <v>10449956.370000001</v>
      </c>
      <c r="H407" s="39">
        <v>3</v>
      </c>
      <c r="I407" s="116">
        <v>222.21</v>
      </c>
      <c r="J407" s="38">
        <f t="shared" si="33"/>
        <v>666.63</v>
      </c>
      <c r="K407" s="39">
        <v>126</v>
      </c>
      <c r="L407" s="116">
        <v>220.71</v>
      </c>
      <c r="M407" s="38">
        <f t="shared" si="34"/>
        <v>27809.460000000003</v>
      </c>
      <c r="N407" s="86">
        <f t="shared" si="35"/>
        <v>10719308.100000001</v>
      </c>
    </row>
    <row r="408" spans="1:14" x14ac:dyDescent="0.25">
      <c r="A408" t="s">
        <v>1014</v>
      </c>
      <c r="B408" s="84">
        <v>1787</v>
      </c>
      <c r="C408" s="116">
        <v>177.49</v>
      </c>
      <c r="D408" s="38">
        <f t="shared" si="31"/>
        <v>317174.63</v>
      </c>
      <c r="E408" s="84">
        <v>29272</v>
      </c>
      <c r="F408" s="116">
        <v>176.09</v>
      </c>
      <c r="G408" s="38">
        <f t="shared" si="32"/>
        <v>5154506.4800000004</v>
      </c>
      <c r="H408" s="39">
        <v>0</v>
      </c>
      <c r="I408" s="116">
        <v>177.49</v>
      </c>
      <c r="J408" s="38">
        <f t="shared" si="33"/>
        <v>0</v>
      </c>
      <c r="K408" s="39">
        <v>0</v>
      </c>
      <c r="L408" s="116">
        <v>176.09</v>
      </c>
      <c r="M408" s="38">
        <f t="shared" si="34"/>
        <v>0</v>
      </c>
      <c r="N408" s="86">
        <f t="shared" si="35"/>
        <v>5471681.1100000003</v>
      </c>
    </row>
    <row r="409" spans="1:14" x14ac:dyDescent="0.25">
      <c r="A409" t="s">
        <v>1015</v>
      </c>
      <c r="B409" s="84">
        <v>2709</v>
      </c>
      <c r="C409" s="116">
        <v>244.77</v>
      </c>
      <c r="D409" s="38">
        <f t="shared" si="31"/>
        <v>663081.93000000005</v>
      </c>
      <c r="E409" s="84">
        <v>21922</v>
      </c>
      <c r="F409" s="116">
        <v>242.63</v>
      </c>
      <c r="G409" s="38">
        <f t="shared" si="32"/>
        <v>5318934.8600000003</v>
      </c>
      <c r="H409" s="39">
        <v>0</v>
      </c>
      <c r="I409" s="116">
        <v>244.77</v>
      </c>
      <c r="J409" s="38">
        <f t="shared" si="33"/>
        <v>0</v>
      </c>
      <c r="K409" s="39">
        <v>0</v>
      </c>
      <c r="L409" s="116">
        <v>242.63</v>
      </c>
      <c r="M409" s="38">
        <f t="shared" si="34"/>
        <v>0</v>
      </c>
      <c r="N409" s="86">
        <f t="shared" si="35"/>
        <v>5982016.79</v>
      </c>
    </row>
    <row r="410" spans="1:14" x14ac:dyDescent="0.25">
      <c r="A410" t="s">
        <v>1016</v>
      </c>
      <c r="B410" s="84">
        <v>0</v>
      </c>
      <c r="C410" s="116">
        <v>250.37</v>
      </c>
      <c r="D410" s="38">
        <f t="shared" si="31"/>
        <v>0</v>
      </c>
      <c r="E410" s="84">
        <v>23816</v>
      </c>
      <c r="F410" s="116">
        <v>248.2</v>
      </c>
      <c r="G410" s="38">
        <f t="shared" si="32"/>
        <v>5911131.2000000002</v>
      </c>
      <c r="H410" s="39">
        <v>0</v>
      </c>
      <c r="I410" s="116">
        <v>250.37</v>
      </c>
      <c r="J410" s="38">
        <f t="shared" si="33"/>
        <v>0</v>
      </c>
      <c r="K410" s="39">
        <v>976</v>
      </c>
      <c r="L410" s="116">
        <v>248.2</v>
      </c>
      <c r="M410" s="38">
        <f t="shared" si="34"/>
        <v>242243.19999999998</v>
      </c>
      <c r="N410" s="86">
        <f t="shared" si="35"/>
        <v>6153374.4000000004</v>
      </c>
    </row>
    <row r="411" spans="1:14" x14ac:dyDescent="0.25">
      <c r="A411" t="s">
        <v>1017</v>
      </c>
      <c r="B411" s="84">
        <v>778</v>
      </c>
      <c r="C411" s="116">
        <v>255.6</v>
      </c>
      <c r="D411" s="38">
        <f t="shared" si="31"/>
        <v>198856.8</v>
      </c>
      <c r="E411" s="84">
        <v>25130</v>
      </c>
      <c r="F411" s="116">
        <v>253.3</v>
      </c>
      <c r="G411" s="38">
        <f t="shared" si="32"/>
        <v>6365429</v>
      </c>
      <c r="H411" s="39">
        <v>60</v>
      </c>
      <c r="I411" s="116">
        <v>255.6</v>
      </c>
      <c r="J411" s="38">
        <f t="shared" si="33"/>
        <v>15336</v>
      </c>
      <c r="K411" s="39">
        <v>1924</v>
      </c>
      <c r="L411" s="116">
        <v>253.3</v>
      </c>
      <c r="M411" s="38">
        <f t="shared" si="34"/>
        <v>487349.2</v>
      </c>
      <c r="N411" s="86">
        <f t="shared" si="35"/>
        <v>7066971</v>
      </c>
    </row>
    <row r="412" spans="1:14" x14ac:dyDescent="0.25">
      <c r="A412" t="s">
        <v>1018</v>
      </c>
      <c r="B412" s="84">
        <v>3976</v>
      </c>
      <c r="C412" s="116">
        <v>244.61</v>
      </c>
      <c r="D412" s="38">
        <f t="shared" si="31"/>
        <v>972569.3600000001</v>
      </c>
      <c r="E412" s="84">
        <v>49818</v>
      </c>
      <c r="F412" s="116">
        <v>242.53</v>
      </c>
      <c r="G412" s="38">
        <f t="shared" si="32"/>
        <v>12082359.540000001</v>
      </c>
      <c r="H412" s="39">
        <v>310</v>
      </c>
      <c r="I412" s="116">
        <v>244.61</v>
      </c>
      <c r="J412" s="38">
        <f t="shared" si="33"/>
        <v>75829.100000000006</v>
      </c>
      <c r="K412" s="39">
        <v>3885</v>
      </c>
      <c r="L412" s="116">
        <v>242.53</v>
      </c>
      <c r="M412" s="38">
        <f t="shared" si="34"/>
        <v>942229.05</v>
      </c>
      <c r="N412" s="86">
        <f t="shared" si="35"/>
        <v>14072987.050000001</v>
      </c>
    </row>
    <row r="413" spans="1:14" x14ac:dyDescent="0.25">
      <c r="A413" t="s">
        <v>1019</v>
      </c>
      <c r="B413" s="84">
        <v>3105</v>
      </c>
      <c r="C413" s="116">
        <v>259.92</v>
      </c>
      <c r="D413" s="38">
        <f t="shared" si="31"/>
        <v>807051.60000000009</v>
      </c>
      <c r="E413" s="84">
        <v>14530</v>
      </c>
      <c r="F413" s="116">
        <v>257.66000000000003</v>
      </c>
      <c r="G413" s="38">
        <f t="shared" si="32"/>
        <v>3743799.8000000003</v>
      </c>
      <c r="H413" s="39">
        <v>120</v>
      </c>
      <c r="I413" s="116">
        <v>259.92</v>
      </c>
      <c r="J413" s="38">
        <f t="shared" si="33"/>
        <v>31190.400000000001</v>
      </c>
      <c r="K413" s="39">
        <v>559</v>
      </c>
      <c r="L413" s="116">
        <v>257.66000000000003</v>
      </c>
      <c r="M413" s="38">
        <f t="shared" si="34"/>
        <v>144031.94</v>
      </c>
      <c r="N413" s="86">
        <f t="shared" si="35"/>
        <v>4726073.74</v>
      </c>
    </row>
    <row r="414" spans="1:14" x14ac:dyDescent="0.25">
      <c r="A414" t="s">
        <v>1020</v>
      </c>
      <c r="B414" s="84">
        <v>916</v>
      </c>
      <c r="C414" s="116">
        <v>250.5</v>
      </c>
      <c r="D414" s="38">
        <f t="shared" si="31"/>
        <v>229458</v>
      </c>
      <c r="E414" s="84">
        <v>44395</v>
      </c>
      <c r="F414" s="116">
        <v>248.43</v>
      </c>
      <c r="G414" s="38">
        <f t="shared" si="32"/>
        <v>11029049.85</v>
      </c>
      <c r="H414" s="39">
        <v>39</v>
      </c>
      <c r="I414" s="116">
        <v>250.5</v>
      </c>
      <c r="J414" s="38">
        <f t="shared" si="33"/>
        <v>9769.5</v>
      </c>
      <c r="K414" s="39">
        <v>1878</v>
      </c>
      <c r="L414" s="116">
        <v>248.43</v>
      </c>
      <c r="M414" s="38">
        <f t="shared" si="34"/>
        <v>466551.54000000004</v>
      </c>
      <c r="N414" s="86">
        <f t="shared" si="35"/>
        <v>11734828.890000001</v>
      </c>
    </row>
    <row r="415" spans="1:14" x14ac:dyDescent="0.25">
      <c r="A415" t="s">
        <v>1021</v>
      </c>
      <c r="B415" s="84">
        <v>11711</v>
      </c>
      <c r="C415" s="116">
        <v>280.43</v>
      </c>
      <c r="D415" s="38">
        <f t="shared" si="31"/>
        <v>3284115.73</v>
      </c>
      <c r="E415" s="84">
        <v>49760</v>
      </c>
      <c r="F415" s="116">
        <v>277.64</v>
      </c>
      <c r="G415" s="38">
        <f t="shared" si="32"/>
        <v>13815366.399999999</v>
      </c>
      <c r="H415" s="39">
        <v>645</v>
      </c>
      <c r="I415" s="116">
        <v>280.43</v>
      </c>
      <c r="J415" s="38">
        <f t="shared" si="33"/>
        <v>180877.35</v>
      </c>
      <c r="K415" s="39">
        <v>2738</v>
      </c>
      <c r="L415" s="116">
        <v>277.64</v>
      </c>
      <c r="M415" s="38">
        <f t="shared" si="34"/>
        <v>760178.32</v>
      </c>
      <c r="N415" s="86">
        <f t="shared" si="35"/>
        <v>18040537.799999997</v>
      </c>
    </row>
    <row r="416" spans="1:14" x14ac:dyDescent="0.25">
      <c r="A416" t="s">
        <v>1022</v>
      </c>
      <c r="B416" s="84">
        <v>1519</v>
      </c>
      <c r="C416" s="116">
        <v>274.52999999999997</v>
      </c>
      <c r="D416" s="38">
        <f t="shared" si="31"/>
        <v>417011.06999999995</v>
      </c>
      <c r="E416" s="84">
        <v>75583</v>
      </c>
      <c r="F416" s="116">
        <v>272.45</v>
      </c>
      <c r="G416" s="38">
        <f t="shared" si="32"/>
        <v>20592588.349999998</v>
      </c>
      <c r="H416" s="39">
        <v>0</v>
      </c>
      <c r="I416" s="116">
        <v>274.52999999999997</v>
      </c>
      <c r="J416" s="38">
        <f t="shared" si="33"/>
        <v>0</v>
      </c>
      <c r="K416" s="39">
        <v>0</v>
      </c>
      <c r="L416" s="116">
        <v>272.45</v>
      </c>
      <c r="M416" s="38">
        <f t="shared" si="34"/>
        <v>0</v>
      </c>
      <c r="N416" s="86">
        <f t="shared" si="35"/>
        <v>21009599.419999998</v>
      </c>
    </row>
    <row r="417" spans="1:14" x14ac:dyDescent="0.25">
      <c r="A417" t="s">
        <v>1023</v>
      </c>
      <c r="B417" s="84">
        <v>0</v>
      </c>
      <c r="C417" s="116">
        <v>208.08</v>
      </c>
      <c r="D417" s="38">
        <f t="shared" si="31"/>
        <v>0</v>
      </c>
      <c r="E417" s="84">
        <v>8990</v>
      </c>
      <c r="F417" s="116">
        <v>206.26</v>
      </c>
      <c r="G417" s="38">
        <f t="shared" si="32"/>
        <v>1854277.4</v>
      </c>
      <c r="H417" s="39">
        <v>0</v>
      </c>
      <c r="I417" s="116">
        <v>208.08</v>
      </c>
      <c r="J417" s="38">
        <f t="shared" si="33"/>
        <v>0</v>
      </c>
      <c r="K417" s="39">
        <v>181</v>
      </c>
      <c r="L417" s="116">
        <v>206.26</v>
      </c>
      <c r="M417" s="38">
        <f t="shared" si="34"/>
        <v>37333.06</v>
      </c>
      <c r="N417" s="86">
        <f t="shared" si="35"/>
        <v>1891610.46</v>
      </c>
    </row>
    <row r="418" spans="1:14" x14ac:dyDescent="0.25">
      <c r="A418" t="s">
        <v>1024</v>
      </c>
      <c r="B418" s="84">
        <v>7809</v>
      </c>
      <c r="C418" s="116">
        <v>245.6</v>
      </c>
      <c r="D418" s="38">
        <f t="shared" si="31"/>
        <v>1917890.4</v>
      </c>
      <c r="E418" s="84">
        <v>40549</v>
      </c>
      <c r="F418" s="116">
        <v>243.57</v>
      </c>
      <c r="G418" s="38">
        <f t="shared" si="32"/>
        <v>9876519.9299999997</v>
      </c>
      <c r="H418" s="39">
        <v>99</v>
      </c>
      <c r="I418" s="116">
        <v>245.6</v>
      </c>
      <c r="J418" s="38">
        <f t="shared" si="33"/>
        <v>24314.399999999998</v>
      </c>
      <c r="K418" s="39">
        <v>516</v>
      </c>
      <c r="L418" s="116">
        <v>243.57</v>
      </c>
      <c r="M418" s="38">
        <f t="shared" si="34"/>
        <v>125682.12</v>
      </c>
      <c r="N418" s="86">
        <f t="shared" si="35"/>
        <v>11944406.85</v>
      </c>
    </row>
    <row r="419" spans="1:14" x14ac:dyDescent="0.25">
      <c r="A419" t="s">
        <v>1025</v>
      </c>
      <c r="B419" s="84">
        <v>1333</v>
      </c>
      <c r="C419" s="116">
        <v>210.21</v>
      </c>
      <c r="D419" s="38">
        <f t="shared" si="31"/>
        <v>280209.93</v>
      </c>
      <c r="E419" s="84">
        <v>35924</v>
      </c>
      <c r="F419" s="116">
        <v>208.43</v>
      </c>
      <c r="G419" s="38">
        <f t="shared" si="32"/>
        <v>7487639.3200000003</v>
      </c>
      <c r="H419" s="39">
        <v>27</v>
      </c>
      <c r="I419" s="116">
        <v>210.21</v>
      </c>
      <c r="J419" s="38">
        <f t="shared" si="33"/>
        <v>5675.67</v>
      </c>
      <c r="K419" s="39">
        <v>716</v>
      </c>
      <c r="L419" s="116">
        <v>208.43</v>
      </c>
      <c r="M419" s="38">
        <f t="shared" si="34"/>
        <v>149235.88</v>
      </c>
      <c r="N419" s="86">
        <f t="shared" si="35"/>
        <v>7922760.7999999998</v>
      </c>
    </row>
    <row r="420" spans="1:14" x14ac:dyDescent="0.25">
      <c r="A420" t="s">
        <v>1026</v>
      </c>
      <c r="B420" s="84">
        <v>9225</v>
      </c>
      <c r="C420" s="116">
        <v>265.89999999999998</v>
      </c>
      <c r="D420" s="38">
        <f t="shared" si="31"/>
        <v>2452927.5</v>
      </c>
      <c r="E420" s="84">
        <v>37489</v>
      </c>
      <c r="F420" s="116">
        <v>263.45</v>
      </c>
      <c r="G420" s="38">
        <f t="shared" si="32"/>
        <v>9876477.0499999989</v>
      </c>
      <c r="H420" s="39">
        <v>647</v>
      </c>
      <c r="I420" s="116">
        <v>265.89999999999998</v>
      </c>
      <c r="J420" s="38">
        <f t="shared" si="33"/>
        <v>172037.3</v>
      </c>
      <c r="K420" s="39">
        <v>2630</v>
      </c>
      <c r="L420" s="116">
        <v>263.45</v>
      </c>
      <c r="M420" s="38">
        <f t="shared" si="34"/>
        <v>692873.5</v>
      </c>
      <c r="N420" s="86">
        <f t="shared" si="35"/>
        <v>13194315.35</v>
      </c>
    </row>
    <row r="421" spans="1:14" x14ac:dyDescent="0.25">
      <c r="A421" t="s">
        <v>1027</v>
      </c>
      <c r="B421" s="84">
        <v>1469</v>
      </c>
      <c r="C421" s="116">
        <v>261.69</v>
      </c>
      <c r="D421" s="38">
        <f t="shared" si="31"/>
        <v>384422.61</v>
      </c>
      <c r="E421" s="84">
        <v>32151</v>
      </c>
      <c r="F421" s="116">
        <v>259.61</v>
      </c>
      <c r="G421" s="38">
        <f t="shared" si="32"/>
        <v>8346721.1100000003</v>
      </c>
      <c r="H421" s="39">
        <v>114</v>
      </c>
      <c r="I421" s="116">
        <v>261.69</v>
      </c>
      <c r="J421" s="38">
        <f t="shared" si="33"/>
        <v>29832.66</v>
      </c>
      <c r="K421" s="39">
        <v>2500</v>
      </c>
      <c r="L421" s="116">
        <v>259.61</v>
      </c>
      <c r="M421" s="38">
        <f t="shared" si="34"/>
        <v>649025</v>
      </c>
      <c r="N421" s="86">
        <f t="shared" si="35"/>
        <v>9410001.379999999</v>
      </c>
    </row>
    <row r="422" spans="1:14" x14ac:dyDescent="0.25">
      <c r="A422" t="s">
        <v>1028</v>
      </c>
      <c r="B422" s="84">
        <v>1530</v>
      </c>
      <c r="C422" s="116">
        <v>245.23</v>
      </c>
      <c r="D422" s="38">
        <f t="shared" si="31"/>
        <v>375201.89999999997</v>
      </c>
      <c r="E422" s="84">
        <v>5614</v>
      </c>
      <c r="F422" s="116">
        <v>243.26</v>
      </c>
      <c r="G422" s="38">
        <f t="shared" si="32"/>
        <v>1365661.64</v>
      </c>
      <c r="H422" s="39">
        <v>0</v>
      </c>
      <c r="I422" s="116">
        <v>245.23</v>
      </c>
      <c r="J422" s="38">
        <f t="shared" si="33"/>
        <v>0</v>
      </c>
      <c r="K422" s="39">
        <v>0</v>
      </c>
      <c r="L422" s="116">
        <v>243.26</v>
      </c>
      <c r="M422" s="38">
        <f t="shared" si="34"/>
        <v>0</v>
      </c>
      <c r="N422" s="86">
        <f t="shared" si="35"/>
        <v>1740863.5399999998</v>
      </c>
    </row>
    <row r="423" spans="1:14" x14ac:dyDescent="0.25">
      <c r="A423" t="s">
        <v>1029</v>
      </c>
      <c r="B423" s="84">
        <v>365</v>
      </c>
      <c r="C423" s="116">
        <v>248.66</v>
      </c>
      <c r="D423" s="38">
        <f t="shared" si="31"/>
        <v>90760.9</v>
      </c>
      <c r="E423" s="84">
        <v>11899</v>
      </c>
      <c r="F423" s="116">
        <v>246.75</v>
      </c>
      <c r="G423" s="38">
        <f t="shared" si="32"/>
        <v>2936078.25</v>
      </c>
      <c r="H423" s="39">
        <v>8</v>
      </c>
      <c r="I423" s="116">
        <v>248.66</v>
      </c>
      <c r="J423" s="38">
        <f t="shared" si="33"/>
        <v>1989.28</v>
      </c>
      <c r="K423" s="39">
        <v>257</v>
      </c>
      <c r="L423" s="116">
        <v>246.75</v>
      </c>
      <c r="M423" s="38">
        <f t="shared" si="34"/>
        <v>63414.75</v>
      </c>
      <c r="N423" s="86">
        <f t="shared" si="35"/>
        <v>3092243.1799999997</v>
      </c>
    </row>
    <row r="424" spans="1:14" x14ac:dyDescent="0.25">
      <c r="A424" t="s">
        <v>1030</v>
      </c>
      <c r="B424" s="84">
        <v>96</v>
      </c>
      <c r="C424" s="116">
        <v>217.83</v>
      </c>
      <c r="D424" s="38">
        <f t="shared" si="31"/>
        <v>20911.68</v>
      </c>
      <c r="E424" s="84">
        <v>27921</v>
      </c>
      <c r="F424" s="116">
        <v>215.91</v>
      </c>
      <c r="G424" s="38">
        <f t="shared" si="32"/>
        <v>6028423.1100000003</v>
      </c>
      <c r="H424" s="39">
        <v>18</v>
      </c>
      <c r="I424" s="116">
        <v>217.83</v>
      </c>
      <c r="J424" s="38">
        <f t="shared" si="33"/>
        <v>3920.94</v>
      </c>
      <c r="K424" s="39">
        <v>5196</v>
      </c>
      <c r="L424" s="116">
        <v>215.91</v>
      </c>
      <c r="M424" s="38">
        <f t="shared" si="34"/>
        <v>1121868.3599999999</v>
      </c>
      <c r="N424" s="86">
        <f t="shared" si="35"/>
        <v>7175124.0899999999</v>
      </c>
    </row>
    <row r="425" spans="1:14" x14ac:dyDescent="0.25">
      <c r="A425" t="s">
        <v>1031</v>
      </c>
      <c r="B425" s="84">
        <v>0</v>
      </c>
      <c r="C425" s="116">
        <v>165.76</v>
      </c>
      <c r="D425" s="38">
        <f t="shared" si="31"/>
        <v>0</v>
      </c>
      <c r="E425" s="84">
        <v>1633</v>
      </c>
      <c r="F425" s="116">
        <v>164.54</v>
      </c>
      <c r="G425" s="38">
        <f t="shared" si="32"/>
        <v>268693.82</v>
      </c>
      <c r="H425" s="39">
        <v>0</v>
      </c>
      <c r="I425" s="116">
        <v>165.76</v>
      </c>
      <c r="J425" s="38">
        <f t="shared" si="33"/>
        <v>0</v>
      </c>
      <c r="K425" s="39">
        <v>0</v>
      </c>
      <c r="L425" s="116">
        <v>164.54</v>
      </c>
      <c r="M425" s="38">
        <f t="shared" si="34"/>
        <v>0</v>
      </c>
      <c r="N425" s="86">
        <f t="shared" si="35"/>
        <v>268693.82</v>
      </c>
    </row>
    <row r="426" spans="1:14" x14ac:dyDescent="0.25">
      <c r="A426" t="s">
        <v>1032</v>
      </c>
      <c r="B426" s="84">
        <v>2311</v>
      </c>
      <c r="C426" s="116">
        <v>216.15</v>
      </c>
      <c r="D426" s="38">
        <f t="shared" si="31"/>
        <v>499522.65</v>
      </c>
      <c r="E426" s="84">
        <v>37327</v>
      </c>
      <c r="F426" s="116">
        <v>214.21</v>
      </c>
      <c r="G426" s="38">
        <f t="shared" si="32"/>
        <v>7995816.6699999999</v>
      </c>
      <c r="H426" s="39">
        <v>183</v>
      </c>
      <c r="I426" s="116">
        <v>216.15</v>
      </c>
      <c r="J426" s="38">
        <f t="shared" si="33"/>
        <v>39555.450000000004</v>
      </c>
      <c r="K426" s="39">
        <v>2953</v>
      </c>
      <c r="L426" s="116">
        <v>214.21</v>
      </c>
      <c r="M426" s="38">
        <f t="shared" si="34"/>
        <v>632562.13</v>
      </c>
      <c r="N426" s="86">
        <f t="shared" si="35"/>
        <v>9167456.9000000004</v>
      </c>
    </row>
    <row r="427" spans="1:14" x14ac:dyDescent="0.25">
      <c r="A427" t="s">
        <v>1033</v>
      </c>
      <c r="B427" s="84">
        <v>8077</v>
      </c>
      <c r="C427" s="116">
        <v>261.72000000000003</v>
      </c>
      <c r="D427" s="38">
        <f t="shared" si="31"/>
        <v>2113912.4400000004</v>
      </c>
      <c r="E427" s="84">
        <v>46422</v>
      </c>
      <c r="F427" s="116">
        <v>259.35000000000002</v>
      </c>
      <c r="G427" s="38">
        <f t="shared" si="32"/>
        <v>12039545.700000001</v>
      </c>
      <c r="H427" s="39">
        <v>410</v>
      </c>
      <c r="I427" s="116">
        <v>261.72000000000003</v>
      </c>
      <c r="J427" s="38">
        <f t="shared" si="33"/>
        <v>107305.20000000001</v>
      </c>
      <c r="K427" s="39">
        <v>2358</v>
      </c>
      <c r="L427" s="116">
        <v>259.35000000000002</v>
      </c>
      <c r="M427" s="38">
        <f t="shared" si="34"/>
        <v>611547.30000000005</v>
      </c>
      <c r="N427" s="86">
        <f t="shared" si="35"/>
        <v>14872310.640000001</v>
      </c>
    </row>
    <row r="428" spans="1:14" x14ac:dyDescent="0.25">
      <c r="A428" t="s">
        <v>1034</v>
      </c>
      <c r="B428" s="84">
        <v>26028</v>
      </c>
      <c r="C428" s="116">
        <v>241.17</v>
      </c>
      <c r="D428" s="38">
        <f t="shared" si="31"/>
        <v>6277172.7599999998</v>
      </c>
      <c r="E428" s="84">
        <v>72459</v>
      </c>
      <c r="F428" s="116">
        <v>238.85</v>
      </c>
      <c r="G428" s="38">
        <f t="shared" si="32"/>
        <v>17306832.149999999</v>
      </c>
      <c r="H428" s="39">
        <v>1266</v>
      </c>
      <c r="I428" s="116">
        <v>241.17</v>
      </c>
      <c r="J428" s="38">
        <f t="shared" si="33"/>
        <v>305321.21999999997</v>
      </c>
      <c r="K428" s="39">
        <v>3523</v>
      </c>
      <c r="L428" s="116">
        <v>238.85</v>
      </c>
      <c r="M428" s="38">
        <f t="shared" si="34"/>
        <v>841468.54999999993</v>
      </c>
      <c r="N428" s="86">
        <f t="shared" si="35"/>
        <v>24730794.68</v>
      </c>
    </row>
    <row r="429" spans="1:14" x14ac:dyDescent="0.25">
      <c r="A429" t="s">
        <v>1035</v>
      </c>
      <c r="B429" s="84">
        <v>730</v>
      </c>
      <c r="C429" s="116">
        <v>285.05</v>
      </c>
      <c r="D429" s="38">
        <f t="shared" si="31"/>
        <v>208086.5</v>
      </c>
      <c r="E429" s="84">
        <v>22468</v>
      </c>
      <c r="F429" s="116">
        <v>282.39</v>
      </c>
      <c r="G429" s="38">
        <f t="shared" si="32"/>
        <v>6344738.5199999996</v>
      </c>
      <c r="H429" s="39">
        <v>99</v>
      </c>
      <c r="I429" s="116">
        <v>285.05</v>
      </c>
      <c r="J429" s="38">
        <f t="shared" si="33"/>
        <v>28219.95</v>
      </c>
      <c r="K429" s="39">
        <v>3060</v>
      </c>
      <c r="L429" s="116">
        <v>282.39</v>
      </c>
      <c r="M429" s="38">
        <f t="shared" si="34"/>
        <v>864113.39999999991</v>
      </c>
      <c r="N429" s="86">
        <f t="shared" si="35"/>
        <v>7445158.3699999992</v>
      </c>
    </row>
    <row r="430" spans="1:14" x14ac:dyDescent="0.25">
      <c r="A430" t="s">
        <v>1036</v>
      </c>
      <c r="B430" s="84">
        <v>42</v>
      </c>
      <c r="C430" s="116">
        <v>295.76</v>
      </c>
      <c r="D430" s="38">
        <f t="shared" si="31"/>
        <v>12421.92</v>
      </c>
      <c r="E430" s="84">
        <v>16916</v>
      </c>
      <c r="F430" s="116">
        <v>293.27999999999997</v>
      </c>
      <c r="G430" s="38">
        <f t="shared" si="32"/>
        <v>4961124.4799999995</v>
      </c>
      <c r="H430" s="39">
        <v>1</v>
      </c>
      <c r="I430" s="116">
        <v>295.76</v>
      </c>
      <c r="J430" s="38">
        <f t="shared" si="33"/>
        <v>295.76</v>
      </c>
      <c r="K430" s="39">
        <v>317</v>
      </c>
      <c r="L430" s="116">
        <v>293.27999999999997</v>
      </c>
      <c r="M430" s="38">
        <f t="shared" si="34"/>
        <v>92969.76</v>
      </c>
      <c r="N430" s="86">
        <f t="shared" si="35"/>
        <v>5066811.919999999</v>
      </c>
    </row>
    <row r="431" spans="1:14" x14ac:dyDescent="0.25">
      <c r="A431" t="s">
        <v>1037</v>
      </c>
      <c r="B431" s="84">
        <v>716</v>
      </c>
      <c r="C431" s="116">
        <v>291.08</v>
      </c>
      <c r="D431" s="38">
        <f t="shared" si="31"/>
        <v>208413.28</v>
      </c>
      <c r="E431" s="84">
        <v>64943</v>
      </c>
      <c r="F431" s="116">
        <v>289</v>
      </c>
      <c r="G431" s="38">
        <f t="shared" si="32"/>
        <v>18768527</v>
      </c>
      <c r="H431" s="39">
        <v>105</v>
      </c>
      <c r="I431" s="116">
        <v>291.08</v>
      </c>
      <c r="J431" s="38">
        <f t="shared" si="33"/>
        <v>30563.399999999998</v>
      </c>
      <c r="K431" s="39">
        <v>9517</v>
      </c>
      <c r="L431" s="116">
        <v>289</v>
      </c>
      <c r="M431" s="38">
        <f t="shared" si="34"/>
        <v>2750413</v>
      </c>
      <c r="N431" s="86">
        <f t="shared" si="35"/>
        <v>21757916.68</v>
      </c>
    </row>
    <row r="432" spans="1:14" x14ac:dyDescent="0.25">
      <c r="A432" t="s">
        <v>1038</v>
      </c>
      <c r="B432" s="84">
        <v>1404</v>
      </c>
      <c r="C432" s="116">
        <v>277.10000000000002</v>
      </c>
      <c r="D432" s="38">
        <f t="shared" si="31"/>
        <v>389048.4</v>
      </c>
      <c r="E432" s="84">
        <v>17584</v>
      </c>
      <c r="F432" s="116">
        <v>274.43</v>
      </c>
      <c r="G432" s="38">
        <f t="shared" si="32"/>
        <v>4825577.12</v>
      </c>
      <c r="H432" s="39">
        <v>16</v>
      </c>
      <c r="I432" s="116">
        <v>277.10000000000002</v>
      </c>
      <c r="J432" s="38">
        <f t="shared" si="33"/>
        <v>4433.6000000000004</v>
      </c>
      <c r="K432" s="39">
        <v>195</v>
      </c>
      <c r="L432" s="116">
        <v>274.43</v>
      </c>
      <c r="M432" s="38">
        <f t="shared" si="34"/>
        <v>53513.85</v>
      </c>
      <c r="N432" s="86">
        <f t="shared" si="35"/>
        <v>5272572.9700000007</v>
      </c>
    </row>
    <row r="433" spans="1:14" x14ac:dyDescent="0.25">
      <c r="A433" t="s">
        <v>1039</v>
      </c>
      <c r="B433" s="84">
        <v>5352</v>
      </c>
      <c r="C433" s="116">
        <v>257.66000000000003</v>
      </c>
      <c r="D433" s="38">
        <f t="shared" si="31"/>
        <v>1378996.32</v>
      </c>
      <c r="E433" s="84">
        <v>25129</v>
      </c>
      <c r="F433" s="116">
        <v>255.44</v>
      </c>
      <c r="G433" s="38">
        <f t="shared" si="32"/>
        <v>6418951.7599999998</v>
      </c>
      <c r="H433" s="39">
        <v>68</v>
      </c>
      <c r="I433" s="116">
        <v>257.66000000000003</v>
      </c>
      <c r="J433" s="38">
        <f t="shared" si="33"/>
        <v>17520.88</v>
      </c>
      <c r="K433" s="39">
        <v>319</v>
      </c>
      <c r="L433" s="116">
        <v>255.44</v>
      </c>
      <c r="M433" s="38">
        <f t="shared" si="34"/>
        <v>81485.36</v>
      </c>
      <c r="N433" s="86">
        <f t="shared" si="35"/>
        <v>7896954.3200000003</v>
      </c>
    </row>
    <row r="434" spans="1:14" x14ac:dyDescent="0.25">
      <c r="A434" t="s">
        <v>1040</v>
      </c>
      <c r="B434" s="84">
        <v>2648</v>
      </c>
      <c r="C434" s="116">
        <v>253.88</v>
      </c>
      <c r="D434" s="38">
        <f t="shared" si="31"/>
        <v>672274.24</v>
      </c>
      <c r="E434" s="84">
        <v>45081</v>
      </c>
      <c r="F434" s="116">
        <v>251.88</v>
      </c>
      <c r="G434" s="38">
        <f t="shared" si="32"/>
        <v>11355002.279999999</v>
      </c>
      <c r="H434" s="39">
        <v>0</v>
      </c>
      <c r="I434" s="116">
        <v>253.88</v>
      </c>
      <c r="J434" s="38">
        <f t="shared" si="33"/>
        <v>0</v>
      </c>
      <c r="K434" s="39">
        <v>0</v>
      </c>
      <c r="L434" s="116">
        <v>251.88</v>
      </c>
      <c r="M434" s="38">
        <f t="shared" si="34"/>
        <v>0</v>
      </c>
      <c r="N434" s="86">
        <f t="shared" si="35"/>
        <v>12027276.52</v>
      </c>
    </row>
    <row r="435" spans="1:14" x14ac:dyDescent="0.25">
      <c r="A435" t="s">
        <v>1041</v>
      </c>
      <c r="B435" s="84">
        <v>1209</v>
      </c>
      <c r="C435" s="116">
        <v>246.63</v>
      </c>
      <c r="D435" s="38">
        <f t="shared" si="31"/>
        <v>298175.67</v>
      </c>
      <c r="E435" s="84">
        <v>46284</v>
      </c>
      <c r="F435" s="116">
        <v>244.48</v>
      </c>
      <c r="G435" s="38">
        <f t="shared" si="32"/>
        <v>11315512.32</v>
      </c>
      <c r="H435" s="39">
        <v>14</v>
      </c>
      <c r="I435" s="116">
        <v>246.63</v>
      </c>
      <c r="J435" s="38">
        <f t="shared" si="33"/>
        <v>3452.8199999999997</v>
      </c>
      <c r="K435" s="39">
        <v>523</v>
      </c>
      <c r="L435" s="116">
        <v>244.48</v>
      </c>
      <c r="M435" s="38">
        <f t="shared" si="34"/>
        <v>127863.03999999999</v>
      </c>
      <c r="N435" s="86">
        <f t="shared" si="35"/>
        <v>11745003.85</v>
      </c>
    </row>
    <row r="436" spans="1:14" x14ac:dyDescent="0.25">
      <c r="A436" t="s">
        <v>1042</v>
      </c>
      <c r="B436" s="84">
        <v>438</v>
      </c>
      <c r="C436" s="116">
        <v>309.7</v>
      </c>
      <c r="D436" s="38">
        <f t="shared" si="31"/>
        <v>135648.6</v>
      </c>
      <c r="E436" s="84">
        <v>81925</v>
      </c>
      <c r="F436" s="116">
        <v>307.42</v>
      </c>
      <c r="G436" s="38">
        <f t="shared" si="32"/>
        <v>25185383.5</v>
      </c>
      <c r="H436" s="39">
        <v>31</v>
      </c>
      <c r="I436" s="116">
        <v>309.7</v>
      </c>
      <c r="J436" s="38">
        <f t="shared" si="33"/>
        <v>9600.6999999999989</v>
      </c>
      <c r="K436" s="39">
        <v>5803</v>
      </c>
      <c r="L436" s="116">
        <v>307.42</v>
      </c>
      <c r="M436" s="38">
        <f t="shared" si="34"/>
        <v>1783958.26</v>
      </c>
      <c r="N436" s="86">
        <f t="shared" si="35"/>
        <v>27114591.060000002</v>
      </c>
    </row>
    <row r="437" spans="1:14" x14ac:dyDescent="0.25">
      <c r="A437" t="s">
        <v>1043</v>
      </c>
      <c r="B437" s="84">
        <v>358</v>
      </c>
      <c r="C437" s="116">
        <v>221.41</v>
      </c>
      <c r="D437" s="38">
        <f t="shared" si="31"/>
        <v>79264.78</v>
      </c>
      <c r="E437" s="84">
        <v>53986</v>
      </c>
      <c r="F437" s="116">
        <v>219.59</v>
      </c>
      <c r="G437" s="38">
        <f t="shared" si="32"/>
        <v>11854785.74</v>
      </c>
      <c r="H437" s="39">
        <v>0</v>
      </c>
      <c r="I437" s="116">
        <v>221.41</v>
      </c>
      <c r="J437" s="38">
        <f t="shared" si="33"/>
        <v>0</v>
      </c>
      <c r="K437" s="39">
        <v>0</v>
      </c>
      <c r="L437" s="116">
        <v>219.59</v>
      </c>
      <c r="M437" s="38">
        <f t="shared" si="34"/>
        <v>0</v>
      </c>
      <c r="N437" s="86">
        <f t="shared" si="35"/>
        <v>11934050.52</v>
      </c>
    </row>
    <row r="438" spans="1:14" x14ac:dyDescent="0.25">
      <c r="A438" t="s">
        <v>1044</v>
      </c>
      <c r="B438" s="84">
        <v>11225</v>
      </c>
      <c r="C438" s="116">
        <v>228.76</v>
      </c>
      <c r="D438" s="38">
        <f t="shared" si="31"/>
        <v>2567831</v>
      </c>
      <c r="E438" s="84">
        <v>19163</v>
      </c>
      <c r="F438" s="116">
        <v>226.89</v>
      </c>
      <c r="G438" s="38">
        <f t="shared" si="32"/>
        <v>4347893.0699999994</v>
      </c>
      <c r="H438" s="39">
        <v>375</v>
      </c>
      <c r="I438" s="116">
        <v>228.76</v>
      </c>
      <c r="J438" s="38">
        <f t="shared" si="33"/>
        <v>85785</v>
      </c>
      <c r="K438" s="39">
        <v>640</v>
      </c>
      <c r="L438" s="116">
        <v>226.89</v>
      </c>
      <c r="M438" s="38">
        <f t="shared" si="34"/>
        <v>145209.59999999998</v>
      </c>
      <c r="N438" s="86">
        <f t="shared" si="35"/>
        <v>7146718.669999999</v>
      </c>
    </row>
    <row r="439" spans="1:14" x14ac:dyDescent="0.25">
      <c r="A439" t="s">
        <v>1045</v>
      </c>
      <c r="B439" s="84">
        <v>0</v>
      </c>
      <c r="C439" s="116">
        <v>149.47999999999999</v>
      </c>
      <c r="D439" s="38">
        <f t="shared" si="31"/>
        <v>0</v>
      </c>
      <c r="E439" s="84">
        <v>572</v>
      </c>
      <c r="F439" s="116">
        <v>148.13</v>
      </c>
      <c r="G439" s="38">
        <f t="shared" si="32"/>
        <v>84730.36</v>
      </c>
      <c r="H439" s="39">
        <v>0</v>
      </c>
      <c r="I439" s="116">
        <v>149.47999999999999</v>
      </c>
      <c r="J439" s="38">
        <f t="shared" si="33"/>
        <v>0</v>
      </c>
      <c r="K439" s="39">
        <v>0</v>
      </c>
      <c r="L439" s="116">
        <v>148.13</v>
      </c>
      <c r="M439" s="38">
        <f t="shared" si="34"/>
        <v>0</v>
      </c>
      <c r="N439" s="86">
        <f t="shared" si="35"/>
        <v>84730.36</v>
      </c>
    </row>
    <row r="440" spans="1:14" x14ac:dyDescent="0.25">
      <c r="A440" t="s">
        <v>1046</v>
      </c>
      <c r="B440" s="84">
        <v>1800</v>
      </c>
      <c r="C440" s="116">
        <v>251.03</v>
      </c>
      <c r="D440" s="38">
        <f t="shared" si="31"/>
        <v>451854</v>
      </c>
      <c r="E440" s="84">
        <v>40041</v>
      </c>
      <c r="F440" s="116">
        <v>249.44</v>
      </c>
      <c r="G440" s="38">
        <f t="shared" si="32"/>
        <v>9987827.0399999991</v>
      </c>
      <c r="H440" s="39">
        <v>0</v>
      </c>
      <c r="I440" s="116">
        <v>251.03</v>
      </c>
      <c r="J440" s="38">
        <f t="shared" si="33"/>
        <v>0</v>
      </c>
      <c r="K440" s="39">
        <v>0</v>
      </c>
      <c r="L440" s="116">
        <v>249.44</v>
      </c>
      <c r="M440" s="38">
        <f t="shared" si="34"/>
        <v>0</v>
      </c>
      <c r="N440" s="86">
        <f t="shared" si="35"/>
        <v>10439681.039999999</v>
      </c>
    </row>
    <row r="441" spans="1:14" x14ac:dyDescent="0.25">
      <c r="A441" t="s">
        <v>1047</v>
      </c>
      <c r="B441" s="84">
        <v>1460</v>
      </c>
      <c r="C441" s="116">
        <v>233</v>
      </c>
      <c r="D441" s="38">
        <f t="shared" si="31"/>
        <v>340180</v>
      </c>
      <c r="E441" s="84">
        <v>22447</v>
      </c>
      <c r="F441" s="116">
        <v>231.13</v>
      </c>
      <c r="G441" s="38">
        <f t="shared" si="32"/>
        <v>5188175.1100000003</v>
      </c>
      <c r="H441" s="39">
        <v>104</v>
      </c>
      <c r="I441" s="116">
        <v>233</v>
      </c>
      <c r="J441" s="38">
        <f t="shared" si="33"/>
        <v>24232</v>
      </c>
      <c r="K441" s="39">
        <v>1593</v>
      </c>
      <c r="L441" s="116">
        <v>231.13</v>
      </c>
      <c r="M441" s="38">
        <f t="shared" si="34"/>
        <v>368190.08999999997</v>
      </c>
      <c r="N441" s="86">
        <f t="shared" si="35"/>
        <v>5920777.2000000002</v>
      </c>
    </row>
    <row r="442" spans="1:14" x14ac:dyDescent="0.25">
      <c r="A442" t="s">
        <v>1048</v>
      </c>
      <c r="B442" s="84">
        <v>0</v>
      </c>
      <c r="C442" s="116">
        <v>208.83</v>
      </c>
      <c r="D442" s="38">
        <f t="shared" si="31"/>
        <v>0</v>
      </c>
      <c r="E442" s="84">
        <v>323</v>
      </c>
      <c r="F442" s="116">
        <v>206.9</v>
      </c>
      <c r="G442" s="38">
        <f t="shared" si="32"/>
        <v>66828.7</v>
      </c>
      <c r="H442" s="39">
        <v>0</v>
      </c>
      <c r="I442" s="116">
        <v>208.83</v>
      </c>
      <c r="J442" s="38">
        <f t="shared" si="33"/>
        <v>0</v>
      </c>
      <c r="K442" s="39">
        <v>0</v>
      </c>
      <c r="L442" s="116">
        <v>206.9</v>
      </c>
      <c r="M442" s="38">
        <f t="shared" si="34"/>
        <v>0</v>
      </c>
      <c r="N442" s="86">
        <f t="shared" si="35"/>
        <v>66828.7</v>
      </c>
    </row>
    <row r="443" spans="1:14" x14ac:dyDescent="0.25">
      <c r="A443" t="s">
        <v>1049</v>
      </c>
      <c r="B443" s="84">
        <v>549</v>
      </c>
      <c r="C443" s="116">
        <v>255.55</v>
      </c>
      <c r="D443" s="38">
        <f t="shared" si="31"/>
        <v>140296.95000000001</v>
      </c>
      <c r="E443" s="84">
        <v>29568</v>
      </c>
      <c r="F443" s="116">
        <v>253.21</v>
      </c>
      <c r="G443" s="38">
        <f t="shared" si="32"/>
        <v>7486913.2800000003</v>
      </c>
      <c r="H443" s="39">
        <v>1</v>
      </c>
      <c r="I443" s="116">
        <v>255.55</v>
      </c>
      <c r="J443" s="38">
        <f t="shared" si="33"/>
        <v>255.55</v>
      </c>
      <c r="K443" s="39">
        <v>61</v>
      </c>
      <c r="L443" s="116">
        <v>253.21</v>
      </c>
      <c r="M443" s="38">
        <f t="shared" si="34"/>
        <v>15445.810000000001</v>
      </c>
      <c r="N443" s="86">
        <f t="shared" si="35"/>
        <v>7642911.5900000008</v>
      </c>
    </row>
    <row r="444" spans="1:14" x14ac:dyDescent="0.25">
      <c r="A444" t="s">
        <v>1050</v>
      </c>
      <c r="B444" s="84">
        <v>50</v>
      </c>
      <c r="C444" s="116">
        <v>240.9</v>
      </c>
      <c r="D444" s="38">
        <f t="shared" si="31"/>
        <v>12045</v>
      </c>
      <c r="E444" s="84">
        <v>38709</v>
      </c>
      <c r="F444" s="116">
        <v>238.7</v>
      </c>
      <c r="G444" s="38">
        <f t="shared" si="32"/>
        <v>9239838.2999999989</v>
      </c>
      <c r="H444" s="39">
        <v>0</v>
      </c>
      <c r="I444" s="116">
        <v>240.9</v>
      </c>
      <c r="J444" s="38">
        <f t="shared" si="33"/>
        <v>0</v>
      </c>
      <c r="K444" s="39">
        <v>280</v>
      </c>
      <c r="L444" s="116">
        <v>238.7</v>
      </c>
      <c r="M444" s="38">
        <f t="shared" si="34"/>
        <v>66836</v>
      </c>
      <c r="N444" s="86">
        <f t="shared" si="35"/>
        <v>9318719.2999999989</v>
      </c>
    </row>
    <row r="445" spans="1:14" x14ac:dyDescent="0.25">
      <c r="A445" t="s">
        <v>1051</v>
      </c>
      <c r="B445" s="84">
        <v>365</v>
      </c>
      <c r="C445" s="116">
        <v>260.62</v>
      </c>
      <c r="D445" s="38">
        <f t="shared" si="31"/>
        <v>95126.3</v>
      </c>
      <c r="E445" s="84">
        <v>62960</v>
      </c>
      <c r="F445" s="116">
        <v>258.63</v>
      </c>
      <c r="G445" s="38">
        <f t="shared" si="32"/>
        <v>16283344.799999999</v>
      </c>
      <c r="H445" s="39">
        <v>31</v>
      </c>
      <c r="I445" s="116">
        <v>260.62</v>
      </c>
      <c r="J445" s="38">
        <f t="shared" si="33"/>
        <v>8079.22</v>
      </c>
      <c r="K445" s="39">
        <v>5365</v>
      </c>
      <c r="L445" s="116">
        <v>258.63</v>
      </c>
      <c r="M445" s="38">
        <f t="shared" si="34"/>
        <v>1387549.95</v>
      </c>
      <c r="N445" s="86">
        <f t="shared" si="35"/>
        <v>17774100.27</v>
      </c>
    </row>
    <row r="446" spans="1:14" x14ac:dyDescent="0.25">
      <c r="A446" t="s">
        <v>1052</v>
      </c>
      <c r="B446" s="84">
        <v>54</v>
      </c>
      <c r="C446" s="116">
        <v>258.39</v>
      </c>
      <c r="D446" s="38">
        <f t="shared" si="31"/>
        <v>13953.06</v>
      </c>
      <c r="E446" s="84">
        <v>12163</v>
      </c>
      <c r="F446" s="116">
        <v>256.85000000000002</v>
      </c>
      <c r="G446" s="38">
        <f t="shared" si="32"/>
        <v>3124066.5500000003</v>
      </c>
      <c r="H446" s="39">
        <v>0</v>
      </c>
      <c r="I446" s="116">
        <v>258.39</v>
      </c>
      <c r="J446" s="38">
        <f t="shared" si="33"/>
        <v>0</v>
      </c>
      <c r="K446" s="39">
        <v>0</v>
      </c>
      <c r="L446" s="116">
        <v>256.85000000000002</v>
      </c>
      <c r="M446" s="38">
        <f t="shared" si="34"/>
        <v>0</v>
      </c>
      <c r="N446" s="86">
        <f t="shared" si="35"/>
        <v>3138019.6100000003</v>
      </c>
    </row>
    <row r="447" spans="1:14" x14ac:dyDescent="0.25">
      <c r="A447" t="s">
        <v>1053</v>
      </c>
      <c r="B447" s="84">
        <v>6293</v>
      </c>
      <c r="C447" s="116">
        <v>201.42</v>
      </c>
      <c r="D447" s="38">
        <f t="shared" si="31"/>
        <v>1267536.0599999998</v>
      </c>
      <c r="E447" s="84">
        <v>27865</v>
      </c>
      <c r="F447" s="116">
        <v>199.82</v>
      </c>
      <c r="G447" s="38">
        <f t="shared" si="32"/>
        <v>5567984.2999999998</v>
      </c>
      <c r="H447" s="39">
        <v>5</v>
      </c>
      <c r="I447" s="116">
        <v>201.42</v>
      </c>
      <c r="J447" s="38">
        <f t="shared" si="33"/>
        <v>1007.0999999999999</v>
      </c>
      <c r="K447" s="39">
        <v>23</v>
      </c>
      <c r="L447" s="116">
        <v>199.82</v>
      </c>
      <c r="M447" s="38">
        <f t="shared" si="34"/>
        <v>4595.8599999999997</v>
      </c>
      <c r="N447" s="86">
        <f t="shared" si="35"/>
        <v>6841123.3199999994</v>
      </c>
    </row>
    <row r="448" spans="1:14" x14ac:dyDescent="0.25">
      <c r="A448" t="s">
        <v>1054</v>
      </c>
      <c r="B448" s="84">
        <v>6362</v>
      </c>
      <c r="C448" s="116">
        <v>158.02000000000001</v>
      </c>
      <c r="D448" s="38">
        <f t="shared" si="31"/>
        <v>1005323.2400000001</v>
      </c>
      <c r="E448" s="84">
        <v>12882</v>
      </c>
      <c r="F448" s="116">
        <v>156.74</v>
      </c>
      <c r="G448" s="38">
        <f t="shared" si="32"/>
        <v>2019124.6800000002</v>
      </c>
      <c r="H448" s="39">
        <v>0</v>
      </c>
      <c r="I448" s="116">
        <v>158.02000000000001</v>
      </c>
      <c r="J448" s="38">
        <f t="shared" si="33"/>
        <v>0</v>
      </c>
      <c r="K448" s="39">
        <v>0</v>
      </c>
      <c r="L448" s="116">
        <v>156.74</v>
      </c>
      <c r="M448" s="38">
        <f t="shared" si="34"/>
        <v>0</v>
      </c>
      <c r="N448" s="86">
        <f t="shared" si="35"/>
        <v>3024447.9200000004</v>
      </c>
    </row>
    <row r="449" spans="1:14" x14ac:dyDescent="0.25">
      <c r="A449" t="s">
        <v>1055</v>
      </c>
      <c r="B449" s="84">
        <v>1965</v>
      </c>
      <c r="C449" s="116">
        <v>160.61000000000001</v>
      </c>
      <c r="D449" s="38">
        <f t="shared" si="31"/>
        <v>315598.65000000002</v>
      </c>
      <c r="E449" s="84">
        <v>37140</v>
      </c>
      <c r="F449" s="116">
        <v>159.56</v>
      </c>
      <c r="G449" s="38">
        <f t="shared" si="32"/>
        <v>5926058.4000000004</v>
      </c>
      <c r="H449" s="39">
        <v>31</v>
      </c>
      <c r="I449" s="116">
        <v>160.61000000000001</v>
      </c>
      <c r="J449" s="38">
        <f t="shared" si="33"/>
        <v>4978.9100000000008</v>
      </c>
      <c r="K449" s="39">
        <v>582</v>
      </c>
      <c r="L449" s="116">
        <v>159.56</v>
      </c>
      <c r="M449" s="38">
        <f t="shared" si="34"/>
        <v>92863.92</v>
      </c>
      <c r="N449" s="86">
        <f t="shared" si="35"/>
        <v>6339499.8800000008</v>
      </c>
    </row>
    <row r="450" spans="1:14" x14ac:dyDescent="0.25">
      <c r="A450" t="s">
        <v>1056</v>
      </c>
      <c r="B450" s="84">
        <v>0</v>
      </c>
      <c r="C450" s="116">
        <v>133.32</v>
      </c>
      <c r="D450" s="38">
        <f t="shared" si="31"/>
        <v>0</v>
      </c>
      <c r="E450" s="84">
        <v>11294</v>
      </c>
      <c r="F450" s="116">
        <v>132.33000000000001</v>
      </c>
      <c r="G450" s="38">
        <f t="shared" si="32"/>
        <v>1494535.0200000003</v>
      </c>
      <c r="H450" s="39">
        <v>0</v>
      </c>
      <c r="I450" s="116">
        <v>133.32</v>
      </c>
      <c r="J450" s="38">
        <f t="shared" si="33"/>
        <v>0</v>
      </c>
      <c r="K450" s="39">
        <v>179</v>
      </c>
      <c r="L450" s="116">
        <v>132.33000000000001</v>
      </c>
      <c r="M450" s="38">
        <f t="shared" si="34"/>
        <v>23687.070000000003</v>
      </c>
      <c r="N450" s="86">
        <f t="shared" si="35"/>
        <v>1518222.0900000003</v>
      </c>
    </row>
    <row r="451" spans="1:14" x14ac:dyDescent="0.25">
      <c r="A451" t="s">
        <v>1057</v>
      </c>
      <c r="B451" s="84">
        <v>1043</v>
      </c>
      <c r="C451" s="116">
        <v>306.8</v>
      </c>
      <c r="D451" s="38">
        <f t="shared" si="31"/>
        <v>319992.40000000002</v>
      </c>
      <c r="E451" s="84">
        <v>168877</v>
      </c>
      <c r="F451" s="116">
        <v>304.63</v>
      </c>
      <c r="G451" s="38">
        <f t="shared" si="32"/>
        <v>51445000.509999998</v>
      </c>
      <c r="H451" s="39">
        <v>49</v>
      </c>
      <c r="I451" s="116">
        <v>306.8</v>
      </c>
      <c r="J451" s="38">
        <f t="shared" si="33"/>
        <v>15033.2</v>
      </c>
      <c r="K451" s="39">
        <v>7952</v>
      </c>
      <c r="L451" s="116">
        <v>304.63</v>
      </c>
      <c r="M451" s="38">
        <f t="shared" si="34"/>
        <v>2422417.7599999998</v>
      </c>
      <c r="N451" s="86">
        <f t="shared" si="35"/>
        <v>54202443.869999997</v>
      </c>
    </row>
    <row r="452" spans="1:14" x14ac:dyDescent="0.25">
      <c r="A452" t="s">
        <v>1058</v>
      </c>
      <c r="B452" s="84">
        <v>112</v>
      </c>
      <c r="C452" s="116">
        <v>325.8</v>
      </c>
      <c r="D452" s="38">
        <f t="shared" si="31"/>
        <v>36489.599999999999</v>
      </c>
      <c r="E452" s="84">
        <v>44803</v>
      </c>
      <c r="F452" s="116">
        <v>323.61</v>
      </c>
      <c r="G452" s="38">
        <f t="shared" si="32"/>
        <v>14498698.83</v>
      </c>
      <c r="H452" s="39">
        <v>11</v>
      </c>
      <c r="I452" s="116">
        <v>325.8</v>
      </c>
      <c r="J452" s="38">
        <f t="shared" si="33"/>
        <v>3583.8</v>
      </c>
      <c r="K452" s="39">
        <v>4519</v>
      </c>
      <c r="L452" s="116">
        <v>323.61</v>
      </c>
      <c r="M452" s="38">
        <f t="shared" si="34"/>
        <v>1462393.59</v>
      </c>
      <c r="N452" s="86">
        <f t="shared" si="35"/>
        <v>16001165.82</v>
      </c>
    </row>
    <row r="453" spans="1:14" x14ac:dyDescent="0.25">
      <c r="A453" t="s">
        <v>1059</v>
      </c>
      <c r="B453" s="84">
        <v>1032</v>
      </c>
      <c r="C453" s="116">
        <v>230.74</v>
      </c>
      <c r="D453" s="38">
        <f t="shared" si="31"/>
        <v>238123.68000000002</v>
      </c>
      <c r="E453" s="84">
        <v>62570</v>
      </c>
      <c r="F453" s="116">
        <v>228.81</v>
      </c>
      <c r="G453" s="38">
        <f t="shared" si="32"/>
        <v>14316641.699999999</v>
      </c>
      <c r="H453" s="39">
        <v>159</v>
      </c>
      <c r="I453" s="116">
        <v>230.74</v>
      </c>
      <c r="J453" s="38">
        <f t="shared" si="33"/>
        <v>36687.660000000003</v>
      </c>
      <c r="K453" s="39">
        <v>9626</v>
      </c>
      <c r="L453" s="116">
        <v>228.81</v>
      </c>
      <c r="M453" s="38">
        <f t="shared" si="34"/>
        <v>2202525.06</v>
      </c>
      <c r="N453" s="86">
        <f t="shared" si="35"/>
        <v>16793978.100000001</v>
      </c>
    </row>
    <row r="454" spans="1:14" x14ac:dyDescent="0.25">
      <c r="A454" t="s">
        <v>1060</v>
      </c>
      <c r="B454" s="84">
        <v>25692</v>
      </c>
      <c r="C454" s="116">
        <v>308.63</v>
      </c>
      <c r="D454" s="38">
        <f t="shared" si="31"/>
        <v>7929321.96</v>
      </c>
      <c r="E454" s="84">
        <v>83036</v>
      </c>
      <c r="F454" s="116">
        <v>306.32</v>
      </c>
      <c r="G454" s="38">
        <f t="shared" si="32"/>
        <v>25435587.52</v>
      </c>
      <c r="H454" s="39">
        <v>7259</v>
      </c>
      <c r="I454" s="116">
        <v>308.63</v>
      </c>
      <c r="J454" s="38">
        <f t="shared" si="33"/>
        <v>2240345.17</v>
      </c>
      <c r="K454" s="39">
        <v>23460</v>
      </c>
      <c r="L454" s="116">
        <v>306.32</v>
      </c>
      <c r="M454" s="38">
        <f t="shared" si="34"/>
        <v>7186267.2000000002</v>
      </c>
      <c r="N454" s="86">
        <f t="shared" si="35"/>
        <v>42791521.850000001</v>
      </c>
    </row>
    <row r="455" spans="1:14" x14ac:dyDescent="0.25">
      <c r="A455" t="s">
        <v>1061</v>
      </c>
      <c r="B455" s="84">
        <v>965</v>
      </c>
      <c r="C455" s="116">
        <v>240.88</v>
      </c>
      <c r="D455" s="38">
        <f t="shared" si="31"/>
        <v>232449.19999999998</v>
      </c>
      <c r="E455" s="84">
        <v>23239</v>
      </c>
      <c r="F455" s="116">
        <v>238.85</v>
      </c>
      <c r="G455" s="38">
        <f t="shared" si="32"/>
        <v>5550635.1499999994</v>
      </c>
      <c r="H455" s="39">
        <v>75</v>
      </c>
      <c r="I455" s="116">
        <v>240.88</v>
      </c>
      <c r="J455" s="38">
        <f t="shared" si="33"/>
        <v>18066</v>
      </c>
      <c r="K455" s="39">
        <v>1803</v>
      </c>
      <c r="L455" s="116">
        <v>238.85</v>
      </c>
      <c r="M455" s="38">
        <f t="shared" si="34"/>
        <v>430646.55</v>
      </c>
      <c r="N455" s="86">
        <f t="shared" si="35"/>
        <v>6231796.8999999994</v>
      </c>
    </row>
    <row r="456" spans="1:14" x14ac:dyDescent="0.25">
      <c r="A456" t="s">
        <v>1062</v>
      </c>
      <c r="B456" s="84">
        <v>0</v>
      </c>
      <c r="C456" s="116">
        <v>307.86</v>
      </c>
      <c r="D456" s="38">
        <f t="shared" ref="D456:D519" si="36">C456*B456</f>
        <v>0</v>
      </c>
      <c r="E456" s="84">
        <v>9710</v>
      </c>
      <c r="F456" s="116">
        <v>305.94</v>
      </c>
      <c r="G456" s="38">
        <f t="shared" ref="G456:G519" si="37">F456*E456</f>
        <v>2970677.4</v>
      </c>
      <c r="H456" s="39">
        <v>0</v>
      </c>
      <c r="I456" s="116">
        <v>307.86</v>
      </c>
      <c r="J456" s="38">
        <f t="shared" ref="J456:J519" si="38">I456*H456</f>
        <v>0</v>
      </c>
      <c r="K456" s="39">
        <v>102</v>
      </c>
      <c r="L456" s="116">
        <v>305.94</v>
      </c>
      <c r="M456" s="38">
        <f t="shared" ref="M456:M519" si="39">L456*K456</f>
        <v>31205.88</v>
      </c>
      <c r="N456" s="86">
        <f t="shared" ref="N456:N519" si="40">M456+J456+G456+D456</f>
        <v>3001883.28</v>
      </c>
    </row>
    <row r="457" spans="1:14" x14ac:dyDescent="0.25">
      <c r="A457" t="s">
        <v>1063</v>
      </c>
      <c r="B457" s="84">
        <v>2889</v>
      </c>
      <c r="C457" s="116">
        <v>295.35000000000002</v>
      </c>
      <c r="D457" s="38">
        <f t="shared" si="36"/>
        <v>853266.15</v>
      </c>
      <c r="E457" s="84">
        <v>57562</v>
      </c>
      <c r="F457" s="116">
        <v>293.12</v>
      </c>
      <c r="G457" s="38">
        <f t="shared" si="37"/>
        <v>16872573.440000001</v>
      </c>
      <c r="H457" s="39">
        <v>377</v>
      </c>
      <c r="I457" s="116">
        <v>295.35000000000002</v>
      </c>
      <c r="J457" s="38">
        <f t="shared" si="38"/>
        <v>111346.95000000001</v>
      </c>
      <c r="K457" s="39">
        <v>7507</v>
      </c>
      <c r="L457" s="116">
        <v>293.12</v>
      </c>
      <c r="M457" s="38">
        <f t="shared" si="39"/>
        <v>2200451.84</v>
      </c>
      <c r="N457" s="86">
        <f t="shared" si="40"/>
        <v>20037638.379999999</v>
      </c>
    </row>
    <row r="458" spans="1:14" x14ac:dyDescent="0.25">
      <c r="A458" t="s">
        <v>1064</v>
      </c>
      <c r="B458" s="84">
        <v>6145</v>
      </c>
      <c r="C458" s="116">
        <v>295.49</v>
      </c>
      <c r="D458" s="38">
        <f t="shared" si="36"/>
        <v>1815786.05</v>
      </c>
      <c r="E458" s="84">
        <v>89814</v>
      </c>
      <c r="F458" s="116">
        <v>293.07</v>
      </c>
      <c r="G458" s="38">
        <f t="shared" si="37"/>
        <v>26321788.98</v>
      </c>
      <c r="H458" s="39">
        <v>522</v>
      </c>
      <c r="I458" s="116">
        <v>295.49</v>
      </c>
      <c r="J458" s="38">
        <f t="shared" si="38"/>
        <v>154245.78</v>
      </c>
      <c r="K458" s="39">
        <v>7624</v>
      </c>
      <c r="L458" s="116">
        <v>293.07</v>
      </c>
      <c r="M458" s="38">
        <f t="shared" si="39"/>
        <v>2234365.6800000002</v>
      </c>
      <c r="N458" s="86">
        <f t="shared" si="40"/>
        <v>30526186.490000002</v>
      </c>
    </row>
    <row r="459" spans="1:14" x14ac:dyDescent="0.25">
      <c r="A459" t="s">
        <v>1065</v>
      </c>
      <c r="B459" s="84">
        <v>10292</v>
      </c>
      <c r="C459" s="116">
        <v>215.7</v>
      </c>
      <c r="D459" s="38">
        <f t="shared" si="36"/>
        <v>2219984.4</v>
      </c>
      <c r="E459" s="84">
        <v>46493</v>
      </c>
      <c r="F459" s="116">
        <v>213.84</v>
      </c>
      <c r="G459" s="38">
        <f t="shared" si="37"/>
        <v>9942063.120000001</v>
      </c>
      <c r="H459" s="39">
        <v>614</v>
      </c>
      <c r="I459" s="116">
        <v>215.7</v>
      </c>
      <c r="J459" s="38">
        <f t="shared" si="38"/>
        <v>132439.79999999999</v>
      </c>
      <c r="K459" s="39">
        <v>2775</v>
      </c>
      <c r="L459" s="116">
        <v>213.84</v>
      </c>
      <c r="M459" s="38">
        <f t="shared" si="39"/>
        <v>593406</v>
      </c>
      <c r="N459" s="86">
        <f t="shared" si="40"/>
        <v>12887893.320000002</v>
      </c>
    </row>
    <row r="460" spans="1:14" x14ac:dyDescent="0.25">
      <c r="A460" t="s">
        <v>1066</v>
      </c>
      <c r="B460" s="84">
        <v>11427</v>
      </c>
      <c r="C460" s="116">
        <v>248.58</v>
      </c>
      <c r="D460" s="38">
        <f t="shared" si="36"/>
        <v>2840523.66</v>
      </c>
      <c r="E460" s="84">
        <v>46838</v>
      </c>
      <c r="F460" s="116">
        <v>246.3</v>
      </c>
      <c r="G460" s="38">
        <f t="shared" si="37"/>
        <v>11536199.4</v>
      </c>
      <c r="H460" s="39">
        <v>0</v>
      </c>
      <c r="I460" s="116">
        <v>248.58</v>
      </c>
      <c r="J460" s="38">
        <f t="shared" si="38"/>
        <v>0</v>
      </c>
      <c r="K460" s="39">
        <v>0</v>
      </c>
      <c r="L460" s="116">
        <v>246.3</v>
      </c>
      <c r="M460" s="38">
        <f t="shared" si="39"/>
        <v>0</v>
      </c>
      <c r="N460" s="86">
        <f t="shared" si="40"/>
        <v>14376723.060000001</v>
      </c>
    </row>
    <row r="461" spans="1:14" x14ac:dyDescent="0.25">
      <c r="A461" t="s">
        <v>1067</v>
      </c>
      <c r="B461" s="84">
        <v>9952</v>
      </c>
      <c r="C461" s="116">
        <v>245.93</v>
      </c>
      <c r="D461" s="38">
        <f t="shared" si="36"/>
        <v>2447495.36</v>
      </c>
      <c r="E461" s="84">
        <v>28500</v>
      </c>
      <c r="F461" s="116">
        <v>243.72</v>
      </c>
      <c r="G461" s="38">
        <f t="shared" si="37"/>
        <v>6946020</v>
      </c>
      <c r="H461" s="39">
        <v>304</v>
      </c>
      <c r="I461" s="116">
        <v>245.93</v>
      </c>
      <c r="J461" s="38">
        <f t="shared" si="38"/>
        <v>74762.720000000001</v>
      </c>
      <c r="K461" s="39">
        <v>869</v>
      </c>
      <c r="L461" s="116">
        <v>243.72</v>
      </c>
      <c r="M461" s="38">
        <f t="shared" si="39"/>
        <v>211792.68</v>
      </c>
      <c r="N461" s="86">
        <f t="shared" si="40"/>
        <v>9680070.7599999998</v>
      </c>
    </row>
    <row r="462" spans="1:14" x14ac:dyDescent="0.25">
      <c r="A462" t="s">
        <v>1068</v>
      </c>
      <c r="B462" s="84">
        <v>1654</v>
      </c>
      <c r="C462" s="116">
        <v>272.35000000000002</v>
      </c>
      <c r="D462" s="38">
        <f t="shared" si="36"/>
        <v>450466.9</v>
      </c>
      <c r="E462" s="84">
        <v>11739</v>
      </c>
      <c r="F462" s="116">
        <v>269.76</v>
      </c>
      <c r="G462" s="38">
        <f t="shared" si="37"/>
        <v>3166712.6399999997</v>
      </c>
      <c r="H462" s="39">
        <v>100</v>
      </c>
      <c r="I462" s="116">
        <v>272.35000000000002</v>
      </c>
      <c r="J462" s="38">
        <f t="shared" si="38"/>
        <v>27235.000000000004</v>
      </c>
      <c r="K462" s="39">
        <v>713</v>
      </c>
      <c r="L462" s="116">
        <v>269.76</v>
      </c>
      <c r="M462" s="38">
        <f t="shared" si="39"/>
        <v>192338.88</v>
      </c>
      <c r="N462" s="86">
        <f t="shared" si="40"/>
        <v>3836753.4199999995</v>
      </c>
    </row>
    <row r="463" spans="1:14" x14ac:dyDescent="0.25">
      <c r="A463" t="s">
        <v>1069</v>
      </c>
      <c r="B463" s="84">
        <v>11809</v>
      </c>
      <c r="C463" s="116">
        <v>226.12</v>
      </c>
      <c r="D463" s="38">
        <f t="shared" si="36"/>
        <v>2670251.08</v>
      </c>
      <c r="E463" s="84">
        <v>52090</v>
      </c>
      <c r="F463" s="116">
        <v>224.11</v>
      </c>
      <c r="G463" s="38">
        <f t="shared" si="37"/>
        <v>11673889.9</v>
      </c>
      <c r="H463" s="39">
        <v>0</v>
      </c>
      <c r="I463" s="116">
        <v>226.12</v>
      </c>
      <c r="J463" s="38">
        <f t="shared" si="38"/>
        <v>0</v>
      </c>
      <c r="K463" s="39">
        <v>0</v>
      </c>
      <c r="L463" s="116">
        <v>224.11</v>
      </c>
      <c r="M463" s="38">
        <f t="shared" si="39"/>
        <v>0</v>
      </c>
      <c r="N463" s="86">
        <f t="shared" si="40"/>
        <v>14344140.98</v>
      </c>
    </row>
    <row r="464" spans="1:14" x14ac:dyDescent="0.25">
      <c r="A464" t="s">
        <v>1070</v>
      </c>
      <c r="B464" s="84">
        <v>730</v>
      </c>
      <c r="C464" s="116">
        <v>244.7</v>
      </c>
      <c r="D464" s="38">
        <f t="shared" si="36"/>
        <v>178631</v>
      </c>
      <c r="E464" s="84">
        <v>59224</v>
      </c>
      <c r="F464" s="116">
        <v>242.61</v>
      </c>
      <c r="G464" s="38">
        <f t="shared" si="37"/>
        <v>14368334.640000001</v>
      </c>
      <c r="H464" s="39">
        <v>56</v>
      </c>
      <c r="I464" s="116">
        <v>244.7</v>
      </c>
      <c r="J464" s="38">
        <f t="shared" si="38"/>
        <v>13703.199999999999</v>
      </c>
      <c r="K464" s="39">
        <v>4563</v>
      </c>
      <c r="L464" s="116">
        <v>242.61</v>
      </c>
      <c r="M464" s="38">
        <f t="shared" si="39"/>
        <v>1107029.4300000002</v>
      </c>
      <c r="N464" s="86">
        <f t="shared" si="40"/>
        <v>15667698.270000001</v>
      </c>
    </row>
    <row r="465" spans="1:14" x14ac:dyDescent="0.25">
      <c r="A465" t="s">
        <v>1071</v>
      </c>
      <c r="B465" s="84">
        <v>41124</v>
      </c>
      <c r="C465" s="116">
        <v>211.94</v>
      </c>
      <c r="D465" s="38">
        <f t="shared" si="36"/>
        <v>8715820.5600000005</v>
      </c>
      <c r="E465" s="84">
        <v>15572</v>
      </c>
      <c r="F465" s="116">
        <v>210.15</v>
      </c>
      <c r="G465" s="38">
        <f t="shared" si="37"/>
        <v>3272455.8000000003</v>
      </c>
      <c r="H465" s="39">
        <v>4078</v>
      </c>
      <c r="I465" s="116">
        <v>211.94</v>
      </c>
      <c r="J465" s="38">
        <f t="shared" si="38"/>
        <v>864291.32</v>
      </c>
      <c r="K465" s="39">
        <v>1544</v>
      </c>
      <c r="L465" s="116">
        <v>210.15</v>
      </c>
      <c r="M465" s="38">
        <f t="shared" si="39"/>
        <v>324471.60000000003</v>
      </c>
      <c r="N465" s="86">
        <f t="shared" si="40"/>
        <v>13177039.280000001</v>
      </c>
    </row>
    <row r="466" spans="1:14" x14ac:dyDescent="0.25">
      <c r="A466" t="s">
        <v>1072</v>
      </c>
      <c r="B466" s="84">
        <v>5796</v>
      </c>
      <c r="C466" s="116">
        <v>330.43</v>
      </c>
      <c r="D466" s="38">
        <f t="shared" si="36"/>
        <v>1915172.28</v>
      </c>
      <c r="E466" s="84">
        <v>51384</v>
      </c>
      <c r="F466" s="116">
        <v>327.41000000000003</v>
      </c>
      <c r="G466" s="38">
        <f t="shared" si="37"/>
        <v>16823635.440000001</v>
      </c>
      <c r="H466" s="39">
        <v>930</v>
      </c>
      <c r="I466" s="116">
        <v>330.43</v>
      </c>
      <c r="J466" s="38">
        <f t="shared" si="38"/>
        <v>307299.90000000002</v>
      </c>
      <c r="K466" s="39">
        <v>8247</v>
      </c>
      <c r="L466" s="116">
        <v>327.41000000000003</v>
      </c>
      <c r="M466" s="38">
        <f t="shared" si="39"/>
        <v>2700150.27</v>
      </c>
      <c r="N466" s="86">
        <f t="shared" si="40"/>
        <v>21746257.890000001</v>
      </c>
    </row>
    <row r="467" spans="1:14" x14ac:dyDescent="0.25">
      <c r="A467" t="s">
        <v>1073</v>
      </c>
      <c r="B467" s="84">
        <v>13189</v>
      </c>
      <c r="C467" s="116">
        <v>217.65</v>
      </c>
      <c r="D467" s="38">
        <f t="shared" si="36"/>
        <v>2870585.85</v>
      </c>
      <c r="E467" s="84">
        <v>30551</v>
      </c>
      <c r="F467" s="116">
        <v>215.56</v>
      </c>
      <c r="G467" s="38">
        <f t="shared" si="37"/>
        <v>6585573.5600000005</v>
      </c>
      <c r="H467" s="39">
        <v>254</v>
      </c>
      <c r="I467" s="116">
        <v>217.65</v>
      </c>
      <c r="J467" s="38">
        <f t="shared" si="38"/>
        <v>55283.1</v>
      </c>
      <c r="K467" s="39">
        <v>590</v>
      </c>
      <c r="L467" s="116">
        <v>215.56</v>
      </c>
      <c r="M467" s="38">
        <f t="shared" si="39"/>
        <v>127180.4</v>
      </c>
      <c r="N467" s="86">
        <f t="shared" si="40"/>
        <v>9638622.9100000001</v>
      </c>
    </row>
    <row r="468" spans="1:14" x14ac:dyDescent="0.25">
      <c r="A468" t="s">
        <v>1074</v>
      </c>
      <c r="B468" s="84">
        <v>13064</v>
      </c>
      <c r="C468" s="116">
        <v>229.53</v>
      </c>
      <c r="D468" s="38">
        <f t="shared" si="36"/>
        <v>2998579.92</v>
      </c>
      <c r="E468" s="84">
        <v>41545</v>
      </c>
      <c r="F468" s="116">
        <v>227.37</v>
      </c>
      <c r="G468" s="38">
        <f t="shared" si="37"/>
        <v>9446086.6500000004</v>
      </c>
      <c r="H468" s="39">
        <v>1198</v>
      </c>
      <c r="I468" s="116">
        <v>229.53</v>
      </c>
      <c r="J468" s="38">
        <f t="shared" si="38"/>
        <v>274976.94</v>
      </c>
      <c r="K468" s="39">
        <v>3811</v>
      </c>
      <c r="L468" s="116">
        <v>227.37</v>
      </c>
      <c r="M468" s="38">
        <f t="shared" si="39"/>
        <v>866507.07000000007</v>
      </c>
      <c r="N468" s="86">
        <f t="shared" si="40"/>
        <v>13586150.58</v>
      </c>
    </row>
    <row r="469" spans="1:14" x14ac:dyDescent="0.25">
      <c r="A469" t="s">
        <v>1075</v>
      </c>
      <c r="B469" s="84">
        <v>14971</v>
      </c>
      <c r="C469" s="116">
        <v>207.3</v>
      </c>
      <c r="D469" s="38">
        <f t="shared" si="36"/>
        <v>3103488.3000000003</v>
      </c>
      <c r="E469" s="84">
        <v>56991</v>
      </c>
      <c r="F469" s="116">
        <v>205.56</v>
      </c>
      <c r="G469" s="38">
        <f t="shared" si="37"/>
        <v>11715069.960000001</v>
      </c>
      <c r="H469" s="39">
        <v>861</v>
      </c>
      <c r="I469" s="116">
        <v>207.3</v>
      </c>
      <c r="J469" s="38">
        <f t="shared" si="38"/>
        <v>178485.30000000002</v>
      </c>
      <c r="K469" s="39">
        <v>3276</v>
      </c>
      <c r="L469" s="116">
        <v>205.56</v>
      </c>
      <c r="M469" s="38">
        <f t="shared" si="39"/>
        <v>673414.56</v>
      </c>
      <c r="N469" s="86">
        <f t="shared" si="40"/>
        <v>15670458.120000001</v>
      </c>
    </row>
    <row r="470" spans="1:14" x14ac:dyDescent="0.25">
      <c r="A470" t="s">
        <v>1076</v>
      </c>
      <c r="B470" s="84">
        <v>12673</v>
      </c>
      <c r="C470" s="116">
        <v>247.44</v>
      </c>
      <c r="D470" s="38">
        <f t="shared" si="36"/>
        <v>3135807.12</v>
      </c>
      <c r="E470" s="84">
        <v>24135</v>
      </c>
      <c r="F470" s="116">
        <v>245.58</v>
      </c>
      <c r="G470" s="38">
        <f t="shared" si="37"/>
        <v>5927073.3000000007</v>
      </c>
      <c r="H470" s="39">
        <v>1017</v>
      </c>
      <c r="I470" s="116">
        <v>247.44</v>
      </c>
      <c r="J470" s="38">
        <f t="shared" si="38"/>
        <v>251646.48</v>
      </c>
      <c r="K470" s="39">
        <v>1937</v>
      </c>
      <c r="L470" s="116">
        <v>245.58</v>
      </c>
      <c r="M470" s="38">
        <f t="shared" si="39"/>
        <v>475688.46</v>
      </c>
      <c r="N470" s="86">
        <f t="shared" si="40"/>
        <v>9790215.3600000013</v>
      </c>
    </row>
    <row r="471" spans="1:14" x14ac:dyDescent="0.25">
      <c r="A471" t="s">
        <v>1077</v>
      </c>
      <c r="B471" s="84">
        <v>3692</v>
      </c>
      <c r="C471" s="116">
        <v>261.62</v>
      </c>
      <c r="D471" s="38">
        <f t="shared" si="36"/>
        <v>965901.04</v>
      </c>
      <c r="E471" s="84">
        <v>29159</v>
      </c>
      <c r="F471" s="116">
        <v>259.32</v>
      </c>
      <c r="G471" s="38">
        <f t="shared" si="37"/>
        <v>7561511.8799999999</v>
      </c>
      <c r="H471" s="39">
        <v>810</v>
      </c>
      <c r="I471" s="116">
        <v>261.62</v>
      </c>
      <c r="J471" s="38">
        <f t="shared" si="38"/>
        <v>211912.2</v>
      </c>
      <c r="K471" s="39">
        <v>6397</v>
      </c>
      <c r="L471" s="116">
        <v>259.32</v>
      </c>
      <c r="M471" s="38">
        <f t="shared" si="39"/>
        <v>1658870.04</v>
      </c>
      <c r="N471" s="86">
        <f t="shared" si="40"/>
        <v>10398195.16</v>
      </c>
    </row>
    <row r="472" spans="1:14" x14ac:dyDescent="0.25">
      <c r="A472" t="s">
        <v>1078</v>
      </c>
      <c r="B472" s="84">
        <v>14365</v>
      </c>
      <c r="C472" s="116">
        <v>264.67</v>
      </c>
      <c r="D472" s="38">
        <f t="shared" si="36"/>
        <v>3801984.5500000003</v>
      </c>
      <c r="E472" s="84">
        <v>60608</v>
      </c>
      <c r="F472" s="116">
        <v>262.07</v>
      </c>
      <c r="G472" s="38">
        <f t="shared" si="37"/>
        <v>15883538.559999999</v>
      </c>
      <c r="H472" s="39">
        <v>0</v>
      </c>
      <c r="I472" s="116">
        <v>264.67</v>
      </c>
      <c r="J472" s="38">
        <f t="shared" si="38"/>
        <v>0</v>
      </c>
      <c r="K472" s="39">
        <v>0</v>
      </c>
      <c r="L472" s="116">
        <v>262.07</v>
      </c>
      <c r="M472" s="38">
        <f t="shared" si="39"/>
        <v>0</v>
      </c>
      <c r="N472" s="86">
        <f t="shared" si="40"/>
        <v>19685523.109999999</v>
      </c>
    </row>
    <row r="473" spans="1:14" x14ac:dyDescent="0.25">
      <c r="A473" t="s">
        <v>1079</v>
      </c>
      <c r="B473" s="84">
        <v>17358</v>
      </c>
      <c r="C473" s="116">
        <v>247.41</v>
      </c>
      <c r="D473" s="38">
        <f t="shared" si="36"/>
        <v>4294542.78</v>
      </c>
      <c r="E473" s="84">
        <v>157488</v>
      </c>
      <c r="F473" s="116">
        <v>245.39</v>
      </c>
      <c r="G473" s="38">
        <f t="shared" si="37"/>
        <v>38645980.32</v>
      </c>
      <c r="H473" s="39">
        <v>3007</v>
      </c>
      <c r="I473" s="116">
        <v>247.41</v>
      </c>
      <c r="J473" s="38">
        <f t="shared" si="38"/>
        <v>743961.87</v>
      </c>
      <c r="K473" s="39">
        <v>27279</v>
      </c>
      <c r="L473" s="116">
        <v>245.39</v>
      </c>
      <c r="M473" s="38">
        <f t="shared" si="39"/>
        <v>6693993.8099999996</v>
      </c>
      <c r="N473" s="86">
        <f t="shared" si="40"/>
        <v>50378478.780000001</v>
      </c>
    </row>
    <row r="474" spans="1:14" x14ac:dyDescent="0.25">
      <c r="A474" t="s">
        <v>1080</v>
      </c>
      <c r="B474" s="84">
        <v>5968</v>
      </c>
      <c r="C474" s="116">
        <v>304.35000000000002</v>
      </c>
      <c r="D474" s="38">
        <f t="shared" si="36"/>
        <v>1816360.8</v>
      </c>
      <c r="E474" s="84">
        <v>46399</v>
      </c>
      <c r="F474" s="116">
        <v>301.7</v>
      </c>
      <c r="G474" s="38">
        <f t="shared" si="37"/>
        <v>13998578.299999999</v>
      </c>
      <c r="H474" s="39">
        <v>639</v>
      </c>
      <c r="I474" s="116">
        <v>304.35000000000002</v>
      </c>
      <c r="J474" s="38">
        <f t="shared" si="38"/>
        <v>194479.65000000002</v>
      </c>
      <c r="K474" s="39">
        <v>4970</v>
      </c>
      <c r="L474" s="116">
        <v>301.7</v>
      </c>
      <c r="M474" s="38">
        <f t="shared" si="39"/>
        <v>1499449</v>
      </c>
      <c r="N474" s="86">
        <f t="shared" si="40"/>
        <v>17508867.75</v>
      </c>
    </row>
    <row r="475" spans="1:14" x14ac:dyDescent="0.25">
      <c r="A475" t="s">
        <v>1081</v>
      </c>
      <c r="B475" s="84">
        <v>0</v>
      </c>
      <c r="C475" s="116">
        <v>243.24</v>
      </c>
      <c r="D475" s="38">
        <f t="shared" si="36"/>
        <v>0</v>
      </c>
      <c r="E475" s="84">
        <v>48296</v>
      </c>
      <c r="F475" s="116">
        <v>241.03</v>
      </c>
      <c r="G475" s="38">
        <f t="shared" si="37"/>
        <v>11640784.880000001</v>
      </c>
      <c r="H475" s="39">
        <v>0</v>
      </c>
      <c r="I475" s="116">
        <v>243.24</v>
      </c>
      <c r="J475" s="38">
        <f t="shared" si="38"/>
        <v>0</v>
      </c>
      <c r="K475" s="39">
        <v>0</v>
      </c>
      <c r="L475" s="116">
        <v>241.03</v>
      </c>
      <c r="M475" s="38">
        <f t="shared" si="39"/>
        <v>0</v>
      </c>
      <c r="N475" s="86">
        <f t="shared" si="40"/>
        <v>11640784.880000001</v>
      </c>
    </row>
    <row r="476" spans="1:14" x14ac:dyDescent="0.25">
      <c r="A476" t="s">
        <v>1082</v>
      </c>
      <c r="B476" s="84">
        <v>6041</v>
      </c>
      <c r="C476" s="116">
        <v>258.88</v>
      </c>
      <c r="D476" s="38">
        <f t="shared" si="36"/>
        <v>1563894.08</v>
      </c>
      <c r="E476" s="84">
        <v>15216</v>
      </c>
      <c r="F476" s="116">
        <v>256.42</v>
      </c>
      <c r="G476" s="38">
        <f t="shared" si="37"/>
        <v>3901686.72</v>
      </c>
      <c r="H476" s="39">
        <v>476</v>
      </c>
      <c r="I476" s="116">
        <v>258.88</v>
      </c>
      <c r="J476" s="38">
        <f t="shared" si="38"/>
        <v>123226.88</v>
      </c>
      <c r="K476" s="39">
        <v>1200</v>
      </c>
      <c r="L476" s="116">
        <v>256.42</v>
      </c>
      <c r="M476" s="38">
        <f t="shared" si="39"/>
        <v>307704</v>
      </c>
      <c r="N476" s="86">
        <f t="shared" si="40"/>
        <v>5896511.6800000006</v>
      </c>
    </row>
    <row r="477" spans="1:14" x14ac:dyDescent="0.25">
      <c r="A477" t="s">
        <v>1083</v>
      </c>
      <c r="B477" s="84">
        <v>20827</v>
      </c>
      <c r="C477" s="116">
        <v>207.24</v>
      </c>
      <c r="D477" s="38">
        <f t="shared" si="36"/>
        <v>4316187.4800000004</v>
      </c>
      <c r="E477" s="84">
        <v>54145</v>
      </c>
      <c r="F477" s="116">
        <v>205.32</v>
      </c>
      <c r="G477" s="38">
        <f t="shared" si="37"/>
        <v>11117051.4</v>
      </c>
      <c r="H477" s="39">
        <v>0</v>
      </c>
      <c r="I477" s="116">
        <v>207.24</v>
      </c>
      <c r="J477" s="38">
        <f t="shared" si="38"/>
        <v>0</v>
      </c>
      <c r="K477" s="39">
        <v>0</v>
      </c>
      <c r="L477" s="116">
        <v>205.32</v>
      </c>
      <c r="M477" s="38">
        <f t="shared" si="39"/>
        <v>0</v>
      </c>
      <c r="N477" s="86">
        <f t="shared" si="40"/>
        <v>15433238.880000001</v>
      </c>
    </row>
    <row r="478" spans="1:14" x14ac:dyDescent="0.25">
      <c r="A478" t="s">
        <v>1084</v>
      </c>
      <c r="B478" s="84">
        <v>4515</v>
      </c>
      <c r="C478" s="116">
        <v>271.52999999999997</v>
      </c>
      <c r="D478" s="38">
        <f t="shared" si="36"/>
        <v>1225957.95</v>
      </c>
      <c r="E478" s="84">
        <v>45155</v>
      </c>
      <c r="F478" s="116">
        <v>269.12</v>
      </c>
      <c r="G478" s="38">
        <f t="shared" si="37"/>
        <v>12152113.6</v>
      </c>
      <c r="H478" s="39">
        <v>678</v>
      </c>
      <c r="I478" s="116">
        <v>271.52999999999997</v>
      </c>
      <c r="J478" s="38">
        <f t="shared" si="38"/>
        <v>184097.33999999997</v>
      </c>
      <c r="K478" s="39">
        <v>6780</v>
      </c>
      <c r="L478" s="116">
        <v>269.12</v>
      </c>
      <c r="M478" s="38">
        <f t="shared" si="39"/>
        <v>1824633.6</v>
      </c>
      <c r="N478" s="86">
        <f t="shared" si="40"/>
        <v>15386802.489999998</v>
      </c>
    </row>
    <row r="479" spans="1:14" x14ac:dyDescent="0.25">
      <c r="A479" t="s">
        <v>1085</v>
      </c>
      <c r="B479" s="84">
        <v>3555</v>
      </c>
      <c r="C479" s="116">
        <v>253.58</v>
      </c>
      <c r="D479" s="38">
        <f t="shared" si="36"/>
        <v>901476.9</v>
      </c>
      <c r="E479" s="84">
        <v>54093</v>
      </c>
      <c r="F479" s="116">
        <v>251.29</v>
      </c>
      <c r="G479" s="38">
        <f t="shared" si="37"/>
        <v>13593029.969999999</v>
      </c>
      <c r="H479" s="39">
        <v>138</v>
      </c>
      <c r="I479" s="116">
        <v>253.58</v>
      </c>
      <c r="J479" s="38">
        <f t="shared" si="38"/>
        <v>34994.04</v>
      </c>
      <c r="K479" s="39">
        <v>2101</v>
      </c>
      <c r="L479" s="116">
        <v>251.29</v>
      </c>
      <c r="M479" s="38">
        <f t="shared" si="39"/>
        <v>527960.29</v>
      </c>
      <c r="N479" s="86">
        <f t="shared" si="40"/>
        <v>15057461.199999999</v>
      </c>
    </row>
    <row r="480" spans="1:14" x14ac:dyDescent="0.25">
      <c r="A480" t="s">
        <v>1086</v>
      </c>
      <c r="B480" s="84">
        <v>17363</v>
      </c>
      <c r="C480" s="116">
        <v>269.36</v>
      </c>
      <c r="D480" s="38">
        <f t="shared" si="36"/>
        <v>4676897.6800000006</v>
      </c>
      <c r="E480" s="84">
        <v>30335</v>
      </c>
      <c r="F480" s="116">
        <v>266.74</v>
      </c>
      <c r="G480" s="38">
        <f t="shared" si="37"/>
        <v>8091557.9000000004</v>
      </c>
      <c r="H480" s="39">
        <v>2810</v>
      </c>
      <c r="I480" s="116">
        <v>269.36</v>
      </c>
      <c r="J480" s="38">
        <f t="shared" si="38"/>
        <v>756901.60000000009</v>
      </c>
      <c r="K480" s="39">
        <v>4909</v>
      </c>
      <c r="L480" s="116">
        <v>266.74</v>
      </c>
      <c r="M480" s="38">
        <f t="shared" si="39"/>
        <v>1309426.6600000001</v>
      </c>
      <c r="N480" s="86">
        <f t="shared" si="40"/>
        <v>14834783.84</v>
      </c>
    </row>
    <row r="481" spans="1:14" x14ac:dyDescent="0.25">
      <c r="A481" t="s">
        <v>1087</v>
      </c>
      <c r="B481" s="84">
        <v>32930</v>
      </c>
      <c r="C481" s="116">
        <v>263.76</v>
      </c>
      <c r="D481" s="38">
        <f t="shared" si="36"/>
        <v>8685616.7999999989</v>
      </c>
      <c r="E481" s="84">
        <v>28950</v>
      </c>
      <c r="F481" s="116">
        <v>261.63</v>
      </c>
      <c r="G481" s="38">
        <f t="shared" si="37"/>
        <v>7574188.5</v>
      </c>
      <c r="H481" s="39">
        <v>3571</v>
      </c>
      <c r="I481" s="116">
        <v>263.76</v>
      </c>
      <c r="J481" s="38">
        <f t="shared" si="38"/>
        <v>941886.96</v>
      </c>
      <c r="K481" s="39">
        <v>3140</v>
      </c>
      <c r="L481" s="116">
        <v>261.63</v>
      </c>
      <c r="M481" s="38">
        <f t="shared" si="39"/>
        <v>821518.2</v>
      </c>
      <c r="N481" s="86">
        <f t="shared" si="40"/>
        <v>18023210.460000001</v>
      </c>
    </row>
    <row r="482" spans="1:14" x14ac:dyDescent="0.25">
      <c r="A482" t="s">
        <v>1088</v>
      </c>
      <c r="B482" s="84">
        <v>6612</v>
      </c>
      <c r="C482" s="116">
        <v>256.42</v>
      </c>
      <c r="D482" s="38">
        <f t="shared" si="36"/>
        <v>1695449.04</v>
      </c>
      <c r="E482" s="84">
        <v>48586</v>
      </c>
      <c r="F482" s="116">
        <v>253.99</v>
      </c>
      <c r="G482" s="38">
        <f t="shared" si="37"/>
        <v>12340358.140000001</v>
      </c>
      <c r="H482" s="39">
        <v>0</v>
      </c>
      <c r="I482" s="116">
        <v>256.42</v>
      </c>
      <c r="J482" s="38">
        <f t="shared" si="38"/>
        <v>0</v>
      </c>
      <c r="K482" s="39">
        <v>0</v>
      </c>
      <c r="L482" s="116">
        <v>253.99</v>
      </c>
      <c r="M482" s="38">
        <f t="shared" si="39"/>
        <v>0</v>
      </c>
      <c r="N482" s="86">
        <f t="shared" si="40"/>
        <v>14035807.18</v>
      </c>
    </row>
    <row r="483" spans="1:14" x14ac:dyDescent="0.25">
      <c r="A483" t="s">
        <v>1089</v>
      </c>
      <c r="B483" s="84">
        <v>3465</v>
      </c>
      <c r="C483" s="116">
        <v>265.56</v>
      </c>
      <c r="D483" s="38">
        <f t="shared" si="36"/>
        <v>920165.4</v>
      </c>
      <c r="E483" s="84">
        <v>49840</v>
      </c>
      <c r="F483" s="116">
        <v>263.25</v>
      </c>
      <c r="G483" s="38">
        <f t="shared" si="37"/>
        <v>13120380</v>
      </c>
      <c r="H483" s="39">
        <v>172</v>
      </c>
      <c r="I483" s="116">
        <v>265.56</v>
      </c>
      <c r="J483" s="38">
        <f t="shared" si="38"/>
        <v>45676.32</v>
      </c>
      <c r="K483" s="39">
        <v>2474</v>
      </c>
      <c r="L483" s="116">
        <v>263.25</v>
      </c>
      <c r="M483" s="38">
        <f t="shared" si="39"/>
        <v>651280.5</v>
      </c>
      <c r="N483" s="86">
        <f t="shared" si="40"/>
        <v>14737502.220000001</v>
      </c>
    </row>
    <row r="484" spans="1:14" x14ac:dyDescent="0.25">
      <c r="A484" t="s">
        <v>1090</v>
      </c>
      <c r="B484" s="84">
        <v>5273</v>
      </c>
      <c r="C484" s="116">
        <v>263.41000000000003</v>
      </c>
      <c r="D484" s="38">
        <f t="shared" si="36"/>
        <v>1388960.9300000002</v>
      </c>
      <c r="E484" s="84">
        <v>51398</v>
      </c>
      <c r="F484" s="116">
        <v>261.11</v>
      </c>
      <c r="G484" s="38">
        <f t="shared" si="37"/>
        <v>13420531.780000001</v>
      </c>
      <c r="H484" s="39">
        <v>393</v>
      </c>
      <c r="I484" s="116">
        <v>263.41000000000003</v>
      </c>
      <c r="J484" s="38">
        <f t="shared" si="38"/>
        <v>103520.13</v>
      </c>
      <c r="K484" s="39">
        <v>3835</v>
      </c>
      <c r="L484" s="116">
        <v>261.11</v>
      </c>
      <c r="M484" s="38">
        <f t="shared" si="39"/>
        <v>1001356.8500000001</v>
      </c>
      <c r="N484" s="86">
        <f t="shared" si="40"/>
        <v>15914369.690000001</v>
      </c>
    </row>
    <row r="485" spans="1:14" x14ac:dyDescent="0.25">
      <c r="A485" t="s">
        <v>1091</v>
      </c>
      <c r="B485" s="84">
        <v>57322</v>
      </c>
      <c r="C485" s="116">
        <v>262.92</v>
      </c>
      <c r="D485" s="38">
        <f t="shared" si="36"/>
        <v>15071100.24</v>
      </c>
      <c r="E485" s="84">
        <v>87386</v>
      </c>
      <c r="F485" s="116">
        <v>260.7</v>
      </c>
      <c r="G485" s="38">
        <f t="shared" si="37"/>
        <v>22781530.199999999</v>
      </c>
      <c r="H485" s="39">
        <v>3675</v>
      </c>
      <c r="I485" s="116">
        <v>262.92</v>
      </c>
      <c r="J485" s="38">
        <f t="shared" si="38"/>
        <v>966231.00000000012</v>
      </c>
      <c r="K485" s="39">
        <v>5603</v>
      </c>
      <c r="L485" s="116">
        <v>260.7</v>
      </c>
      <c r="M485" s="38">
        <f t="shared" si="39"/>
        <v>1460702.0999999999</v>
      </c>
      <c r="N485" s="86">
        <f t="shared" si="40"/>
        <v>40279563.539999999</v>
      </c>
    </row>
    <row r="486" spans="1:14" x14ac:dyDescent="0.25">
      <c r="A486" t="s">
        <v>1092</v>
      </c>
      <c r="B486" s="84">
        <v>5538</v>
      </c>
      <c r="C486" s="116">
        <v>316.19</v>
      </c>
      <c r="D486" s="38">
        <f t="shared" si="36"/>
        <v>1751060.22</v>
      </c>
      <c r="E486" s="84">
        <v>119061</v>
      </c>
      <c r="F486" s="116">
        <v>314.02999999999997</v>
      </c>
      <c r="G486" s="38">
        <f t="shared" si="37"/>
        <v>37388725.829999998</v>
      </c>
      <c r="H486" s="39">
        <v>598</v>
      </c>
      <c r="I486" s="116">
        <v>316.19</v>
      </c>
      <c r="J486" s="38">
        <f t="shared" si="38"/>
        <v>189081.62</v>
      </c>
      <c r="K486" s="39">
        <v>12855</v>
      </c>
      <c r="L486" s="116">
        <v>314.02999999999997</v>
      </c>
      <c r="M486" s="38">
        <f t="shared" si="39"/>
        <v>4036855.6499999994</v>
      </c>
      <c r="N486" s="86">
        <f t="shared" si="40"/>
        <v>43365723.319999993</v>
      </c>
    </row>
    <row r="487" spans="1:14" x14ac:dyDescent="0.25">
      <c r="A487" t="s">
        <v>1093</v>
      </c>
      <c r="B487" s="84">
        <v>8358</v>
      </c>
      <c r="C487" s="116">
        <v>268.42</v>
      </c>
      <c r="D487" s="38">
        <f t="shared" si="36"/>
        <v>2243454.3600000003</v>
      </c>
      <c r="E487" s="84">
        <v>66753</v>
      </c>
      <c r="F487" s="116">
        <v>266.27999999999997</v>
      </c>
      <c r="G487" s="38">
        <f t="shared" si="37"/>
        <v>17774988.84</v>
      </c>
      <c r="H487" s="39">
        <v>1136</v>
      </c>
      <c r="I487" s="116">
        <v>268.42</v>
      </c>
      <c r="J487" s="38">
        <f t="shared" si="38"/>
        <v>304925.12</v>
      </c>
      <c r="K487" s="39">
        <v>9072</v>
      </c>
      <c r="L487" s="116">
        <v>266.27999999999997</v>
      </c>
      <c r="M487" s="38">
        <f t="shared" si="39"/>
        <v>2415692.1599999997</v>
      </c>
      <c r="N487" s="86">
        <f t="shared" si="40"/>
        <v>22739060.48</v>
      </c>
    </row>
    <row r="488" spans="1:14" x14ac:dyDescent="0.25">
      <c r="A488" t="s">
        <v>1094</v>
      </c>
      <c r="B488" s="84">
        <v>1935</v>
      </c>
      <c r="C488" s="116">
        <v>250.83</v>
      </c>
      <c r="D488" s="38">
        <f t="shared" si="36"/>
        <v>485356.05000000005</v>
      </c>
      <c r="E488" s="84">
        <v>7545</v>
      </c>
      <c r="F488" s="116">
        <v>248.89</v>
      </c>
      <c r="G488" s="38">
        <f t="shared" si="37"/>
        <v>1877875.0499999998</v>
      </c>
      <c r="H488" s="39">
        <v>71</v>
      </c>
      <c r="I488" s="116">
        <v>250.83</v>
      </c>
      <c r="J488" s="38">
        <f t="shared" si="38"/>
        <v>17808.93</v>
      </c>
      <c r="K488" s="39">
        <v>278</v>
      </c>
      <c r="L488" s="116">
        <v>248.89</v>
      </c>
      <c r="M488" s="38">
        <f t="shared" si="39"/>
        <v>69191.42</v>
      </c>
      <c r="N488" s="86">
        <f t="shared" si="40"/>
        <v>2450231.4500000002</v>
      </c>
    </row>
    <row r="489" spans="1:14" x14ac:dyDescent="0.25">
      <c r="A489" t="s">
        <v>1095</v>
      </c>
      <c r="B489" s="84">
        <v>6663</v>
      </c>
      <c r="C489" s="116">
        <v>246.38</v>
      </c>
      <c r="D489" s="38">
        <f t="shared" si="36"/>
        <v>1641629.94</v>
      </c>
      <c r="E489" s="84">
        <v>36351</v>
      </c>
      <c r="F489" s="116">
        <v>244.49</v>
      </c>
      <c r="G489" s="38">
        <f t="shared" si="37"/>
        <v>8887455.9900000002</v>
      </c>
      <c r="H489" s="39">
        <v>390</v>
      </c>
      <c r="I489" s="116">
        <v>246.38</v>
      </c>
      <c r="J489" s="38">
        <f t="shared" si="38"/>
        <v>96088.2</v>
      </c>
      <c r="K489" s="39">
        <v>2125</v>
      </c>
      <c r="L489" s="116">
        <v>244.49</v>
      </c>
      <c r="M489" s="38">
        <f t="shared" si="39"/>
        <v>519541.25</v>
      </c>
      <c r="N489" s="86">
        <f t="shared" si="40"/>
        <v>11144715.379999999</v>
      </c>
    </row>
    <row r="490" spans="1:14" x14ac:dyDescent="0.25">
      <c r="A490" t="s">
        <v>1096</v>
      </c>
      <c r="B490" s="84">
        <v>39007</v>
      </c>
      <c r="C490" s="116">
        <v>201.59</v>
      </c>
      <c r="D490" s="38">
        <f t="shared" si="36"/>
        <v>7863421.1299999999</v>
      </c>
      <c r="E490" s="84">
        <v>37272</v>
      </c>
      <c r="F490" s="116">
        <v>199.9</v>
      </c>
      <c r="G490" s="38">
        <f t="shared" si="37"/>
        <v>7450672.7999999998</v>
      </c>
      <c r="H490" s="39">
        <v>1522</v>
      </c>
      <c r="I490" s="116">
        <v>201.59</v>
      </c>
      <c r="J490" s="38">
        <f t="shared" si="38"/>
        <v>306819.98</v>
      </c>
      <c r="K490" s="39">
        <v>1455</v>
      </c>
      <c r="L490" s="116">
        <v>199.9</v>
      </c>
      <c r="M490" s="38">
        <f t="shared" si="39"/>
        <v>290854.5</v>
      </c>
      <c r="N490" s="86">
        <f t="shared" si="40"/>
        <v>15911768.41</v>
      </c>
    </row>
    <row r="491" spans="1:14" x14ac:dyDescent="0.25">
      <c r="A491" t="s">
        <v>1097</v>
      </c>
      <c r="B491" s="84">
        <v>22780</v>
      </c>
      <c r="C491" s="116">
        <v>286.75</v>
      </c>
      <c r="D491" s="38">
        <f t="shared" si="36"/>
        <v>6532165</v>
      </c>
      <c r="E491" s="84">
        <v>159690</v>
      </c>
      <c r="F491" s="116">
        <v>284.42</v>
      </c>
      <c r="G491" s="38">
        <f t="shared" si="37"/>
        <v>45419029.800000004</v>
      </c>
      <c r="H491" s="39">
        <v>6811</v>
      </c>
      <c r="I491" s="116">
        <v>286.75</v>
      </c>
      <c r="J491" s="38">
        <f t="shared" si="38"/>
        <v>1953054.25</v>
      </c>
      <c r="K491" s="39">
        <v>47745</v>
      </c>
      <c r="L491" s="116">
        <v>284.42</v>
      </c>
      <c r="M491" s="38">
        <f t="shared" si="39"/>
        <v>13579632.9</v>
      </c>
      <c r="N491" s="86">
        <f t="shared" si="40"/>
        <v>67483881.950000003</v>
      </c>
    </row>
    <row r="492" spans="1:14" x14ac:dyDescent="0.25">
      <c r="A492" t="s">
        <v>1098</v>
      </c>
      <c r="B492" s="84">
        <v>7806</v>
      </c>
      <c r="C492" s="116">
        <v>270.77</v>
      </c>
      <c r="D492" s="38">
        <f t="shared" si="36"/>
        <v>2113630.6199999996</v>
      </c>
      <c r="E492" s="84">
        <v>22240</v>
      </c>
      <c r="F492" s="116">
        <v>268.56</v>
      </c>
      <c r="G492" s="38">
        <f t="shared" si="37"/>
        <v>5972774.4000000004</v>
      </c>
      <c r="H492" s="39">
        <v>2385</v>
      </c>
      <c r="I492" s="116">
        <v>270.77</v>
      </c>
      <c r="J492" s="38">
        <f t="shared" si="38"/>
        <v>645786.44999999995</v>
      </c>
      <c r="K492" s="39">
        <v>6795</v>
      </c>
      <c r="L492" s="116">
        <v>268.56</v>
      </c>
      <c r="M492" s="38">
        <f t="shared" si="39"/>
        <v>1824865.2</v>
      </c>
      <c r="N492" s="86">
        <f t="shared" si="40"/>
        <v>10557056.67</v>
      </c>
    </row>
    <row r="493" spans="1:14" x14ac:dyDescent="0.25">
      <c r="A493" t="s">
        <v>1099</v>
      </c>
      <c r="B493" s="84">
        <v>50146</v>
      </c>
      <c r="C493" s="116">
        <v>276.83999999999997</v>
      </c>
      <c r="D493" s="38">
        <f t="shared" si="36"/>
        <v>13882418.639999999</v>
      </c>
      <c r="E493" s="84">
        <v>60828</v>
      </c>
      <c r="F493" s="116">
        <v>274.38</v>
      </c>
      <c r="G493" s="38">
        <f t="shared" si="37"/>
        <v>16689986.640000001</v>
      </c>
      <c r="H493" s="39">
        <v>4839</v>
      </c>
      <c r="I493" s="116">
        <v>276.83999999999997</v>
      </c>
      <c r="J493" s="38">
        <f t="shared" si="38"/>
        <v>1339628.7599999998</v>
      </c>
      <c r="K493" s="39">
        <v>5869</v>
      </c>
      <c r="L493" s="116">
        <v>274.38</v>
      </c>
      <c r="M493" s="38">
        <f t="shared" si="39"/>
        <v>1610336.22</v>
      </c>
      <c r="N493" s="86">
        <f t="shared" si="40"/>
        <v>33522370.259999998</v>
      </c>
    </row>
    <row r="494" spans="1:14" x14ac:dyDescent="0.25">
      <c r="A494" t="s">
        <v>1100</v>
      </c>
      <c r="B494" s="84">
        <v>32856</v>
      </c>
      <c r="C494" s="116">
        <v>336.47</v>
      </c>
      <c r="D494" s="38">
        <f t="shared" si="36"/>
        <v>11055058.32</v>
      </c>
      <c r="E494" s="84">
        <v>81576</v>
      </c>
      <c r="F494" s="116">
        <v>334.3</v>
      </c>
      <c r="G494" s="38">
        <f t="shared" si="37"/>
        <v>27270856.800000001</v>
      </c>
      <c r="H494" s="39">
        <v>0</v>
      </c>
      <c r="I494" s="116">
        <v>336.47</v>
      </c>
      <c r="J494" s="38">
        <f t="shared" si="38"/>
        <v>0</v>
      </c>
      <c r="K494" s="39">
        <v>0</v>
      </c>
      <c r="L494" s="116">
        <v>334.3</v>
      </c>
      <c r="M494" s="38">
        <f t="shared" si="39"/>
        <v>0</v>
      </c>
      <c r="N494" s="86">
        <f t="shared" si="40"/>
        <v>38325915.120000005</v>
      </c>
    </row>
    <row r="495" spans="1:14" x14ac:dyDescent="0.25">
      <c r="A495" t="s">
        <v>1101</v>
      </c>
      <c r="B495" s="84">
        <v>2430</v>
      </c>
      <c r="C495" s="116">
        <v>346.62</v>
      </c>
      <c r="D495" s="38">
        <f t="shared" si="36"/>
        <v>842286.6</v>
      </c>
      <c r="E495" s="84">
        <v>34557</v>
      </c>
      <c r="F495" s="116">
        <v>344.14</v>
      </c>
      <c r="G495" s="38">
        <f t="shared" si="37"/>
        <v>11892445.98</v>
      </c>
      <c r="H495" s="39">
        <v>447</v>
      </c>
      <c r="I495" s="116">
        <v>346.62</v>
      </c>
      <c r="J495" s="38">
        <f t="shared" si="38"/>
        <v>154939.14000000001</v>
      </c>
      <c r="K495" s="39">
        <v>6354</v>
      </c>
      <c r="L495" s="116">
        <v>344.14</v>
      </c>
      <c r="M495" s="38">
        <f t="shared" si="39"/>
        <v>2186665.56</v>
      </c>
      <c r="N495" s="86">
        <f t="shared" si="40"/>
        <v>15076337.279999999</v>
      </c>
    </row>
    <row r="496" spans="1:14" x14ac:dyDescent="0.25">
      <c r="A496" t="s">
        <v>1102</v>
      </c>
      <c r="B496" s="84">
        <v>17002</v>
      </c>
      <c r="C496" s="116">
        <v>237.64</v>
      </c>
      <c r="D496" s="38">
        <f t="shared" si="36"/>
        <v>4040355.28</v>
      </c>
      <c r="E496" s="84">
        <v>19968</v>
      </c>
      <c r="F496" s="116">
        <v>235.86</v>
      </c>
      <c r="G496" s="38">
        <f t="shared" si="37"/>
        <v>4709652.4800000004</v>
      </c>
      <c r="H496" s="39">
        <v>1157</v>
      </c>
      <c r="I496" s="116">
        <v>237.64</v>
      </c>
      <c r="J496" s="38">
        <f t="shared" si="38"/>
        <v>274949.48</v>
      </c>
      <c r="K496" s="39">
        <v>1359</v>
      </c>
      <c r="L496" s="116">
        <v>235.86</v>
      </c>
      <c r="M496" s="38">
        <f t="shared" si="39"/>
        <v>320533.74</v>
      </c>
      <c r="N496" s="86">
        <f t="shared" si="40"/>
        <v>9345490.9800000004</v>
      </c>
    </row>
    <row r="497" spans="1:15" x14ac:dyDescent="0.25">
      <c r="A497" t="s">
        <v>1103</v>
      </c>
      <c r="B497" s="84">
        <v>7851</v>
      </c>
      <c r="C497" s="116">
        <v>255.55</v>
      </c>
      <c r="D497" s="38">
        <f t="shared" si="36"/>
        <v>2006323.05</v>
      </c>
      <c r="E497" s="84">
        <v>48850</v>
      </c>
      <c r="F497" s="116">
        <v>253.45</v>
      </c>
      <c r="G497" s="38">
        <f t="shared" si="37"/>
        <v>12381032.5</v>
      </c>
      <c r="H497" s="39">
        <v>0</v>
      </c>
      <c r="I497" s="116">
        <v>255.55</v>
      </c>
      <c r="J497" s="38">
        <f t="shared" si="38"/>
        <v>0</v>
      </c>
      <c r="K497" s="39">
        <v>0</v>
      </c>
      <c r="L497" s="116">
        <v>253.45</v>
      </c>
      <c r="M497" s="38">
        <f t="shared" si="39"/>
        <v>0</v>
      </c>
      <c r="N497" s="86">
        <f t="shared" si="40"/>
        <v>14387355.550000001</v>
      </c>
    </row>
    <row r="498" spans="1:15" x14ac:dyDescent="0.25">
      <c r="A498" t="s">
        <v>1104</v>
      </c>
      <c r="B498" s="84">
        <v>3425</v>
      </c>
      <c r="C498" s="116">
        <v>247.47</v>
      </c>
      <c r="D498" s="38">
        <f t="shared" si="36"/>
        <v>847584.75</v>
      </c>
      <c r="E498" s="84">
        <v>36215</v>
      </c>
      <c r="F498" s="116">
        <v>245.41</v>
      </c>
      <c r="G498" s="38">
        <f t="shared" si="37"/>
        <v>8887523.1500000004</v>
      </c>
      <c r="H498" s="39">
        <v>443</v>
      </c>
      <c r="I498" s="116">
        <v>247.47</v>
      </c>
      <c r="J498" s="38">
        <f t="shared" si="38"/>
        <v>109629.21</v>
      </c>
      <c r="K498" s="39">
        <v>4681</v>
      </c>
      <c r="L498" s="116">
        <v>245.41</v>
      </c>
      <c r="M498" s="38">
        <f t="shared" si="39"/>
        <v>1148764.21</v>
      </c>
      <c r="N498" s="86">
        <f t="shared" si="40"/>
        <v>10993501.32</v>
      </c>
    </row>
    <row r="499" spans="1:15" s="42" customFormat="1" x14ac:dyDescent="0.25">
      <c r="A499" t="s">
        <v>1105</v>
      </c>
      <c r="B499" s="84">
        <v>0</v>
      </c>
      <c r="C499" s="116">
        <v>240.84</v>
      </c>
      <c r="D499" s="38">
        <f t="shared" si="36"/>
        <v>0</v>
      </c>
      <c r="E499" s="84">
        <v>28528</v>
      </c>
      <c r="F499" s="116">
        <v>239.03</v>
      </c>
      <c r="G499" s="38">
        <f t="shared" si="37"/>
        <v>6819047.8399999999</v>
      </c>
      <c r="H499" s="39">
        <v>0</v>
      </c>
      <c r="I499" s="116">
        <v>240.84</v>
      </c>
      <c r="J499" s="38">
        <f t="shared" si="38"/>
        <v>0</v>
      </c>
      <c r="K499" s="39">
        <v>0</v>
      </c>
      <c r="L499" s="116">
        <v>239.03</v>
      </c>
      <c r="M499" s="38">
        <f t="shared" si="39"/>
        <v>0</v>
      </c>
      <c r="N499" s="86">
        <f t="shared" si="40"/>
        <v>6819047.8399999999</v>
      </c>
      <c r="O499"/>
    </row>
    <row r="500" spans="1:15" x14ac:dyDescent="0.25">
      <c r="A500" t="s">
        <v>1106</v>
      </c>
      <c r="B500" s="84">
        <v>21358</v>
      </c>
      <c r="C500" s="116">
        <v>282.24</v>
      </c>
      <c r="D500" s="38">
        <f t="shared" si="36"/>
        <v>6028081.9199999999</v>
      </c>
      <c r="E500" s="84">
        <v>60328</v>
      </c>
      <c r="F500" s="116">
        <v>280.27999999999997</v>
      </c>
      <c r="G500" s="38">
        <f t="shared" si="37"/>
        <v>16908731.84</v>
      </c>
      <c r="H500" s="39">
        <v>2531</v>
      </c>
      <c r="I500" s="116">
        <v>282.24</v>
      </c>
      <c r="J500" s="38">
        <f t="shared" si="38"/>
        <v>714349.44000000006</v>
      </c>
      <c r="K500" s="39">
        <v>7148</v>
      </c>
      <c r="L500" s="116">
        <v>280.27999999999997</v>
      </c>
      <c r="M500" s="38">
        <f t="shared" si="39"/>
        <v>2003441.4399999997</v>
      </c>
      <c r="N500" s="86">
        <f t="shared" si="40"/>
        <v>25654604.640000001</v>
      </c>
    </row>
    <row r="501" spans="1:15" x14ac:dyDescent="0.25">
      <c r="A501" t="s">
        <v>1107</v>
      </c>
      <c r="B501" s="84">
        <v>10005</v>
      </c>
      <c r="C501" s="116">
        <v>292.77</v>
      </c>
      <c r="D501" s="38">
        <f t="shared" si="36"/>
        <v>2929163.8499999996</v>
      </c>
      <c r="E501" s="84">
        <v>82377</v>
      </c>
      <c r="F501" s="116">
        <v>290.56</v>
      </c>
      <c r="G501" s="38">
        <f t="shared" si="37"/>
        <v>23935461.120000001</v>
      </c>
      <c r="H501" s="39">
        <v>1743</v>
      </c>
      <c r="I501" s="116">
        <v>292.77</v>
      </c>
      <c r="J501" s="38">
        <f t="shared" si="38"/>
        <v>510298.11</v>
      </c>
      <c r="K501" s="39">
        <v>14349</v>
      </c>
      <c r="L501" s="116">
        <v>290.56</v>
      </c>
      <c r="M501" s="38">
        <f t="shared" si="39"/>
        <v>4169245.44</v>
      </c>
      <c r="N501" s="86">
        <f t="shared" si="40"/>
        <v>31544168.520000003</v>
      </c>
    </row>
    <row r="502" spans="1:15" x14ac:dyDescent="0.25">
      <c r="A502" t="s">
        <v>1108</v>
      </c>
      <c r="B502" s="84">
        <v>7224</v>
      </c>
      <c r="C502" s="116">
        <v>249.78</v>
      </c>
      <c r="D502" s="38">
        <f t="shared" si="36"/>
        <v>1804410.72</v>
      </c>
      <c r="E502" s="84">
        <v>26800</v>
      </c>
      <c r="F502" s="116">
        <v>247.88</v>
      </c>
      <c r="G502" s="38">
        <f t="shared" si="37"/>
        <v>6643184</v>
      </c>
      <c r="H502" s="39">
        <v>52</v>
      </c>
      <c r="I502" s="116">
        <v>249.78</v>
      </c>
      <c r="J502" s="38">
        <f t="shared" si="38"/>
        <v>12988.56</v>
      </c>
      <c r="K502" s="39">
        <v>195</v>
      </c>
      <c r="L502" s="116">
        <v>247.88</v>
      </c>
      <c r="M502" s="38">
        <f t="shared" si="39"/>
        <v>48336.6</v>
      </c>
      <c r="N502" s="86">
        <f t="shared" si="40"/>
        <v>8508919.8800000008</v>
      </c>
    </row>
    <row r="503" spans="1:15" x14ac:dyDescent="0.25">
      <c r="A503" t="s">
        <v>1109</v>
      </c>
      <c r="B503" s="84">
        <v>10424</v>
      </c>
      <c r="C503" s="116">
        <v>279.42</v>
      </c>
      <c r="D503" s="38">
        <f t="shared" si="36"/>
        <v>2912674.08</v>
      </c>
      <c r="E503" s="84">
        <v>76784</v>
      </c>
      <c r="F503" s="116">
        <v>277.12</v>
      </c>
      <c r="G503" s="38">
        <f t="shared" si="37"/>
        <v>21278382.080000002</v>
      </c>
      <c r="H503" s="39">
        <v>1589</v>
      </c>
      <c r="I503" s="116">
        <v>279.42</v>
      </c>
      <c r="J503" s="38">
        <f t="shared" si="38"/>
        <v>443998.38</v>
      </c>
      <c r="K503" s="39">
        <v>11702</v>
      </c>
      <c r="L503" s="116">
        <v>277.12</v>
      </c>
      <c r="M503" s="38">
        <f t="shared" si="39"/>
        <v>3242858.24</v>
      </c>
      <c r="N503" s="86">
        <f t="shared" si="40"/>
        <v>27877912.780000001</v>
      </c>
    </row>
    <row r="504" spans="1:15" x14ac:dyDescent="0.25">
      <c r="A504" t="s">
        <v>1110</v>
      </c>
      <c r="B504" s="84">
        <v>2633</v>
      </c>
      <c r="C504" s="116">
        <v>255.9</v>
      </c>
      <c r="D504" s="38">
        <f t="shared" si="36"/>
        <v>673784.70000000007</v>
      </c>
      <c r="E504" s="84">
        <v>29330</v>
      </c>
      <c r="F504" s="116">
        <v>253.49</v>
      </c>
      <c r="G504" s="38">
        <f t="shared" si="37"/>
        <v>7434861.7000000002</v>
      </c>
      <c r="H504" s="39">
        <v>442</v>
      </c>
      <c r="I504" s="116">
        <v>255.9</v>
      </c>
      <c r="J504" s="38">
        <f t="shared" si="38"/>
        <v>113107.8</v>
      </c>
      <c r="K504" s="39">
        <v>4921</v>
      </c>
      <c r="L504" s="116">
        <v>253.49</v>
      </c>
      <c r="M504" s="38">
        <f t="shared" si="39"/>
        <v>1247424.29</v>
      </c>
      <c r="N504" s="86">
        <f t="shared" si="40"/>
        <v>9469178.4900000002</v>
      </c>
    </row>
    <row r="505" spans="1:15" x14ac:dyDescent="0.25">
      <c r="A505" t="s">
        <v>1111</v>
      </c>
      <c r="B505" s="84">
        <v>18885</v>
      </c>
      <c r="C505" s="116">
        <v>281.32</v>
      </c>
      <c r="D505" s="38">
        <f t="shared" si="36"/>
        <v>5312728.2</v>
      </c>
      <c r="E505" s="84">
        <v>41678</v>
      </c>
      <c r="F505" s="116">
        <v>278.93</v>
      </c>
      <c r="G505" s="38">
        <f t="shared" si="37"/>
        <v>11625244.540000001</v>
      </c>
      <c r="H505" s="39">
        <v>1978</v>
      </c>
      <c r="I505" s="116">
        <v>281.32</v>
      </c>
      <c r="J505" s="38">
        <f t="shared" si="38"/>
        <v>556450.96</v>
      </c>
      <c r="K505" s="39">
        <v>4366</v>
      </c>
      <c r="L505" s="116">
        <v>278.93</v>
      </c>
      <c r="M505" s="38">
        <f t="shared" si="39"/>
        <v>1217808.3800000001</v>
      </c>
      <c r="N505" s="86">
        <f t="shared" si="40"/>
        <v>18712232.080000002</v>
      </c>
    </row>
    <row r="506" spans="1:15" x14ac:dyDescent="0.25">
      <c r="A506" t="s">
        <v>1112</v>
      </c>
      <c r="B506" s="84">
        <v>8067</v>
      </c>
      <c r="C506" s="116">
        <v>244.78</v>
      </c>
      <c r="D506" s="38">
        <f t="shared" si="36"/>
        <v>1974640.26</v>
      </c>
      <c r="E506" s="84">
        <v>26709</v>
      </c>
      <c r="F506" s="116">
        <v>242.49</v>
      </c>
      <c r="G506" s="38">
        <f t="shared" si="37"/>
        <v>6476665.4100000001</v>
      </c>
      <c r="H506" s="39">
        <v>639</v>
      </c>
      <c r="I506" s="116">
        <v>244.78</v>
      </c>
      <c r="J506" s="38">
        <f t="shared" si="38"/>
        <v>156414.42000000001</v>
      </c>
      <c r="K506" s="39">
        <v>2114</v>
      </c>
      <c r="L506" s="116">
        <v>242.49</v>
      </c>
      <c r="M506" s="38">
        <f t="shared" si="39"/>
        <v>512623.86000000004</v>
      </c>
      <c r="N506" s="86">
        <f t="shared" si="40"/>
        <v>9120343.9500000011</v>
      </c>
    </row>
    <row r="507" spans="1:15" x14ac:dyDescent="0.25">
      <c r="A507" t="s">
        <v>1113</v>
      </c>
      <c r="B507" s="84">
        <v>3890</v>
      </c>
      <c r="C507" s="116">
        <v>224.46</v>
      </c>
      <c r="D507" s="38">
        <f t="shared" si="36"/>
        <v>873149.4</v>
      </c>
      <c r="E507" s="84">
        <v>35095</v>
      </c>
      <c r="F507" s="116">
        <v>222.46</v>
      </c>
      <c r="G507" s="38">
        <f t="shared" si="37"/>
        <v>7807233.7000000002</v>
      </c>
      <c r="H507" s="39">
        <v>819</v>
      </c>
      <c r="I507" s="116">
        <v>224.46</v>
      </c>
      <c r="J507" s="38">
        <f t="shared" si="38"/>
        <v>183832.74000000002</v>
      </c>
      <c r="K507" s="39">
        <v>7386</v>
      </c>
      <c r="L507" s="116">
        <v>222.46</v>
      </c>
      <c r="M507" s="38">
        <f t="shared" si="39"/>
        <v>1643089.56</v>
      </c>
      <c r="N507" s="86">
        <f t="shared" si="40"/>
        <v>10507305.4</v>
      </c>
    </row>
    <row r="508" spans="1:15" x14ac:dyDescent="0.25">
      <c r="A508" t="s">
        <v>1114</v>
      </c>
      <c r="B508" s="84">
        <v>2817</v>
      </c>
      <c r="C508" s="116">
        <v>302.61</v>
      </c>
      <c r="D508" s="38">
        <f t="shared" si="36"/>
        <v>852452.37</v>
      </c>
      <c r="E508" s="84">
        <v>32246</v>
      </c>
      <c r="F508" s="116">
        <v>300.12</v>
      </c>
      <c r="G508" s="38">
        <f t="shared" si="37"/>
        <v>9677669.5199999996</v>
      </c>
      <c r="H508" s="39">
        <v>0</v>
      </c>
      <c r="I508" s="116">
        <v>302.61</v>
      </c>
      <c r="J508" s="38">
        <f t="shared" si="38"/>
        <v>0</v>
      </c>
      <c r="K508" s="39">
        <v>0</v>
      </c>
      <c r="L508" s="116">
        <v>300.12</v>
      </c>
      <c r="M508" s="38">
        <f t="shared" si="39"/>
        <v>0</v>
      </c>
      <c r="N508" s="86">
        <f t="shared" si="40"/>
        <v>10530121.889999999</v>
      </c>
    </row>
    <row r="509" spans="1:15" x14ac:dyDescent="0.25">
      <c r="A509" t="s">
        <v>1115</v>
      </c>
      <c r="B509" s="84">
        <v>1795</v>
      </c>
      <c r="C509" s="116">
        <v>277.06</v>
      </c>
      <c r="D509" s="38">
        <f t="shared" si="36"/>
        <v>497322.7</v>
      </c>
      <c r="E509" s="84">
        <v>49622</v>
      </c>
      <c r="F509" s="116">
        <v>274.8</v>
      </c>
      <c r="G509" s="38">
        <f t="shared" si="37"/>
        <v>13636125.600000001</v>
      </c>
      <c r="H509" s="39">
        <v>0</v>
      </c>
      <c r="I509" s="116">
        <v>277.06</v>
      </c>
      <c r="J509" s="38">
        <f t="shared" si="38"/>
        <v>0</v>
      </c>
      <c r="K509" s="39">
        <v>0</v>
      </c>
      <c r="L509" s="116">
        <v>274.8</v>
      </c>
      <c r="M509" s="38">
        <f t="shared" si="39"/>
        <v>0</v>
      </c>
      <c r="N509" s="86">
        <f t="shared" si="40"/>
        <v>14133448.300000001</v>
      </c>
    </row>
    <row r="510" spans="1:15" x14ac:dyDescent="0.25">
      <c r="A510" t="s">
        <v>1116</v>
      </c>
      <c r="B510" s="84">
        <v>2264</v>
      </c>
      <c r="C510" s="116">
        <v>345.3</v>
      </c>
      <c r="D510" s="38">
        <f t="shared" si="36"/>
        <v>781759.20000000007</v>
      </c>
      <c r="E510" s="84">
        <v>73216</v>
      </c>
      <c r="F510" s="116">
        <v>342.58</v>
      </c>
      <c r="G510" s="38">
        <f t="shared" si="37"/>
        <v>25082337.279999997</v>
      </c>
      <c r="H510" s="39">
        <v>607</v>
      </c>
      <c r="I510" s="116">
        <v>345.3</v>
      </c>
      <c r="J510" s="38">
        <f t="shared" si="38"/>
        <v>209597.1</v>
      </c>
      <c r="K510" s="39">
        <v>19617</v>
      </c>
      <c r="L510" s="116">
        <v>342.58</v>
      </c>
      <c r="M510" s="38">
        <f t="shared" si="39"/>
        <v>6720391.8599999994</v>
      </c>
      <c r="N510" s="86">
        <f t="shared" si="40"/>
        <v>32794085.439999994</v>
      </c>
    </row>
    <row r="511" spans="1:15" x14ac:dyDescent="0.25">
      <c r="A511" t="s">
        <v>1117</v>
      </c>
      <c r="B511" s="84">
        <v>17576</v>
      </c>
      <c r="C511" s="116">
        <v>253.56</v>
      </c>
      <c r="D511" s="38">
        <f t="shared" si="36"/>
        <v>4456570.5599999996</v>
      </c>
      <c r="E511" s="84">
        <v>49274</v>
      </c>
      <c r="F511" s="116">
        <v>251.02</v>
      </c>
      <c r="G511" s="38">
        <f t="shared" si="37"/>
        <v>12368759.48</v>
      </c>
      <c r="H511" s="39">
        <v>830</v>
      </c>
      <c r="I511" s="116">
        <v>253.56</v>
      </c>
      <c r="J511" s="38">
        <f t="shared" si="38"/>
        <v>210454.8</v>
      </c>
      <c r="K511" s="39">
        <v>2326</v>
      </c>
      <c r="L511" s="116">
        <v>251.02</v>
      </c>
      <c r="M511" s="38">
        <f t="shared" si="39"/>
        <v>583872.52</v>
      </c>
      <c r="N511" s="86">
        <f t="shared" si="40"/>
        <v>17619657.359999999</v>
      </c>
    </row>
    <row r="512" spans="1:15" x14ac:dyDescent="0.25">
      <c r="A512" t="s">
        <v>1118</v>
      </c>
      <c r="B512" s="84">
        <v>13294</v>
      </c>
      <c r="C512" s="116">
        <v>260.10000000000002</v>
      </c>
      <c r="D512" s="38">
        <f t="shared" si="36"/>
        <v>3457769.4000000004</v>
      </c>
      <c r="E512" s="84">
        <v>83160</v>
      </c>
      <c r="F512" s="116">
        <v>257.87</v>
      </c>
      <c r="G512" s="38">
        <f t="shared" si="37"/>
        <v>21444469.199999999</v>
      </c>
      <c r="H512" s="39">
        <v>565</v>
      </c>
      <c r="I512" s="116">
        <v>260.10000000000002</v>
      </c>
      <c r="J512" s="38">
        <f t="shared" si="38"/>
        <v>146956.5</v>
      </c>
      <c r="K512" s="39">
        <v>3534</v>
      </c>
      <c r="L512" s="116">
        <v>257.87</v>
      </c>
      <c r="M512" s="38">
        <f t="shared" si="39"/>
        <v>911312.58</v>
      </c>
      <c r="N512" s="86">
        <f t="shared" si="40"/>
        <v>25960507.68</v>
      </c>
    </row>
    <row r="513" spans="1:14" x14ac:dyDescent="0.25">
      <c r="A513" t="s">
        <v>1119</v>
      </c>
      <c r="B513" s="84">
        <v>14314</v>
      </c>
      <c r="C513" s="116">
        <v>270.49</v>
      </c>
      <c r="D513" s="38">
        <f t="shared" si="36"/>
        <v>3871793.8600000003</v>
      </c>
      <c r="E513" s="84">
        <v>59946</v>
      </c>
      <c r="F513" s="116">
        <v>268.61</v>
      </c>
      <c r="G513" s="38">
        <f t="shared" si="37"/>
        <v>16102095.060000001</v>
      </c>
      <c r="H513" s="39">
        <v>2421</v>
      </c>
      <c r="I513" s="116">
        <v>270.49</v>
      </c>
      <c r="J513" s="38">
        <f t="shared" si="38"/>
        <v>654856.29</v>
      </c>
      <c r="K513" s="39">
        <v>10139</v>
      </c>
      <c r="L513" s="116">
        <v>268.61</v>
      </c>
      <c r="M513" s="38">
        <f t="shared" si="39"/>
        <v>2723436.79</v>
      </c>
      <c r="N513" s="86">
        <f t="shared" si="40"/>
        <v>23352182</v>
      </c>
    </row>
    <row r="514" spans="1:14" x14ac:dyDescent="0.25">
      <c r="A514" t="s">
        <v>1120</v>
      </c>
      <c r="B514" s="84">
        <v>17543</v>
      </c>
      <c r="C514" s="116">
        <v>224.27</v>
      </c>
      <c r="D514" s="38">
        <f t="shared" si="36"/>
        <v>3934368.6100000003</v>
      </c>
      <c r="E514" s="84">
        <v>23390</v>
      </c>
      <c r="F514" s="116">
        <v>221.96</v>
      </c>
      <c r="G514" s="38">
        <f t="shared" si="37"/>
        <v>5191644.4000000004</v>
      </c>
      <c r="H514" s="39">
        <v>1023</v>
      </c>
      <c r="I514" s="116">
        <v>224.27</v>
      </c>
      <c r="J514" s="38">
        <f t="shared" si="38"/>
        <v>229428.21000000002</v>
      </c>
      <c r="K514" s="39">
        <v>1363</v>
      </c>
      <c r="L514" s="116">
        <v>221.96</v>
      </c>
      <c r="M514" s="38">
        <f t="shared" si="39"/>
        <v>302531.48000000004</v>
      </c>
      <c r="N514" s="86">
        <f t="shared" si="40"/>
        <v>9657972.7000000011</v>
      </c>
    </row>
    <row r="515" spans="1:14" x14ac:dyDescent="0.25">
      <c r="A515" t="s">
        <v>1121</v>
      </c>
      <c r="B515" s="84">
        <v>7484</v>
      </c>
      <c r="C515" s="116">
        <v>244.66</v>
      </c>
      <c r="D515" s="38">
        <f t="shared" si="36"/>
        <v>1831035.44</v>
      </c>
      <c r="E515" s="84">
        <v>54122</v>
      </c>
      <c r="F515" s="116">
        <v>242.91</v>
      </c>
      <c r="G515" s="38">
        <f t="shared" si="37"/>
        <v>13146775.02</v>
      </c>
      <c r="H515" s="39">
        <v>1504</v>
      </c>
      <c r="I515" s="116">
        <v>244.66</v>
      </c>
      <c r="J515" s="38">
        <f t="shared" si="38"/>
        <v>367968.64</v>
      </c>
      <c r="K515" s="39">
        <v>10874</v>
      </c>
      <c r="L515" s="116">
        <v>242.91</v>
      </c>
      <c r="M515" s="38">
        <f t="shared" si="39"/>
        <v>2641403.34</v>
      </c>
      <c r="N515" s="86">
        <f t="shared" si="40"/>
        <v>17987182.440000001</v>
      </c>
    </row>
    <row r="516" spans="1:14" x14ac:dyDescent="0.25">
      <c r="A516" t="s">
        <v>1122</v>
      </c>
      <c r="B516" s="84">
        <v>6243</v>
      </c>
      <c r="C516" s="116">
        <v>322.82</v>
      </c>
      <c r="D516" s="38">
        <f t="shared" si="36"/>
        <v>2015365.26</v>
      </c>
      <c r="E516" s="84">
        <v>38987</v>
      </c>
      <c r="F516" s="116">
        <v>320.39</v>
      </c>
      <c r="G516" s="38">
        <f t="shared" si="37"/>
        <v>12491044.93</v>
      </c>
      <c r="H516" s="39">
        <v>811</v>
      </c>
      <c r="I516" s="116">
        <v>322.82</v>
      </c>
      <c r="J516" s="38">
        <f t="shared" si="38"/>
        <v>261807.02</v>
      </c>
      <c r="K516" s="39">
        <v>5064</v>
      </c>
      <c r="L516" s="116">
        <v>320.39</v>
      </c>
      <c r="M516" s="38">
        <f t="shared" si="39"/>
        <v>1622454.96</v>
      </c>
      <c r="N516" s="86">
        <f t="shared" si="40"/>
        <v>16390672.17</v>
      </c>
    </row>
    <row r="517" spans="1:14" x14ac:dyDescent="0.25">
      <c r="A517" t="s">
        <v>1123</v>
      </c>
      <c r="B517" s="84">
        <v>8582</v>
      </c>
      <c r="C517" s="116">
        <v>249.7</v>
      </c>
      <c r="D517" s="38">
        <f t="shared" si="36"/>
        <v>2142925.4</v>
      </c>
      <c r="E517" s="84">
        <v>43838</v>
      </c>
      <c r="F517" s="116">
        <v>247.56</v>
      </c>
      <c r="G517" s="38">
        <f t="shared" si="37"/>
        <v>10852535.279999999</v>
      </c>
      <c r="H517" s="39">
        <v>2367</v>
      </c>
      <c r="I517" s="116">
        <v>249.7</v>
      </c>
      <c r="J517" s="38">
        <f t="shared" si="38"/>
        <v>591039.9</v>
      </c>
      <c r="K517" s="39">
        <v>12091</v>
      </c>
      <c r="L517" s="116">
        <v>247.56</v>
      </c>
      <c r="M517" s="38">
        <f t="shared" si="39"/>
        <v>2993247.96</v>
      </c>
      <c r="N517" s="86">
        <f t="shared" si="40"/>
        <v>16579748.539999999</v>
      </c>
    </row>
    <row r="518" spans="1:14" x14ac:dyDescent="0.25">
      <c r="A518" t="s">
        <v>1124</v>
      </c>
      <c r="B518" s="84">
        <v>16871</v>
      </c>
      <c r="C518" s="116">
        <v>248.11</v>
      </c>
      <c r="D518" s="38">
        <f t="shared" si="36"/>
        <v>4185863.81</v>
      </c>
      <c r="E518" s="84">
        <v>29697</v>
      </c>
      <c r="F518" s="116">
        <v>245.67</v>
      </c>
      <c r="G518" s="38">
        <f t="shared" si="37"/>
        <v>7295661.9899999993</v>
      </c>
      <c r="H518" s="39">
        <v>0</v>
      </c>
      <c r="I518" s="116">
        <v>248.11</v>
      </c>
      <c r="J518" s="38">
        <f t="shared" si="38"/>
        <v>0</v>
      </c>
      <c r="K518" s="39">
        <v>0</v>
      </c>
      <c r="L518" s="116">
        <v>245.67</v>
      </c>
      <c r="M518" s="38">
        <f t="shared" si="39"/>
        <v>0</v>
      </c>
      <c r="N518" s="86">
        <f t="shared" si="40"/>
        <v>11481525.799999999</v>
      </c>
    </row>
    <row r="519" spans="1:14" x14ac:dyDescent="0.25">
      <c r="A519" t="s">
        <v>1125</v>
      </c>
      <c r="B519" s="84">
        <v>15633</v>
      </c>
      <c r="C519" s="116">
        <v>251.05</v>
      </c>
      <c r="D519" s="38">
        <f t="shared" si="36"/>
        <v>3924664.6500000004</v>
      </c>
      <c r="E519" s="84">
        <v>38238</v>
      </c>
      <c r="F519" s="116">
        <v>248.62</v>
      </c>
      <c r="G519" s="38">
        <f t="shared" si="37"/>
        <v>9506731.5600000005</v>
      </c>
      <c r="H519" s="39">
        <v>1900</v>
      </c>
      <c r="I519" s="116">
        <v>251.05</v>
      </c>
      <c r="J519" s="38">
        <f t="shared" si="38"/>
        <v>476995</v>
      </c>
      <c r="K519" s="39">
        <v>4649</v>
      </c>
      <c r="L519" s="116">
        <v>248.62</v>
      </c>
      <c r="M519" s="38">
        <f t="shared" si="39"/>
        <v>1155834.3800000001</v>
      </c>
      <c r="N519" s="86">
        <f t="shared" si="40"/>
        <v>15064225.590000002</v>
      </c>
    </row>
    <row r="520" spans="1:14" x14ac:dyDescent="0.25">
      <c r="A520" t="s">
        <v>1126</v>
      </c>
      <c r="B520" s="84">
        <v>17066</v>
      </c>
      <c r="C520" s="116">
        <v>275.66000000000003</v>
      </c>
      <c r="D520" s="38">
        <f t="shared" ref="D520:D583" si="41">C520*B520</f>
        <v>4704413.5600000005</v>
      </c>
      <c r="E520" s="84">
        <v>27668</v>
      </c>
      <c r="F520" s="116">
        <v>273.29000000000002</v>
      </c>
      <c r="G520" s="38">
        <f t="shared" ref="G520:G583" si="42">F520*E520</f>
        <v>7561387.7200000007</v>
      </c>
      <c r="H520" s="39">
        <v>0</v>
      </c>
      <c r="I520" s="116">
        <v>275.66000000000003</v>
      </c>
      <c r="J520" s="38">
        <f t="shared" ref="J520:J583" si="43">I520*H520</f>
        <v>0</v>
      </c>
      <c r="K520" s="39">
        <v>0</v>
      </c>
      <c r="L520" s="116">
        <v>273.29000000000002</v>
      </c>
      <c r="M520" s="38">
        <f t="shared" ref="M520:M583" si="44">L520*K520</f>
        <v>0</v>
      </c>
      <c r="N520" s="86">
        <f t="shared" ref="N520:N583" si="45">M520+J520+G520+D520</f>
        <v>12265801.280000001</v>
      </c>
    </row>
    <row r="521" spans="1:14" x14ac:dyDescent="0.25">
      <c r="A521" t="s">
        <v>1127</v>
      </c>
      <c r="B521" s="84">
        <v>4622</v>
      </c>
      <c r="C521" s="116">
        <v>252.3</v>
      </c>
      <c r="D521" s="38">
        <f t="shared" si="41"/>
        <v>1166130.6000000001</v>
      </c>
      <c r="E521" s="84">
        <v>14522</v>
      </c>
      <c r="F521" s="116">
        <v>249.97</v>
      </c>
      <c r="G521" s="38">
        <f t="shared" si="42"/>
        <v>3630064.34</v>
      </c>
      <c r="H521" s="39">
        <v>0</v>
      </c>
      <c r="I521" s="116">
        <v>252.3</v>
      </c>
      <c r="J521" s="38">
        <f t="shared" si="43"/>
        <v>0</v>
      </c>
      <c r="K521" s="39">
        <v>0</v>
      </c>
      <c r="L521" s="116">
        <v>249.97</v>
      </c>
      <c r="M521" s="38">
        <f t="shared" si="44"/>
        <v>0</v>
      </c>
      <c r="N521" s="86">
        <f t="shared" si="45"/>
        <v>4796194.9399999995</v>
      </c>
    </row>
    <row r="522" spans="1:14" x14ac:dyDescent="0.25">
      <c r="A522" t="s">
        <v>1128</v>
      </c>
      <c r="B522" s="84">
        <v>2651</v>
      </c>
      <c r="C522" s="116">
        <v>281.48</v>
      </c>
      <c r="D522" s="38">
        <f t="shared" si="41"/>
        <v>746203.4800000001</v>
      </c>
      <c r="E522" s="84">
        <v>36728</v>
      </c>
      <c r="F522" s="116">
        <v>278.87</v>
      </c>
      <c r="G522" s="38">
        <f t="shared" si="42"/>
        <v>10242337.359999999</v>
      </c>
      <c r="H522" s="39">
        <v>377</v>
      </c>
      <c r="I522" s="116">
        <v>281.48</v>
      </c>
      <c r="J522" s="38">
        <f t="shared" si="43"/>
        <v>106117.96</v>
      </c>
      <c r="K522" s="39">
        <v>5224</v>
      </c>
      <c r="L522" s="116">
        <v>278.87</v>
      </c>
      <c r="M522" s="38">
        <f t="shared" si="44"/>
        <v>1456816.8800000001</v>
      </c>
      <c r="N522" s="86">
        <f t="shared" si="45"/>
        <v>12551475.68</v>
      </c>
    </row>
    <row r="523" spans="1:14" x14ac:dyDescent="0.25">
      <c r="A523" t="s">
        <v>1129</v>
      </c>
      <c r="B523" s="84">
        <v>12138</v>
      </c>
      <c r="C523" s="116">
        <v>361.7</v>
      </c>
      <c r="D523" s="38">
        <f t="shared" si="41"/>
        <v>4390314.5999999996</v>
      </c>
      <c r="E523" s="84">
        <v>84723</v>
      </c>
      <c r="F523" s="116">
        <v>358.72</v>
      </c>
      <c r="G523" s="38">
        <f t="shared" si="42"/>
        <v>30391834.560000002</v>
      </c>
      <c r="H523" s="39">
        <v>2893</v>
      </c>
      <c r="I523" s="116">
        <v>361.7</v>
      </c>
      <c r="J523" s="38">
        <f t="shared" si="43"/>
        <v>1046398.1</v>
      </c>
      <c r="K523" s="39">
        <v>20194</v>
      </c>
      <c r="L523" s="116">
        <v>358.72</v>
      </c>
      <c r="M523" s="38">
        <f t="shared" si="44"/>
        <v>7243991.6800000006</v>
      </c>
      <c r="N523" s="86">
        <f t="shared" si="45"/>
        <v>43072538.940000005</v>
      </c>
    </row>
    <row r="524" spans="1:14" x14ac:dyDescent="0.25">
      <c r="A524" t="s">
        <v>1130</v>
      </c>
      <c r="B524" s="84">
        <v>9343</v>
      </c>
      <c r="C524" s="116">
        <v>261.44</v>
      </c>
      <c r="D524" s="38">
        <f t="shared" si="41"/>
        <v>2442633.92</v>
      </c>
      <c r="E524" s="84">
        <v>69207</v>
      </c>
      <c r="F524" s="116">
        <v>259.20999999999998</v>
      </c>
      <c r="G524" s="38">
        <f t="shared" si="42"/>
        <v>17939146.469999999</v>
      </c>
      <c r="H524" s="39">
        <v>531</v>
      </c>
      <c r="I524" s="116">
        <v>261.44</v>
      </c>
      <c r="J524" s="38">
        <f t="shared" si="43"/>
        <v>138824.63999999998</v>
      </c>
      <c r="K524" s="39">
        <v>3934</v>
      </c>
      <c r="L524" s="116">
        <v>259.20999999999998</v>
      </c>
      <c r="M524" s="38">
        <f t="shared" si="44"/>
        <v>1019732.1399999999</v>
      </c>
      <c r="N524" s="86">
        <f t="shared" si="45"/>
        <v>21540337.170000002</v>
      </c>
    </row>
    <row r="525" spans="1:14" x14ac:dyDescent="0.25">
      <c r="A525" t="s">
        <v>1131</v>
      </c>
      <c r="B525" s="84">
        <v>5809</v>
      </c>
      <c r="C525" s="116">
        <v>264.89999999999998</v>
      </c>
      <c r="D525" s="38">
        <f t="shared" si="41"/>
        <v>1538804.0999999999</v>
      </c>
      <c r="E525" s="84">
        <v>31721</v>
      </c>
      <c r="F525" s="116">
        <v>262.58</v>
      </c>
      <c r="G525" s="38">
        <f t="shared" si="42"/>
        <v>8329300.1799999997</v>
      </c>
      <c r="H525" s="39">
        <v>660</v>
      </c>
      <c r="I525" s="116">
        <v>264.89999999999998</v>
      </c>
      <c r="J525" s="38">
        <f t="shared" si="43"/>
        <v>174833.99999999997</v>
      </c>
      <c r="K525" s="39">
        <v>3604</v>
      </c>
      <c r="L525" s="116">
        <v>262.58</v>
      </c>
      <c r="M525" s="38">
        <f t="shared" si="44"/>
        <v>946338.32</v>
      </c>
      <c r="N525" s="86">
        <f t="shared" si="45"/>
        <v>10989276.6</v>
      </c>
    </row>
    <row r="526" spans="1:14" x14ac:dyDescent="0.25">
      <c r="A526" t="s">
        <v>1132</v>
      </c>
      <c r="B526" s="84">
        <v>13645</v>
      </c>
      <c r="C526" s="116">
        <v>243.45</v>
      </c>
      <c r="D526" s="38">
        <f t="shared" si="41"/>
        <v>3321875.25</v>
      </c>
      <c r="E526" s="84">
        <v>54234</v>
      </c>
      <c r="F526" s="116">
        <v>241.51</v>
      </c>
      <c r="G526" s="38">
        <f t="shared" si="42"/>
        <v>13098053.34</v>
      </c>
      <c r="H526" s="39">
        <v>2341</v>
      </c>
      <c r="I526" s="116">
        <v>243.45</v>
      </c>
      <c r="J526" s="38">
        <f t="shared" si="43"/>
        <v>569916.44999999995</v>
      </c>
      <c r="K526" s="39">
        <v>9303</v>
      </c>
      <c r="L526" s="116">
        <v>241.51</v>
      </c>
      <c r="M526" s="38">
        <f t="shared" si="44"/>
        <v>2246767.5299999998</v>
      </c>
      <c r="N526" s="86">
        <f t="shared" si="45"/>
        <v>19236612.57</v>
      </c>
    </row>
    <row r="527" spans="1:14" x14ac:dyDescent="0.25">
      <c r="A527" t="s">
        <v>1133</v>
      </c>
      <c r="B527" s="84">
        <v>22786</v>
      </c>
      <c r="C527" s="116">
        <v>230.61</v>
      </c>
      <c r="D527" s="38">
        <f t="shared" si="41"/>
        <v>5254679.46</v>
      </c>
      <c r="E527" s="84">
        <v>63206</v>
      </c>
      <c r="F527" s="116">
        <v>228.52</v>
      </c>
      <c r="G527" s="38">
        <f t="shared" si="42"/>
        <v>14443835.120000001</v>
      </c>
      <c r="H527" s="39">
        <v>691</v>
      </c>
      <c r="I527" s="116">
        <v>230.61</v>
      </c>
      <c r="J527" s="38">
        <f t="shared" si="43"/>
        <v>159351.51</v>
      </c>
      <c r="K527" s="39">
        <v>1916</v>
      </c>
      <c r="L527" s="116">
        <v>228.52</v>
      </c>
      <c r="M527" s="38">
        <f t="shared" si="44"/>
        <v>437844.32</v>
      </c>
      <c r="N527" s="86">
        <f t="shared" si="45"/>
        <v>20295710.41</v>
      </c>
    </row>
    <row r="528" spans="1:14" x14ac:dyDescent="0.25">
      <c r="A528" t="s">
        <v>1134</v>
      </c>
      <c r="B528" s="84">
        <v>468</v>
      </c>
      <c r="C528" s="116">
        <v>301.64</v>
      </c>
      <c r="D528" s="38">
        <f t="shared" si="41"/>
        <v>141167.51999999999</v>
      </c>
      <c r="E528" s="84">
        <v>43147</v>
      </c>
      <c r="F528" s="116">
        <v>298.85000000000002</v>
      </c>
      <c r="G528" s="38">
        <f t="shared" si="42"/>
        <v>12894480.950000001</v>
      </c>
      <c r="H528" s="39">
        <v>223</v>
      </c>
      <c r="I528" s="116">
        <v>301.64</v>
      </c>
      <c r="J528" s="38">
        <f t="shared" si="43"/>
        <v>67265.72</v>
      </c>
      <c r="K528" s="39">
        <v>20556</v>
      </c>
      <c r="L528" s="116">
        <v>298.85000000000002</v>
      </c>
      <c r="M528" s="38">
        <f t="shared" si="44"/>
        <v>6143160.6000000006</v>
      </c>
      <c r="N528" s="86">
        <f t="shared" si="45"/>
        <v>19246074.790000003</v>
      </c>
    </row>
    <row r="529" spans="1:14" x14ac:dyDescent="0.25">
      <c r="A529" t="s">
        <v>1135</v>
      </c>
      <c r="B529" s="84">
        <v>59122</v>
      </c>
      <c r="C529" s="116">
        <v>268.18</v>
      </c>
      <c r="D529" s="38">
        <f t="shared" si="41"/>
        <v>15855337.960000001</v>
      </c>
      <c r="E529" s="84">
        <v>9535</v>
      </c>
      <c r="F529" s="116">
        <v>265.86</v>
      </c>
      <c r="G529" s="38">
        <f t="shared" si="42"/>
        <v>2534975.1</v>
      </c>
      <c r="H529" s="39">
        <v>319</v>
      </c>
      <c r="I529" s="116">
        <v>268.18</v>
      </c>
      <c r="J529" s="38">
        <f t="shared" si="43"/>
        <v>85549.42</v>
      </c>
      <c r="K529" s="39">
        <v>52</v>
      </c>
      <c r="L529" s="116">
        <v>265.86</v>
      </c>
      <c r="M529" s="38">
        <f t="shared" si="44"/>
        <v>13824.720000000001</v>
      </c>
      <c r="N529" s="86">
        <f t="shared" si="45"/>
        <v>18489687.200000003</v>
      </c>
    </row>
    <row r="530" spans="1:14" x14ac:dyDescent="0.25">
      <c r="A530" t="s">
        <v>1136</v>
      </c>
      <c r="B530" s="84">
        <v>9006</v>
      </c>
      <c r="C530" s="116">
        <v>306.42</v>
      </c>
      <c r="D530" s="38">
        <f t="shared" si="41"/>
        <v>2759618.52</v>
      </c>
      <c r="E530" s="84">
        <v>81870</v>
      </c>
      <c r="F530" s="116">
        <v>304.08999999999997</v>
      </c>
      <c r="G530" s="38">
        <f t="shared" si="42"/>
        <v>24895848.299999997</v>
      </c>
      <c r="H530" s="39">
        <v>1056</v>
      </c>
      <c r="I530" s="116">
        <v>306.42</v>
      </c>
      <c r="J530" s="38">
        <f t="shared" si="43"/>
        <v>323579.52000000002</v>
      </c>
      <c r="K530" s="39">
        <v>9603</v>
      </c>
      <c r="L530" s="116">
        <v>304.08999999999997</v>
      </c>
      <c r="M530" s="38">
        <f t="shared" si="44"/>
        <v>2920176.2699999996</v>
      </c>
      <c r="N530" s="86">
        <f t="shared" si="45"/>
        <v>30899222.609999996</v>
      </c>
    </row>
    <row r="531" spans="1:14" x14ac:dyDescent="0.25">
      <c r="A531" t="s">
        <v>1137</v>
      </c>
      <c r="B531" s="84">
        <v>10467</v>
      </c>
      <c r="C531" s="116">
        <v>261.89</v>
      </c>
      <c r="D531" s="38">
        <f t="shared" si="41"/>
        <v>2741202.63</v>
      </c>
      <c r="E531" s="84">
        <v>80119</v>
      </c>
      <c r="F531" s="116">
        <v>259.70999999999998</v>
      </c>
      <c r="G531" s="38">
        <f t="shared" si="42"/>
        <v>20807705.489999998</v>
      </c>
      <c r="H531" s="39">
        <v>2980</v>
      </c>
      <c r="I531" s="116">
        <v>261.89</v>
      </c>
      <c r="J531" s="38">
        <f t="shared" si="43"/>
        <v>780432.2</v>
      </c>
      <c r="K531" s="39">
        <v>22813</v>
      </c>
      <c r="L531" s="116">
        <v>259.70999999999998</v>
      </c>
      <c r="M531" s="38">
        <f t="shared" si="44"/>
        <v>5924764.2299999995</v>
      </c>
      <c r="N531" s="86">
        <f t="shared" si="45"/>
        <v>30254104.549999997</v>
      </c>
    </row>
    <row r="532" spans="1:14" x14ac:dyDescent="0.25">
      <c r="A532" t="s">
        <v>1138</v>
      </c>
      <c r="B532" s="84">
        <v>2066</v>
      </c>
      <c r="C532" s="116">
        <v>278.69</v>
      </c>
      <c r="D532" s="38">
        <f t="shared" si="41"/>
        <v>575773.54</v>
      </c>
      <c r="E532" s="84">
        <v>56819</v>
      </c>
      <c r="F532" s="116">
        <v>276.27999999999997</v>
      </c>
      <c r="G532" s="38">
        <f t="shared" si="42"/>
        <v>15697953.319999998</v>
      </c>
      <c r="H532" s="39">
        <v>446</v>
      </c>
      <c r="I532" s="116">
        <v>278.69</v>
      </c>
      <c r="J532" s="38">
        <f t="shared" si="43"/>
        <v>124295.74</v>
      </c>
      <c r="K532" s="39">
        <v>12253</v>
      </c>
      <c r="L532" s="116">
        <v>276.27999999999997</v>
      </c>
      <c r="M532" s="38">
        <f t="shared" si="44"/>
        <v>3385258.84</v>
      </c>
      <c r="N532" s="86">
        <f t="shared" si="45"/>
        <v>19783281.439999998</v>
      </c>
    </row>
    <row r="533" spans="1:14" x14ac:dyDescent="0.25">
      <c r="A533" s="42" t="s">
        <v>1139</v>
      </c>
      <c r="B533" s="115">
        <v>1038</v>
      </c>
      <c r="C533" s="117">
        <v>188.07</v>
      </c>
      <c r="D533" s="44">
        <f t="shared" si="41"/>
        <v>195216.66</v>
      </c>
      <c r="E533" s="115">
        <v>4625</v>
      </c>
      <c r="F533" s="117">
        <v>186.55</v>
      </c>
      <c r="G533" s="44">
        <f t="shared" si="42"/>
        <v>862793.75</v>
      </c>
      <c r="H533" s="45">
        <v>12</v>
      </c>
      <c r="I533" s="117">
        <v>188.07</v>
      </c>
      <c r="J533" s="44">
        <f t="shared" si="43"/>
        <v>2256.84</v>
      </c>
      <c r="K533" s="45">
        <v>541</v>
      </c>
      <c r="L533" s="117">
        <v>186.55</v>
      </c>
      <c r="M533" s="44">
        <f t="shared" si="44"/>
        <v>100923.55</v>
      </c>
      <c r="N533" s="48">
        <f t="shared" si="45"/>
        <v>1161190.8</v>
      </c>
    </row>
    <row r="534" spans="1:14" x14ac:dyDescent="0.25">
      <c r="A534" t="s">
        <v>1140</v>
      </c>
      <c r="B534" s="84">
        <v>2963</v>
      </c>
      <c r="C534" s="116">
        <v>280.27</v>
      </c>
      <c r="D534" s="38">
        <f t="shared" si="41"/>
        <v>830440.00999999989</v>
      </c>
      <c r="E534" s="84">
        <v>11740</v>
      </c>
      <c r="F534" s="116">
        <v>277.7</v>
      </c>
      <c r="G534" s="38">
        <f t="shared" si="42"/>
        <v>3260198</v>
      </c>
      <c r="H534" s="39">
        <v>414</v>
      </c>
      <c r="I534" s="116">
        <v>280.27</v>
      </c>
      <c r="J534" s="38">
        <f t="shared" si="43"/>
        <v>116031.78</v>
      </c>
      <c r="K534" s="39">
        <v>1641</v>
      </c>
      <c r="L534" s="116">
        <v>277.7</v>
      </c>
      <c r="M534" s="38">
        <f t="shared" si="44"/>
        <v>455705.69999999995</v>
      </c>
      <c r="N534" s="86">
        <f t="shared" si="45"/>
        <v>4662375.49</v>
      </c>
    </row>
    <row r="535" spans="1:14" x14ac:dyDescent="0.25">
      <c r="A535" t="s">
        <v>1141</v>
      </c>
      <c r="B535" s="84">
        <v>630</v>
      </c>
      <c r="C535" s="116">
        <v>288.47000000000003</v>
      </c>
      <c r="D535" s="38">
        <f t="shared" si="41"/>
        <v>181736.1</v>
      </c>
      <c r="E535" s="84">
        <v>42318</v>
      </c>
      <c r="F535" s="116">
        <v>285.85000000000002</v>
      </c>
      <c r="G535" s="38">
        <f t="shared" si="42"/>
        <v>12096600.300000001</v>
      </c>
      <c r="H535" s="39">
        <v>116</v>
      </c>
      <c r="I535" s="116">
        <v>288.47000000000003</v>
      </c>
      <c r="J535" s="38">
        <f t="shared" si="43"/>
        <v>33462.520000000004</v>
      </c>
      <c r="K535" s="39">
        <v>7758</v>
      </c>
      <c r="L535" s="116">
        <v>285.85000000000002</v>
      </c>
      <c r="M535" s="38">
        <f t="shared" si="44"/>
        <v>2217624.3000000003</v>
      </c>
      <c r="N535" s="86">
        <f t="shared" si="45"/>
        <v>14529423.220000001</v>
      </c>
    </row>
    <row r="536" spans="1:14" x14ac:dyDescent="0.25">
      <c r="A536" t="s">
        <v>1142</v>
      </c>
      <c r="B536" s="84">
        <v>664</v>
      </c>
      <c r="C536" s="116">
        <v>273.81</v>
      </c>
      <c r="D536" s="38">
        <f t="shared" si="41"/>
        <v>181809.84</v>
      </c>
      <c r="E536" s="84">
        <v>63879</v>
      </c>
      <c r="F536" s="116">
        <v>271.64999999999998</v>
      </c>
      <c r="G536" s="38">
        <f t="shared" si="42"/>
        <v>17352730.349999998</v>
      </c>
      <c r="H536" s="39">
        <v>55</v>
      </c>
      <c r="I536" s="116">
        <v>273.81</v>
      </c>
      <c r="J536" s="38">
        <f t="shared" si="43"/>
        <v>15059.55</v>
      </c>
      <c r="K536" s="39">
        <v>5301</v>
      </c>
      <c r="L536" s="116">
        <v>271.64999999999998</v>
      </c>
      <c r="M536" s="38">
        <f t="shared" si="44"/>
        <v>1440016.65</v>
      </c>
      <c r="N536" s="86">
        <f t="shared" si="45"/>
        <v>18989616.389999997</v>
      </c>
    </row>
    <row r="537" spans="1:14" x14ac:dyDescent="0.25">
      <c r="A537" t="s">
        <v>1143</v>
      </c>
      <c r="B537" s="84">
        <v>0</v>
      </c>
      <c r="C537" s="116">
        <v>278.69</v>
      </c>
      <c r="D537" s="38">
        <f t="shared" si="41"/>
        <v>0</v>
      </c>
      <c r="E537" s="84">
        <v>965</v>
      </c>
      <c r="F537" s="116">
        <v>276.64999999999998</v>
      </c>
      <c r="G537" s="38">
        <f t="shared" si="42"/>
        <v>266967.25</v>
      </c>
      <c r="H537" s="39">
        <v>0</v>
      </c>
      <c r="I537" s="116">
        <v>278.69</v>
      </c>
      <c r="J537" s="38">
        <f t="shared" si="43"/>
        <v>0</v>
      </c>
      <c r="K537" s="39">
        <v>0</v>
      </c>
      <c r="L537" s="116">
        <v>276.64999999999998</v>
      </c>
      <c r="M537" s="38">
        <f t="shared" si="44"/>
        <v>0</v>
      </c>
      <c r="N537" s="86">
        <f t="shared" si="45"/>
        <v>266967.25</v>
      </c>
    </row>
    <row r="538" spans="1:14" x14ac:dyDescent="0.25">
      <c r="A538" t="s">
        <v>1144</v>
      </c>
      <c r="B538" s="84">
        <v>95083</v>
      </c>
      <c r="C538" s="116">
        <v>305.70999999999998</v>
      </c>
      <c r="D538" s="38">
        <f t="shared" si="41"/>
        <v>29067823.93</v>
      </c>
      <c r="E538" s="84">
        <v>70831</v>
      </c>
      <c r="F538" s="116">
        <v>303.58999999999997</v>
      </c>
      <c r="G538" s="38">
        <f t="shared" si="42"/>
        <v>21503583.289999999</v>
      </c>
      <c r="H538" s="39">
        <v>1332</v>
      </c>
      <c r="I538" s="116">
        <v>305.70999999999998</v>
      </c>
      <c r="J538" s="38">
        <f t="shared" si="43"/>
        <v>407205.72</v>
      </c>
      <c r="K538" s="39">
        <v>993</v>
      </c>
      <c r="L538" s="116">
        <v>303.58999999999997</v>
      </c>
      <c r="M538" s="38">
        <f t="shared" si="44"/>
        <v>301464.87</v>
      </c>
      <c r="N538" s="86">
        <f t="shared" si="45"/>
        <v>51280077.810000002</v>
      </c>
    </row>
    <row r="539" spans="1:14" x14ac:dyDescent="0.25">
      <c r="A539" t="s">
        <v>1145</v>
      </c>
      <c r="B539" s="84">
        <v>25492</v>
      </c>
      <c r="C539" s="116">
        <v>305.05</v>
      </c>
      <c r="D539" s="38">
        <f t="shared" si="41"/>
        <v>7776334.6000000006</v>
      </c>
      <c r="E539" s="84">
        <v>22698</v>
      </c>
      <c r="F539" s="116">
        <v>302.99</v>
      </c>
      <c r="G539" s="38">
        <f t="shared" si="42"/>
        <v>6877267.0200000005</v>
      </c>
      <c r="H539" s="39">
        <v>203</v>
      </c>
      <c r="I539" s="116">
        <v>305.05</v>
      </c>
      <c r="J539" s="38">
        <f t="shared" si="43"/>
        <v>61925.15</v>
      </c>
      <c r="K539" s="39">
        <v>180</v>
      </c>
      <c r="L539" s="116">
        <v>302.99</v>
      </c>
      <c r="M539" s="38">
        <f t="shared" si="44"/>
        <v>54538.200000000004</v>
      </c>
      <c r="N539" s="86">
        <f t="shared" si="45"/>
        <v>14770064.970000001</v>
      </c>
    </row>
    <row r="540" spans="1:14" x14ac:dyDescent="0.25">
      <c r="A540" t="s">
        <v>1146</v>
      </c>
      <c r="B540" s="84">
        <v>7837</v>
      </c>
      <c r="C540" s="116">
        <v>319.76</v>
      </c>
      <c r="D540" s="38">
        <f t="shared" si="41"/>
        <v>2505959.12</v>
      </c>
      <c r="E540" s="84">
        <v>98613</v>
      </c>
      <c r="F540" s="116">
        <v>317.29000000000002</v>
      </c>
      <c r="G540" s="38">
        <f t="shared" si="42"/>
        <v>31288918.770000003</v>
      </c>
      <c r="H540" s="39">
        <v>2040</v>
      </c>
      <c r="I540" s="116">
        <v>319.76</v>
      </c>
      <c r="J540" s="38">
        <f t="shared" si="43"/>
        <v>652310.4</v>
      </c>
      <c r="K540" s="39">
        <v>25663</v>
      </c>
      <c r="L540" s="116">
        <v>317.29000000000002</v>
      </c>
      <c r="M540" s="38">
        <f t="shared" si="44"/>
        <v>8142613.2700000005</v>
      </c>
      <c r="N540" s="86">
        <f t="shared" si="45"/>
        <v>42589801.560000002</v>
      </c>
    </row>
    <row r="541" spans="1:14" x14ac:dyDescent="0.25">
      <c r="A541" t="s">
        <v>1147</v>
      </c>
      <c r="B541" s="84">
        <v>8145</v>
      </c>
      <c r="C541" s="116">
        <v>230.73</v>
      </c>
      <c r="D541" s="38">
        <f t="shared" si="41"/>
        <v>1879295.8499999999</v>
      </c>
      <c r="E541" s="84">
        <v>44075</v>
      </c>
      <c r="F541" s="116">
        <v>228.53</v>
      </c>
      <c r="G541" s="38">
        <f t="shared" si="42"/>
        <v>10072459.75</v>
      </c>
      <c r="H541" s="39">
        <v>421</v>
      </c>
      <c r="I541" s="116">
        <v>230.73</v>
      </c>
      <c r="J541" s="38">
        <f t="shared" si="43"/>
        <v>97137.33</v>
      </c>
      <c r="K541" s="39">
        <v>2275</v>
      </c>
      <c r="L541" s="116">
        <v>228.53</v>
      </c>
      <c r="M541" s="38">
        <f t="shared" si="44"/>
        <v>519905.75</v>
      </c>
      <c r="N541" s="86">
        <f t="shared" si="45"/>
        <v>12568798.68</v>
      </c>
    </row>
    <row r="542" spans="1:14" x14ac:dyDescent="0.25">
      <c r="A542" t="s">
        <v>1148</v>
      </c>
      <c r="B542" s="84">
        <v>8746</v>
      </c>
      <c r="C542" s="116">
        <v>306.77</v>
      </c>
      <c r="D542" s="38">
        <f t="shared" si="41"/>
        <v>2683010.42</v>
      </c>
      <c r="E542" s="84">
        <v>27659</v>
      </c>
      <c r="F542" s="116">
        <v>304.73</v>
      </c>
      <c r="G542" s="38">
        <f t="shared" si="42"/>
        <v>8428527.0700000003</v>
      </c>
      <c r="H542" s="39">
        <v>1221</v>
      </c>
      <c r="I542" s="116">
        <v>306.77</v>
      </c>
      <c r="J542" s="38">
        <f t="shared" si="43"/>
        <v>374566.17</v>
      </c>
      <c r="K542" s="39">
        <v>3860</v>
      </c>
      <c r="L542" s="116">
        <v>304.73</v>
      </c>
      <c r="M542" s="38">
        <f t="shared" si="44"/>
        <v>1176257.8</v>
      </c>
      <c r="N542" s="86">
        <f t="shared" si="45"/>
        <v>12662361.460000001</v>
      </c>
    </row>
    <row r="543" spans="1:14" x14ac:dyDescent="0.25">
      <c r="A543" t="s">
        <v>1149</v>
      </c>
      <c r="B543" s="84">
        <v>16807</v>
      </c>
      <c r="C543" s="116">
        <v>299.52</v>
      </c>
      <c r="D543" s="38">
        <f t="shared" si="41"/>
        <v>5034032.6399999997</v>
      </c>
      <c r="E543" s="84">
        <v>70417</v>
      </c>
      <c r="F543" s="116">
        <v>297.2</v>
      </c>
      <c r="G543" s="38">
        <f t="shared" si="42"/>
        <v>20927932.399999999</v>
      </c>
      <c r="H543" s="39">
        <v>2492</v>
      </c>
      <c r="I543" s="116">
        <v>299.52</v>
      </c>
      <c r="J543" s="38">
        <f t="shared" si="43"/>
        <v>746403.83999999997</v>
      </c>
      <c r="K543" s="39">
        <v>10440</v>
      </c>
      <c r="L543" s="116">
        <v>297.2</v>
      </c>
      <c r="M543" s="38">
        <f t="shared" si="44"/>
        <v>3102768</v>
      </c>
      <c r="N543" s="86">
        <f t="shared" si="45"/>
        <v>29811136.879999999</v>
      </c>
    </row>
    <row r="544" spans="1:14" x14ac:dyDescent="0.25">
      <c r="A544" t="s">
        <v>1150</v>
      </c>
      <c r="B544" s="84">
        <v>0</v>
      </c>
      <c r="C544" s="116">
        <v>280.55</v>
      </c>
      <c r="D544" s="38">
        <f t="shared" si="41"/>
        <v>0</v>
      </c>
      <c r="E544" s="84">
        <v>113056</v>
      </c>
      <c r="F544" s="116">
        <v>278.42</v>
      </c>
      <c r="G544" s="38">
        <f t="shared" si="42"/>
        <v>31477051.520000003</v>
      </c>
      <c r="H544" s="39">
        <v>0</v>
      </c>
      <c r="I544" s="116">
        <v>280.55</v>
      </c>
      <c r="J544" s="38">
        <f t="shared" si="43"/>
        <v>0</v>
      </c>
      <c r="K544" s="39">
        <v>7630</v>
      </c>
      <c r="L544" s="116">
        <v>278.42</v>
      </c>
      <c r="M544" s="38">
        <f t="shared" si="44"/>
        <v>2124344.6</v>
      </c>
      <c r="N544" s="86">
        <f t="shared" si="45"/>
        <v>33601396.120000005</v>
      </c>
    </row>
    <row r="545" spans="1:14" x14ac:dyDescent="0.25">
      <c r="A545" t="s">
        <v>1151</v>
      </c>
      <c r="B545" s="84">
        <v>6017</v>
      </c>
      <c r="C545" s="116">
        <v>290.63</v>
      </c>
      <c r="D545" s="38">
        <f t="shared" si="41"/>
        <v>1748720.71</v>
      </c>
      <c r="E545" s="84">
        <v>150250</v>
      </c>
      <c r="F545" s="116">
        <v>288.35000000000002</v>
      </c>
      <c r="G545" s="38">
        <f t="shared" si="42"/>
        <v>43324587.5</v>
      </c>
      <c r="H545" s="39">
        <v>1276</v>
      </c>
      <c r="I545" s="116">
        <v>290.63</v>
      </c>
      <c r="J545" s="38">
        <f t="shared" si="43"/>
        <v>370843.88</v>
      </c>
      <c r="K545" s="39">
        <v>31854</v>
      </c>
      <c r="L545" s="116">
        <v>288.35000000000002</v>
      </c>
      <c r="M545" s="38">
        <f t="shared" si="44"/>
        <v>9185100.9000000004</v>
      </c>
      <c r="N545" s="86">
        <f t="shared" si="45"/>
        <v>54629252.990000002</v>
      </c>
    </row>
    <row r="546" spans="1:14" x14ac:dyDescent="0.25">
      <c r="A546" t="s">
        <v>1152</v>
      </c>
      <c r="B546" s="84">
        <v>14010</v>
      </c>
      <c r="C546" s="116">
        <v>276.88</v>
      </c>
      <c r="D546" s="38">
        <f t="shared" si="41"/>
        <v>3879088.8</v>
      </c>
      <c r="E546" s="84">
        <v>70811</v>
      </c>
      <c r="F546" s="116">
        <v>274.68</v>
      </c>
      <c r="G546" s="38">
        <f t="shared" si="42"/>
        <v>19450365.48</v>
      </c>
      <c r="H546" s="39">
        <v>2626</v>
      </c>
      <c r="I546" s="116">
        <v>276.88</v>
      </c>
      <c r="J546" s="38">
        <f t="shared" si="43"/>
        <v>727086.88</v>
      </c>
      <c r="K546" s="39">
        <v>13275</v>
      </c>
      <c r="L546" s="116">
        <v>274.68</v>
      </c>
      <c r="M546" s="38">
        <f t="shared" si="44"/>
        <v>3646377</v>
      </c>
      <c r="N546" s="86">
        <f t="shared" si="45"/>
        <v>27702918.16</v>
      </c>
    </row>
    <row r="547" spans="1:14" x14ac:dyDescent="0.25">
      <c r="A547" t="s">
        <v>1153</v>
      </c>
      <c r="B547" s="84">
        <v>365</v>
      </c>
      <c r="C547" s="116">
        <v>288.67</v>
      </c>
      <c r="D547" s="38">
        <f t="shared" si="41"/>
        <v>105364.55</v>
      </c>
      <c r="E547" s="84">
        <v>92665</v>
      </c>
      <c r="F547" s="116">
        <v>286.49</v>
      </c>
      <c r="G547" s="38">
        <f t="shared" si="42"/>
        <v>26547595.850000001</v>
      </c>
      <c r="H547" s="39">
        <v>24</v>
      </c>
      <c r="I547" s="116">
        <v>288.67</v>
      </c>
      <c r="J547" s="38">
        <f t="shared" si="43"/>
        <v>6928.08</v>
      </c>
      <c r="K547" s="39">
        <v>6095</v>
      </c>
      <c r="L547" s="116">
        <v>286.49</v>
      </c>
      <c r="M547" s="38">
        <f t="shared" si="44"/>
        <v>1746156.55</v>
      </c>
      <c r="N547" s="86">
        <f t="shared" si="45"/>
        <v>28406045.030000001</v>
      </c>
    </row>
    <row r="548" spans="1:14" x14ac:dyDescent="0.25">
      <c r="A548" t="s">
        <v>1154</v>
      </c>
      <c r="B548" s="84">
        <v>412</v>
      </c>
      <c r="C548" s="116">
        <v>216.21</v>
      </c>
      <c r="D548" s="38">
        <f t="shared" si="41"/>
        <v>89078.52</v>
      </c>
      <c r="E548" s="84">
        <v>15954</v>
      </c>
      <c r="F548" s="116">
        <v>214.54</v>
      </c>
      <c r="G548" s="38">
        <f t="shared" si="42"/>
        <v>3422771.1599999997</v>
      </c>
      <c r="H548" s="39">
        <v>0</v>
      </c>
      <c r="I548" s="116">
        <v>216.21</v>
      </c>
      <c r="J548" s="38">
        <f t="shared" si="43"/>
        <v>0</v>
      </c>
      <c r="K548" s="39">
        <v>0</v>
      </c>
      <c r="L548" s="116">
        <v>214.54</v>
      </c>
      <c r="M548" s="38">
        <f t="shared" si="44"/>
        <v>0</v>
      </c>
      <c r="N548" s="86">
        <f t="shared" si="45"/>
        <v>3511849.6799999997</v>
      </c>
    </row>
    <row r="549" spans="1:14" x14ac:dyDescent="0.25">
      <c r="A549" t="s">
        <v>1155</v>
      </c>
      <c r="B549" s="84">
        <v>12036</v>
      </c>
      <c r="C549" s="116">
        <v>265.33999999999997</v>
      </c>
      <c r="D549" s="38">
        <f t="shared" si="41"/>
        <v>3193632.2399999998</v>
      </c>
      <c r="E549" s="84">
        <v>41161</v>
      </c>
      <c r="F549" s="116">
        <v>262.83999999999997</v>
      </c>
      <c r="G549" s="38">
        <f t="shared" si="42"/>
        <v>10818757.239999998</v>
      </c>
      <c r="H549" s="39">
        <v>1901</v>
      </c>
      <c r="I549" s="116">
        <v>265.33999999999997</v>
      </c>
      <c r="J549" s="38">
        <f t="shared" si="43"/>
        <v>504411.33999999997</v>
      </c>
      <c r="K549" s="39">
        <v>6501</v>
      </c>
      <c r="L549" s="116">
        <v>262.83999999999997</v>
      </c>
      <c r="M549" s="38">
        <f t="shared" si="44"/>
        <v>1708722.8399999999</v>
      </c>
      <c r="N549" s="86">
        <f t="shared" si="45"/>
        <v>16225523.659999998</v>
      </c>
    </row>
    <row r="550" spans="1:14" x14ac:dyDescent="0.25">
      <c r="A550" t="s">
        <v>1156</v>
      </c>
      <c r="B550" s="84">
        <v>4570</v>
      </c>
      <c r="C550" s="116">
        <v>284.55</v>
      </c>
      <c r="D550" s="38">
        <f t="shared" si="41"/>
        <v>1300393.5</v>
      </c>
      <c r="E550" s="84">
        <v>117697</v>
      </c>
      <c r="F550" s="116">
        <v>281.98</v>
      </c>
      <c r="G550" s="38">
        <f t="shared" si="42"/>
        <v>33188200.060000002</v>
      </c>
      <c r="H550" s="39">
        <v>410</v>
      </c>
      <c r="I550" s="116">
        <v>284.55</v>
      </c>
      <c r="J550" s="38">
        <f t="shared" si="43"/>
        <v>116665.5</v>
      </c>
      <c r="K550" s="39">
        <v>10558</v>
      </c>
      <c r="L550" s="116">
        <v>281.98</v>
      </c>
      <c r="M550" s="38">
        <f t="shared" si="44"/>
        <v>2977144.8400000003</v>
      </c>
      <c r="N550" s="86">
        <f t="shared" si="45"/>
        <v>37582403.900000006</v>
      </c>
    </row>
    <row r="551" spans="1:14" x14ac:dyDescent="0.25">
      <c r="A551" t="s">
        <v>1157</v>
      </c>
      <c r="B551" s="84">
        <v>0</v>
      </c>
      <c r="C551" s="116">
        <v>218.28</v>
      </c>
      <c r="D551" s="38">
        <f t="shared" si="41"/>
        <v>0</v>
      </c>
      <c r="E551" s="84">
        <v>16595</v>
      </c>
      <c r="F551" s="116">
        <v>216.85</v>
      </c>
      <c r="G551" s="38">
        <f t="shared" si="42"/>
        <v>3598625.75</v>
      </c>
      <c r="H551" s="39">
        <v>0</v>
      </c>
      <c r="I551" s="116">
        <v>218.28</v>
      </c>
      <c r="J551" s="38">
        <f t="shared" si="43"/>
        <v>0</v>
      </c>
      <c r="K551" s="39">
        <v>214</v>
      </c>
      <c r="L551" s="116">
        <v>216.85</v>
      </c>
      <c r="M551" s="38">
        <f t="shared" si="44"/>
        <v>46405.9</v>
      </c>
      <c r="N551" s="86">
        <f t="shared" si="45"/>
        <v>3645031.65</v>
      </c>
    </row>
    <row r="552" spans="1:14" x14ac:dyDescent="0.25">
      <c r="A552" t="s">
        <v>1158</v>
      </c>
      <c r="B552" s="84">
        <v>3165</v>
      </c>
      <c r="C552" s="116">
        <v>299.31</v>
      </c>
      <c r="D552" s="38">
        <f t="shared" si="41"/>
        <v>947316.15</v>
      </c>
      <c r="E552" s="84">
        <v>38778</v>
      </c>
      <c r="F552" s="116">
        <v>297.06</v>
      </c>
      <c r="G552" s="38">
        <f t="shared" si="42"/>
        <v>11519392.68</v>
      </c>
      <c r="H552" s="39">
        <v>379</v>
      </c>
      <c r="I552" s="116">
        <v>299.31</v>
      </c>
      <c r="J552" s="38">
        <f t="shared" si="43"/>
        <v>113438.49</v>
      </c>
      <c r="K552" s="39">
        <v>4648</v>
      </c>
      <c r="L552" s="116">
        <v>297.06</v>
      </c>
      <c r="M552" s="38">
        <f t="shared" si="44"/>
        <v>1380734.8800000001</v>
      </c>
      <c r="N552" s="86">
        <f t="shared" si="45"/>
        <v>13960882.200000001</v>
      </c>
    </row>
    <row r="553" spans="1:14" x14ac:dyDescent="0.25">
      <c r="A553" t="s">
        <v>1159</v>
      </c>
      <c r="B553" s="84">
        <v>0</v>
      </c>
      <c r="C553" s="116">
        <v>283.54000000000002</v>
      </c>
      <c r="D553" s="38">
        <f t="shared" si="41"/>
        <v>0</v>
      </c>
      <c r="E553" s="84">
        <v>97791</v>
      </c>
      <c r="F553" s="116">
        <v>281.37</v>
      </c>
      <c r="G553" s="38">
        <f t="shared" si="42"/>
        <v>27515453.670000002</v>
      </c>
      <c r="H553" s="39">
        <v>0</v>
      </c>
      <c r="I553" s="116">
        <v>283.54000000000002</v>
      </c>
      <c r="J553" s="38">
        <f t="shared" si="43"/>
        <v>0</v>
      </c>
      <c r="K553" s="39">
        <v>3374</v>
      </c>
      <c r="L553" s="116">
        <v>281.37</v>
      </c>
      <c r="M553" s="38">
        <f t="shared" si="44"/>
        <v>949342.38</v>
      </c>
      <c r="N553" s="86">
        <f t="shared" si="45"/>
        <v>28464796.050000001</v>
      </c>
    </row>
    <row r="554" spans="1:14" x14ac:dyDescent="0.25">
      <c r="A554" t="s">
        <v>1160</v>
      </c>
      <c r="B554" s="84">
        <v>9910</v>
      </c>
      <c r="C554" s="116">
        <v>322.86</v>
      </c>
      <c r="D554" s="38">
        <f t="shared" si="41"/>
        <v>3199542.6</v>
      </c>
      <c r="E554" s="84">
        <v>104650</v>
      </c>
      <c r="F554" s="116">
        <v>320.68</v>
      </c>
      <c r="G554" s="38">
        <f t="shared" si="42"/>
        <v>33559162</v>
      </c>
      <c r="H554" s="39">
        <v>695</v>
      </c>
      <c r="I554" s="116">
        <v>322.86</v>
      </c>
      <c r="J554" s="38">
        <f t="shared" si="43"/>
        <v>224387.7</v>
      </c>
      <c r="K554" s="39">
        <v>7338</v>
      </c>
      <c r="L554" s="116">
        <v>320.68</v>
      </c>
      <c r="M554" s="38">
        <f t="shared" si="44"/>
        <v>2353149.84</v>
      </c>
      <c r="N554" s="86">
        <f t="shared" si="45"/>
        <v>39336242.140000001</v>
      </c>
    </row>
    <row r="555" spans="1:14" x14ac:dyDescent="0.25">
      <c r="A555" t="s">
        <v>1161</v>
      </c>
      <c r="B555" s="84">
        <v>10062</v>
      </c>
      <c r="C555" s="116">
        <v>214.89</v>
      </c>
      <c r="D555" s="38">
        <f t="shared" si="41"/>
        <v>2162223.1799999997</v>
      </c>
      <c r="E555" s="84">
        <v>51595</v>
      </c>
      <c r="F555" s="116">
        <v>212.92</v>
      </c>
      <c r="G555" s="38">
        <f t="shared" si="42"/>
        <v>10985607.399999999</v>
      </c>
      <c r="H555" s="39">
        <v>0</v>
      </c>
      <c r="I555" s="116">
        <v>214.89</v>
      </c>
      <c r="J555" s="38">
        <f t="shared" si="43"/>
        <v>0</v>
      </c>
      <c r="K555" s="39">
        <v>0</v>
      </c>
      <c r="L555" s="116">
        <v>212.92</v>
      </c>
      <c r="M555" s="38">
        <f t="shared" si="44"/>
        <v>0</v>
      </c>
      <c r="N555" s="86">
        <f t="shared" si="45"/>
        <v>13147830.579999998</v>
      </c>
    </row>
    <row r="556" spans="1:14" x14ac:dyDescent="0.25">
      <c r="A556" t="s">
        <v>1162</v>
      </c>
      <c r="B556" s="84">
        <v>10083</v>
      </c>
      <c r="C556" s="116">
        <v>172.05</v>
      </c>
      <c r="D556" s="38">
        <f t="shared" si="41"/>
        <v>1734780.1500000001</v>
      </c>
      <c r="E556" s="84">
        <v>21189</v>
      </c>
      <c r="F556" s="116">
        <v>170.72</v>
      </c>
      <c r="G556" s="38">
        <f t="shared" si="42"/>
        <v>3617386.08</v>
      </c>
      <c r="H556" s="39">
        <v>369</v>
      </c>
      <c r="I556" s="116">
        <v>172.05</v>
      </c>
      <c r="J556" s="38">
        <f t="shared" si="43"/>
        <v>63486.450000000004</v>
      </c>
      <c r="K556" s="39">
        <v>776</v>
      </c>
      <c r="L556" s="116">
        <v>170.72</v>
      </c>
      <c r="M556" s="38">
        <f t="shared" si="44"/>
        <v>132478.72</v>
      </c>
      <c r="N556" s="86">
        <f t="shared" si="45"/>
        <v>5548131.4000000004</v>
      </c>
    </row>
    <row r="557" spans="1:14" x14ac:dyDescent="0.25">
      <c r="A557" t="s">
        <v>1163</v>
      </c>
      <c r="B557" s="84">
        <v>18816</v>
      </c>
      <c r="C557" s="116">
        <v>240.6</v>
      </c>
      <c r="D557" s="38">
        <f t="shared" si="41"/>
        <v>4527129.5999999996</v>
      </c>
      <c r="E557" s="84">
        <v>27914</v>
      </c>
      <c r="F557" s="116">
        <v>238.34</v>
      </c>
      <c r="G557" s="38">
        <f t="shared" si="42"/>
        <v>6653022.7599999998</v>
      </c>
      <c r="H557" s="39">
        <v>2003</v>
      </c>
      <c r="I557" s="116">
        <v>240.6</v>
      </c>
      <c r="J557" s="38">
        <f t="shared" si="43"/>
        <v>481921.8</v>
      </c>
      <c r="K557" s="39">
        <v>2972</v>
      </c>
      <c r="L557" s="116">
        <v>238.34</v>
      </c>
      <c r="M557" s="38">
        <f t="shared" si="44"/>
        <v>708346.48</v>
      </c>
      <c r="N557" s="86">
        <f t="shared" si="45"/>
        <v>12370420.640000001</v>
      </c>
    </row>
    <row r="558" spans="1:14" x14ac:dyDescent="0.25">
      <c r="A558" t="s">
        <v>1164</v>
      </c>
      <c r="B558" s="84">
        <v>10239</v>
      </c>
      <c r="C558" s="116">
        <v>225.49</v>
      </c>
      <c r="D558" s="38">
        <f t="shared" si="41"/>
        <v>2308792.11</v>
      </c>
      <c r="E558" s="84">
        <v>39710</v>
      </c>
      <c r="F558" s="116">
        <v>223.55</v>
      </c>
      <c r="G558" s="38">
        <f t="shared" si="42"/>
        <v>8877170.5</v>
      </c>
      <c r="H558" s="39">
        <v>1842</v>
      </c>
      <c r="I558" s="116">
        <v>225.49</v>
      </c>
      <c r="J558" s="38">
        <f t="shared" si="43"/>
        <v>415352.58</v>
      </c>
      <c r="K558" s="39">
        <v>7142</v>
      </c>
      <c r="L558" s="116">
        <v>223.55</v>
      </c>
      <c r="M558" s="38">
        <f t="shared" si="44"/>
        <v>1596594.1</v>
      </c>
      <c r="N558" s="86">
        <f t="shared" si="45"/>
        <v>13197909.289999999</v>
      </c>
    </row>
    <row r="559" spans="1:14" x14ac:dyDescent="0.25">
      <c r="A559" t="s">
        <v>1165</v>
      </c>
      <c r="B559" s="84">
        <v>7538</v>
      </c>
      <c r="C559" s="116">
        <v>213.23</v>
      </c>
      <c r="D559" s="38">
        <f t="shared" si="41"/>
        <v>1607327.74</v>
      </c>
      <c r="E559" s="84">
        <v>43785</v>
      </c>
      <c r="F559" s="116">
        <v>211.35</v>
      </c>
      <c r="G559" s="38">
        <f t="shared" si="42"/>
        <v>9253959.75</v>
      </c>
      <c r="H559" s="39">
        <v>0</v>
      </c>
      <c r="I559" s="116">
        <v>213.23</v>
      </c>
      <c r="J559" s="38">
        <f t="shared" si="43"/>
        <v>0</v>
      </c>
      <c r="K559" s="39">
        <v>0</v>
      </c>
      <c r="L559" s="116">
        <v>211.35</v>
      </c>
      <c r="M559" s="38">
        <f t="shared" si="44"/>
        <v>0</v>
      </c>
      <c r="N559" s="86">
        <f t="shared" si="45"/>
        <v>10861287.49</v>
      </c>
    </row>
    <row r="560" spans="1:14" x14ac:dyDescent="0.25">
      <c r="A560" t="s">
        <v>1166</v>
      </c>
      <c r="B560" s="84">
        <v>10189</v>
      </c>
      <c r="C560" s="116">
        <v>318.77</v>
      </c>
      <c r="D560" s="38">
        <f t="shared" si="41"/>
        <v>3247947.53</v>
      </c>
      <c r="E560" s="84">
        <v>38334</v>
      </c>
      <c r="F560" s="116">
        <v>316.86</v>
      </c>
      <c r="G560" s="38">
        <f t="shared" si="42"/>
        <v>12146511.24</v>
      </c>
      <c r="H560" s="39">
        <v>1470</v>
      </c>
      <c r="I560" s="116">
        <v>318.77</v>
      </c>
      <c r="J560" s="38">
        <f t="shared" si="43"/>
        <v>468591.89999999997</v>
      </c>
      <c r="K560" s="39">
        <v>5530</v>
      </c>
      <c r="L560" s="116">
        <v>316.86</v>
      </c>
      <c r="M560" s="38">
        <f t="shared" si="44"/>
        <v>1752235.8</v>
      </c>
      <c r="N560" s="86">
        <f t="shared" si="45"/>
        <v>17615286.470000003</v>
      </c>
    </row>
    <row r="561" spans="1:14" x14ac:dyDescent="0.25">
      <c r="A561" t="s">
        <v>1167</v>
      </c>
      <c r="B561" s="84">
        <v>6283</v>
      </c>
      <c r="C561" s="116">
        <v>259.68</v>
      </c>
      <c r="D561" s="38">
        <f t="shared" si="41"/>
        <v>1631569.44</v>
      </c>
      <c r="E561" s="84">
        <v>103596</v>
      </c>
      <c r="F561" s="116">
        <v>257.52</v>
      </c>
      <c r="G561" s="38">
        <f t="shared" si="42"/>
        <v>26678041.919999998</v>
      </c>
      <c r="H561" s="39">
        <v>406</v>
      </c>
      <c r="I561" s="116">
        <v>259.68</v>
      </c>
      <c r="J561" s="38">
        <f t="shared" si="43"/>
        <v>105430.08</v>
      </c>
      <c r="K561" s="39">
        <v>6691</v>
      </c>
      <c r="L561" s="116">
        <v>257.52</v>
      </c>
      <c r="M561" s="38">
        <f t="shared" si="44"/>
        <v>1723066.3199999998</v>
      </c>
      <c r="N561" s="86">
        <f t="shared" si="45"/>
        <v>30138107.759999998</v>
      </c>
    </row>
    <row r="562" spans="1:14" x14ac:dyDescent="0.25">
      <c r="A562" t="s">
        <v>1168</v>
      </c>
      <c r="B562" s="84">
        <v>3257</v>
      </c>
      <c r="C562" s="116">
        <v>213.09</v>
      </c>
      <c r="D562" s="38">
        <f t="shared" si="41"/>
        <v>694034.13</v>
      </c>
      <c r="E562" s="84">
        <v>54596</v>
      </c>
      <c r="F562" s="116">
        <v>211.19</v>
      </c>
      <c r="G562" s="38">
        <f t="shared" si="42"/>
        <v>11530129.24</v>
      </c>
      <c r="H562" s="39">
        <v>117</v>
      </c>
      <c r="I562" s="116">
        <v>213.09</v>
      </c>
      <c r="J562" s="38">
        <f t="shared" si="43"/>
        <v>24931.53</v>
      </c>
      <c r="K562" s="39">
        <v>1970</v>
      </c>
      <c r="L562" s="116">
        <v>211.19</v>
      </c>
      <c r="M562" s="38">
        <f t="shared" si="44"/>
        <v>416044.3</v>
      </c>
      <c r="N562" s="86">
        <f t="shared" si="45"/>
        <v>12665139.200000001</v>
      </c>
    </row>
    <row r="563" spans="1:14" x14ac:dyDescent="0.25">
      <c r="A563" t="s">
        <v>1169</v>
      </c>
      <c r="B563" s="84">
        <v>3685</v>
      </c>
      <c r="C563" s="116">
        <v>225.47</v>
      </c>
      <c r="D563" s="38">
        <f t="shared" si="41"/>
        <v>830856.95</v>
      </c>
      <c r="E563" s="84">
        <v>33214</v>
      </c>
      <c r="F563" s="116">
        <v>223.4</v>
      </c>
      <c r="G563" s="38">
        <f t="shared" si="42"/>
        <v>7420007.6000000006</v>
      </c>
      <c r="H563" s="39">
        <v>152</v>
      </c>
      <c r="I563" s="116">
        <v>225.47</v>
      </c>
      <c r="J563" s="38">
        <f t="shared" si="43"/>
        <v>34271.440000000002</v>
      </c>
      <c r="K563" s="39">
        <v>1375</v>
      </c>
      <c r="L563" s="116">
        <v>223.4</v>
      </c>
      <c r="M563" s="38">
        <f t="shared" si="44"/>
        <v>307175</v>
      </c>
      <c r="N563" s="86">
        <f t="shared" si="45"/>
        <v>8592310.9900000002</v>
      </c>
    </row>
    <row r="564" spans="1:14" x14ac:dyDescent="0.25">
      <c r="A564" t="s">
        <v>1170</v>
      </c>
      <c r="B564" s="84">
        <v>8036</v>
      </c>
      <c r="C564" s="116">
        <v>237.74</v>
      </c>
      <c r="D564" s="38">
        <f t="shared" si="41"/>
        <v>1910478.6400000001</v>
      </c>
      <c r="E564" s="84">
        <v>23991</v>
      </c>
      <c r="F564" s="116">
        <v>235.6</v>
      </c>
      <c r="G564" s="38">
        <f t="shared" si="42"/>
        <v>5652279.5999999996</v>
      </c>
      <c r="H564" s="39">
        <v>0</v>
      </c>
      <c r="I564" s="116">
        <v>237.74</v>
      </c>
      <c r="J564" s="38">
        <f t="shared" si="43"/>
        <v>0</v>
      </c>
      <c r="K564" s="39">
        <v>0</v>
      </c>
      <c r="L564" s="116">
        <v>235.6</v>
      </c>
      <c r="M564" s="38">
        <f t="shared" si="44"/>
        <v>0</v>
      </c>
      <c r="N564" s="86">
        <f t="shared" si="45"/>
        <v>7562758.2400000002</v>
      </c>
    </row>
    <row r="565" spans="1:14" x14ac:dyDescent="0.25">
      <c r="A565" t="s">
        <v>1171</v>
      </c>
      <c r="B565" s="84">
        <v>992</v>
      </c>
      <c r="C565" s="116">
        <v>252.33</v>
      </c>
      <c r="D565" s="38">
        <f t="shared" si="41"/>
        <v>250311.36000000002</v>
      </c>
      <c r="E565" s="84">
        <v>19365</v>
      </c>
      <c r="F565" s="116">
        <v>249.97</v>
      </c>
      <c r="G565" s="38">
        <f t="shared" si="42"/>
        <v>4840669.05</v>
      </c>
      <c r="H565" s="39">
        <v>52</v>
      </c>
      <c r="I565" s="116">
        <v>252.33</v>
      </c>
      <c r="J565" s="38">
        <f t="shared" si="43"/>
        <v>13121.16</v>
      </c>
      <c r="K565" s="39">
        <v>1016</v>
      </c>
      <c r="L565" s="116">
        <v>249.97</v>
      </c>
      <c r="M565" s="38">
        <f t="shared" si="44"/>
        <v>253969.52</v>
      </c>
      <c r="N565" s="86">
        <f t="shared" si="45"/>
        <v>5358071.09</v>
      </c>
    </row>
    <row r="566" spans="1:14" x14ac:dyDescent="0.25">
      <c r="A566" t="s">
        <v>1172</v>
      </c>
      <c r="B566" s="84">
        <v>20</v>
      </c>
      <c r="C566" s="116">
        <v>295.66000000000003</v>
      </c>
      <c r="D566" s="38">
        <f t="shared" si="41"/>
        <v>5913.2000000000007</v>
      </c>
      <c r="E566" s="84">
        <v>68393</v>
      </c>
      <c r="F566" s="116">
        <v>293.01</v>
      </c>
      <c r="G566" s="38">
        <f t="shared" si="42"/>
        <v>20039832.93</v>
      </c>
      <c r="H566" s="39">
        <v>2</v>
      </c>
      <c r="I566" s="116">
        <v>295.66000000000003</v>
      </c>
      <c r="J566" s="38">
        <f t="shared" si="43"/>
        <v>591.32000000000005</v>
      </c>
      <c r="K566" s="39">
        <v>5816</v>
      </c>
      <c r="L566" s="116">
        <v>293.01</v>
      </c>
      <c r="M566" s="38">
        <f t="shared" si="44"/>
        <v>1704146.16</v>
      </c>
      <c r="N566" s="86">
        <f t="shared" si="45"/>
        <v>21750483.609999999</v>
      </c>
    </row>
    <row r="567" spans="1:14" x14ac:dyDescent="0.25">
      <c r="A567" t="s">
        <v>1173</v>
      </c>
      <c r="B567" s="84">
        <v>31118</v>
      </c>
      <c r="C567" s="116">
        <v>272.16000000000003</v>
      </c>
      <c r="D567" s="38">
        <f t="shared" si="41"/>
        <v>8469074.8800000008</v>
      </c>
      <c r="E567" s="84">
        <v>28052</v>
      </c>
      <c r="F567" s="116">
        <v>270.02999999999997</v>
      </c>
      <c r="G567" s="38">
        <f t="shared" si="42"/>
        <v>7574881.5599999996</v>
      </c>
      <c r="H567" s="39">
        <v>480</v>
      </c>
      <c r="I567" s="116">
        <v>272.16000000000003</v>
      </c>
      <c r="J567" s="38">
        <f t="shared" si="43"/>
        <v>130636.80000000002</v>
      </c>
      <c r="K567" s="39">
        <v>433</v>
      </c>
      <c r="L567" s="116">
        <v>270.02999999999997</v>
      </c>
      <c r="M567" s="38">
        <f t="shared" si="44"/>
        <v>116922.98999999999</v>
      </c>
      <c r="N567" s="86">
        <f t="shared" si="45"/>
        <v>16291516.23</v>
      </c>
    </row>
    <row r="568" spans="1:14" x14ac:dyDescent="0.25">
      <c r="A568" t="s">
        <v>1174</v>
      </c>
      <c r="B568" s="84">
        <v>31126</v>
      </c>
      <c r="C568" s="116">
        <v>232.24</v>
      </c>
      <c r="D568" s="38">
        <f t="shared" si="41"/>
        <v>7228702.2400000002</v>
      </c>
      <c r="E568" s="84">
        <v>37777</v>
      </c>
      <c r="F568" s="116">
        <v>230.22</v>
      </c>
      <c r="G568" s="38">
        <f t="shared" si="42"/>
        <v>8697020.9399999995</v>
      </c>
      <c r="H568" s="39">
        <v>34</v>
      </c>
      <c r="I568" s="116">
        <v>232.24</v>
      </c>
      <c r="J568" s="38">
        <f t="shared" si="43"/>
        <v>7896.16</v>
      </c>
      <c r="K568" s="39">
        <v>41</v>
      </c>
      <c r="L568" s="116">
        <v>230.22</v>
      </c>
      <c r="M568" s="38">
        <f t="shared" si="44"/>
        <v>9439.02</v>
      </c>
      <c r="N568" s="86">
        <f t="shared" si="45"/>
        <v>15943058.359999999</v>
      </c>
    </row>
    <row r="569" spans="1:14" x14ac:dyDescent="0.25">
      <c r="A569" t="s">
        <v>1175</v>
      </c>
      <c r="B569" s="84">
        <v>1406</v>
      </c>
      <c r="C569" s="116">
        <v>277.54000000000002</v>
      </c>
      <c r="D569" s="38">
        <f t="shared" si="41"/>
        <v>390221.24000000005</v>
      </c>
      <c r="E569" s="84">
        <v>74630</v>
      </c>
      <c r="F569" s="116">
        <v>274.99</v>
      </c>
      <c r="G569" s="38">
        <f t="shared" si="42"/>
        <v>20522503.699999999</v>
      </c>
      <c r="H569" s="39">
        <v>19</v>
      </c>
      <c r="I569" s="116">
        <v>277.54000000000002</v>
      </c>
      <c r="J569" s="38">
        <f t="shared" si="43"/>
        <v>5273.26</v>
      </c>
      <c r="K569" s="39">
        <v>1016</v>
      </c>
      <c r="L569" s="116">
        <v>274.99</v>
      </c>
      <c r="M569" s="38">
        <f t="shared" si="44"/>
        <v>279389.84000000003</v>
      </c>
      <c r="N569" s="86">
        <f t="shared" si="45"/>
        <v>21197388.039999999</v>
      </c>
    </row>
    <row r="570" spans="1:14" x14ac:dyDescent="0.25">
      <c r="A570" t="s">
        <v>1176</v>
      </c>
      <c r="B570" s="84">
        <v>21615</v>
      </c>
      <c r="C570" s="116">
        <v>212.29</v>
      </c>
      <c r="D570" s="38">
        <f t="shared" si="41"/>
        <v>4588648.3499999996</v>
      </c>
      <c r="E570" s="84">
        <v>41150</v>
      </c>
      <c r="F570" s="116">
        <v>210.37</v>
      </c>
      <c r="G570" s="38">
        <f t="shared" si="42"/>
        <v>8656725.5</v>
      </c>
      <c r="H570" s="39">
        <v>408</v>
      </c>
      <c r="I570" s="116">
        <v>212.29</v>
      </c>
      <c r="J570" s="38">
        <f t="shared" si="43"/>
        <v>86614.319999999992</v>
      </c>
      <c r="K570" s="39">
        <v>776</v>
      </c>
      <c r="L570" s="116">
        <v>210.37</v>
      </c>
      <c r="M570" s="38">
        <f t="shared" si="44"/>
        <v>163247.12</v>
      </c>
      <c r="N570" s="86">
        <f t="shared" si="45"/>
        <v>13495235.289999999</v>
      </c>
    </row>
    <row r="571" spans="1:14" x14ac:dyDescent="0.25">
      <c r="A571" t="s">
        <v>1177</v>
      </c>
      <c r="B571" s="84">
        <v>17076</v>
      </c>
      <c r="C571" s="116">
        <v>260.18</v>
      </c>
      <c r="D571" s="38">
        <f t="shared" si="41"/>
        <v>4442833.68</v>
      </c>
      <c r="E571" s="84">
        <v>30928</v>
      </c>
      <c r="F571" s="116">
        <v>257.74</v>
      </c>
      <c r="G571" s="38">
        <f t="shared" si="42"/>
        <v>7971382.7200000007</v>
      </c>
      <c r="H571" s="39">
        <v>1827</v>
      </c>
      <c r="I571" s="116">
        <v>260.18</v>
      </c>
      <c r="J571" s="38">
        <f t="shared" si="43"/>
        <v>475348.86</v>
      </c>
      <c r="K571" s="39">
        <v>3309</v>
      </c>
      <c r="L571" s="116">
        <v>257.74</v>
      </c>
      <c r="M571" s="38">
        <f t="shared" si="44"/>
        <v>852861.66</v>
      </c>
      <c r="N571" s="86">
        <f t="shared" si="45"/>
        <v>13742426.92</v>
      </c>
    </row>
    <row r="572" spans="1:14" x14ac:dyDescent="0.25">
      <c r="A572" t="s">
        <v>1178</v>
      </c>
      <c r="B572" s="84">
        <v>15747</v>
      </c>
      <c r="C572" s="116">
        <v>297.44</v>
      </c>
      <c r="D572" s="38">
        <f t="shared" si="41"/>
        <v>4683787.68</v>
      </c>
      <c r="E572" s="84">
        <v>42896</v>
      </c>
      <c r="F572" s="116">
        <v>294.97000000000003</v>
      </c>
      <c r="G572" s="38">
        <f t="shared" si="42"/>
        <v>12653033.120000001</v>
      </c>
      <c r="H572" s="39">
        <v>1513</v>
      </c>
      <c r="I572" s="116">
        <v>297.44</v>
      </c>
      <c r="J572" s="38">
        <f t="shared" si="43"/>
        <v>450026.72</v>
      </c>
      <c r="K572" s="39">
        <v>4122</v>
      </c>
      <c r="L572" s="116">
        <v>294.97000000000003</v>
      </c>
      <c r="M572" s="38">
        <f t="shared" si="44"/>
        <v>1215866.3400000001</v>
      </c>
      <c r="N572" s="86">
        <f t="shared" si="45"/>
        <v>19002713.859999999</v>
      </c>
    </row>
    <row r="573" spans="1:14" x14ac:dyDescent="0.25">
      <c r="A573" t="s">
        <v>1179</v>
      </c>
      <c r="B573" s="84">
        <v>15969</v>
      </c>
      <c r="C573" s="116">
        <v>225.56</v>
      </c>
      <c r="D573" s="38">
        <f t="shared" si="41"/>
        <v>3601967.64</v>
      </c>
      <c r="E573" s="84">
        <v>44647</v>
      </c>
      <c r="F573" s="116">
        <v>223.56</v>
      </c>
      <c r="G573" s="38">
        <f t="shared" si="42"/>
        <v>9981283.3200000003</v>
      </c>
      <c r="H573" s="39">
        <v>546</v>
      </c>
      <c r="I573" s="116">
        <v>225.56</v>
      </c>
      <c r="J573" s="38">
        <f t="shared" si="43"/>
        <v>123155.76</v>
      </c>
      <c r="K573" s="39">
        <v>1527</v>
      </c>
      <c r="L573" s="116">
        <v>223.56</v>
      </c>
      <c r="M573" s="38">
        <f t="shared" si="44"/>
        <v>341376.12</v>
      </c>
      <c r="N573" s="86">
        <f t="shared" si="45"/>
        <v>14047782.840000002</v>
      </c>
    </row>
    <row r="574" spans="1:14" x14ac:dyDescent="0.25">
      <c r="A574" t="s">
        <v>1180</v>
      </c>
      <c r="B574" s="84">
        <v>17218</v>
      </c>
      <c r="C574" s="116">
        <v>274.94</v>
      </c>
      <c r="D574" s="38">
        <f t="shared" si="41"/>
        <v>4733916.92</v>
      </c>
      <c r="E574" s="84">
        <v>32799</v>
      </c>
      <c r="F574" s="116">
        <v>272.66000000000003</v>
      </c>
      <c r="G574" s="38">
        <f t="shared" si="42"/>
        <v>8942975.3400000017</v>
      </c>
      <c r="H574" s="39">
        <v>269</v>
      </c>
      <c r="I574" s="116">
        <v>274.94</v>
      </c>
      <c r="J574" s="38">
        <f t="shared" si="43"/>
        <v>73958.86</v>
      </c>
      <c r="K574" s="39">
        <v>512</v>
      </c>
      <c r="L574" s="116">
        <v>272.66000000000003</v>
      </c>
      <c r="M574" s="38">
        <f t="shared" si="44"/>
        <v>139601.92000000001</v>
      </c>
      <c r="N574" s="86">
        <f t="shared" si="45"/>
        <v>13890453.040000001</v>
      </c>
    </row>
    <row r="575" spans="1:14" x14ac:dyDescent="0.25">
      <c r="A575" t="s">
        <v>1181</v>
      </c>
      <c r="B575" s="84">
        <v>4199</v>
      </c>
      <c r="C575" s="116">
        <v>239.77</v>
      </c>
      <c r="D575" s="38">
        <f t="shared" si="41"/>
        <v>1006794.2300000001</v>
      </c>
      <c r="E575" s="84">
        <v>34962</v>
      </c>
      <c r="F575" s="116">
        <v>237.67</v>
      </c>
      <c r="G575" s="38">
        <f t="shared" si="42"/>
        <v>8309418.5399999991</v>
      </c>
      <c r="H575" s="39">
        <v>331</v>
      </c>
      <c r="I575" s="116">
        <v>239.77</v>
      </c>
      <c r="J575" s="38">
        <f t="shared" si="43"/>
        <v>79363.87000000001</v>
      </c>
      <c r="K575" s="39">
        <v>2758</v>
      </c>
      <c r="L575" s="116">
        <v>237.67</v>
      </c>
      <c r="M575" s="38">
        <f t="shared" si="44"/>
        <v>655493.86</v>
      </c>
      <c r="N575" s="86">
        <f t="shared" si="45"/>
        <v>10051070.5</v>
      </c>
    </row>
    <row r="576" spans="1:14" x14ac:dyDescent="0.25">
      <c r="A576" t="s">
        <v>1182</v>
      </c>
      <c r="B576" s="84">
        <v>1277</v>
      </c>
      <c r="C576" s="116">
        <v>239.79</v>
      </c>
      <c r="D576" s="38">
        <f t="shared" si="41"/>
        <v>306211.83</v>
      </c>
      <c r="E576" s="84">
        <v>40620</v>
      </c>
      <c r="F576" s="116">
        <v>237.61</v>
      </c>
      <c r="G576" s="38">
        <f t="shared" si="42"/>
        <v>9651718.2000000011</v>
      </c>
      <c r="H576" s="39">
        <v>5</v>
      </c>
      <c r="I576" s="116">
        <v>239.79</v>
      </c>
      <c r="J576" s="38">
        <f t="shared" si="43"/>
        <v>1198.95</v>
      </c>
      <c r="K576" s="39">
        <v>155</v>
      </c>
      <c r="L576" s="116">
        <v>237.61</v>
      </c>
      <c r="M576" s="38">
        <f t="shared" si="44"/>
        <v>36829.550000000003</v>
      </c>
      <c r="N576" s="86">
        <f t="shared" si="45"/>
        <v>9995958.5300000012</v>
      </c>
    </row>
    <row r="577" spans="1:14" x14ac:dyDescent="0.25">
      <c r="A577" t="s">
        <v>1183</v>
      </c>
      <c r="B577" s="84">
        <v>23206</v>
      </c>
      <c r="C577" s="116">
        <v>214.44</v>
      </c>
      <c r="D577" s="38">
        <f t="shared" si="41"/>
        <v>4976294.6399999997</v>
      </c>
      <c r="E577" s="84">
        <v>59904</v>
      </c>
      <c r="F577" s="116">
        <v>212.6</v>
      </c>
      <c r="G577" s="38">
        <f t="shared" si="42"/>
        <v>12735590.4</v>
      </c>
      <c r="H577" s="39">
        <v>52</v>
      </c>
      <c r="I577" s="116">
        <v>214.44</v>
      </c>
      <c r="J577" s="38">
        <f t="shared" si="43"/>
        <v>11150.88</v>
      </c>
      <c r="K577" s="39">
        <v>133</v>
      </c>
      <c r="L577" s="116">
        <v>212.6</v>
      </c>
      <c r="M577" s="38">
        <f t="shared" si="44"/>
        <v>28275.8</v>
      </c>
      <c r="N577" s="86">
        <f t="shared" si="45"/>
        <v>17751311.719999999</v>
      </c>
    </row>
    <row r="578" spans="1:14" x14ac:dyDescent="0.25">
      <c r="A578" t="s">
        <v>1184</v>
      </c>
      <c r="B578" s="84">
        <v>7723</v>
      </c>
      <c r="C578" s="116">
        <v>226.06</v>
      </c>
      <c r="D578" s="38">
        <f t="shared" si="41"/>
        <v>1745861.3800000001</v>
      </c>
      <c r="E578" s="84">
        <v>34216</v>
      </c>
      <c r="F578" s="116">
        <v>224.08</v>
      </c>
      <c r="G578" s="38">
        <f t="shared" si="42"/>
        <v>7667121.2800000003</v>
      </c>
      <c r="H578" s="39">
        <v>1630</v>
      </c>
      <c r="I578" s="116">
        <v>226.06</v>
      </c>
      <c r="J578" s="38">
        <f t="shared" si="43"/>
        <v>368477.8</v>
      </c>
      <c r="K578" s="39">
        <v>7222</v>
      </c>
      <c r="L578" s="116">
        <v>224.08</v>
      </c>
      <c r="M578" s="38">
        <f t="shared" si="44"/>
        <v>1618305.76</v>
      </c>
      <c r="N578" s="86">
        <f t="shared" si="45"/>
        <v>11399766.220000001</v>
      </c>
    </row>
    <row r="579" spans="1:14" x14ac:dyDescent="0.25">
      <c r="A579" t="s">
        <v>1185</v>
      </c>
      <c r="B579" s="84">
        <v>0</v>
      </c>
      <c r="C579" s="116">
        <v>248.04</v>
      </c>
      <c r="D579" s="38">
        <f t="shared" si="41"/>
        <v>0</v>
      </c>
      <c r="E579" s="84">
        <v>24037</v>
      </c>
      <c r="F579" s="116">
        <v>245.64</v>
      </c>
      <c r="G579" s="38">
        <f t="shared" si="42"/>
        <v>5904448.6799999997</v>
      </c>
      <c r="H579" s="39">
        <v>0</v>
      </c>
      <c r="I579" s="116">
        <v>248.04</v>
      </c>
      <c r="J579" s="38">
        <f t="shared" si="43"/>
        <v>0</v>
      </c>
      <c r="K579" s="39">
        <v>0</v>
      </c>
      <c r="L579" s="116">
        <v>245.64</v>
      </c>
      <c r="M579" s="38">
        <f t="shared" si="44"/>
        <v>0</v>
      </c>
      <c r="N579" s="86">
        <f t="shared" si="45"/>
        <v>5904448.6799999997</v>
      </c>
    </row>
    <row r="580" spans="1:14" x14ac:dyDescent="0.25">
      <c r="A580" t="s">
        <v>1186</v>
      </c>
      <c r="B580" s="84">
        <v>11279</v>
      </c>
      <c r="C580" s="116">
        <v>199.52</v>
      </c>
      <c r="D580" s="38">
        <f t="shared" si="41"/>
        <v>2250386.08</v>
      </c>
      <c r="E580" s="84">
        <v>37739</v>
      </c>
      <c r="F580" s="116">
        <v>197.99</v>
      </c>
      <c r="G580" s="38">
        <f t="shared" si="42"/>
        <v>7471944.6100000003</v>
      </c>
      <c r="H580" s="39">
        <v>515</v>
      </c>
      <c r="I580" s="116">
        <v>199.52</v>
      </c>
      <c r="J580" s="38">
        <f t="shared" si="43"/>
        <v>102752.8</v>
      </c>
      <c r="K580" s="39">
        <v>1722</v>
      </c>
      <c r="L580" s="116">
        <v>197.99</v>
      </c>
      <c r="M580" s="38">
        <f t="shared" si="44"/>
        <v>340938.78</v>
      </c>
      <c r="N580" s="86">
        <f t="shared" si="45"/>
        <v>10166022.27</v>
      </c>
    </row>
    <row r="581" spans="1:14" x14ac:dyDescent="0.25">
      <c r="A581" t="s">
        <v>1187</v>
      </c>
      <c r="B581" s="84">
        <v>20341</v>
      </c>
      <c r="C581" s="116">
        <v>242.99</v>
      </c>
      <c r="D581" s="38">
        <f t="shared" si="41"/>
        <v>4942659.59</v>
      </c>
      <c r="E581" s="84">
        <v>41826</v>
      </c>
      <c r="F581" s="116">
        <v>240.83</v>
      </c>
      <c r="G581" s="38">
        <f t="shared" si="42"/>
        <v>10072955.58</v>
      </c>
      <c r="H581" s="39">
        <v>0</v>
      </c>
      <c r="I581" s="116">
        <v>242.99</v>
      </c>
      <c r="J581" s="38">
        <f t="shared" si="43"/>
        <v>0</v>
      </c>
      <c r="K581" s="39">
        <v>0</v>
      </c>
      <c r="L581" s="116">
        <v>240.83</v>
      </c>
      <c r="M581" s="38">
        <f t="shared" si="44"/>
        <v>0</v>
      </c>
      <c r="N581" s="86">
        <f t="shared" si="45"/>
        <v>15015615.17</v>
      </c>
    </row>
    <row r="582" spans="1:14" x14ac:dyDescent="0.25">
      <c r="A582" t="s">
        <v>1188</v>
      </c>
      <c r="B582" s="84">
        <v>12599</v>
      </c>
      <c r="C582" s="116">
        <v>224</v>
      </c>
      <c r="D582" s="38">
        <f t="shared" si="41"/>
        <v>2822176</v>
      </c>
      <c r="E582" s="84">
        <v>44823</v>
      </c>
      <c r="F582" s="116">
        <v>221.92</v>
      </c>
      <c r="G582" s="38">
        <f t="shared" si="42"/>
        <v>9947120.1600000001</v>
      </c>
      <c r="H582" s="39">
        <v>1088</v>
      </c>
      <c r="I582" s="116">
        <v>224</v>
      </c>
      <c r="J582" s="38">
        <f t="shared" si="43"/>
        <v>243712</v>
      </c>
      <c r="K582" s="39">
        <v>3870</v>
      </c>
      <c r="L582" s="116">
        <v>221.92</v>
      </c>
      <c r="M582" s="38">
        <f t="shared" si="44"/>
        <v>858830.39999999991</v>
      </c>
      <c r="N582" s="86">
        <f t="shared" si="45"/>
        <v>13871838.560000001</v>
      </c>
    </row>
    <row r="583" spans="1:14" x14ac:dyDescent="0.25">
      <c r="A583" t="s">
        <v>1189</v>
      </c>
      <c r="B583" s="84">
        <v>4795</v>
      </c>
      <c r="C583" s="116">
        <v>224.62</v>
      </c>
      <c r="D583" s="38">
        <f t="shared" si="41"/>
        <v>1077052.8999999999</v>
      </c>
      <c r="E583" s="84">
        <v>30861</v>
      </c>
      <c r="F583" s="116">
        <v>222.6</v>
      </c>
      <c r="G583" s="38">
        <f t="shared" si="42"/>
        <v>6869658.5999999996</v>
      </c>
      <c r="H583" s="39">
        <v>700</v>
      </c>
      <c r="I583" s="116">
        <v>224.62</v>
      </c>
      <c r="J583" s="38">
        <f t="shared" si="43"/>
        <v>157234</v>
      </c>
      <c r="K583" s="39">
        <v>4507</v>
      </c>
      <c r="L583" s="116">
        <v>222.6</v>
      </c>
      <c r="M583" s="38">
        <f t="shared" si="44"/>
        <v>1003258.2</v>
      </c>
      <c r="N583" s="86">
        <f t="shared" si="45"/>
        <v>9107203.6999999993</v>
      </c>
    </row>
    <row r="584" spans="1:14" x14ac:dyDescent="0.25">
      <c r="A584" t="s">
        <v>1190</v>
      </c>
      <c r="B584" s="84">
        <v>20601</v>
      </c>
      <c r="C584" s="116">
        <v>205.7</v>
      </c>
      <c r="D584" s="38">
        <f t="shared" ref="D584:D615" si="46">C584*B584</f>
        <v>4237625.7</v>
      </c>
      <c r="E584" s="84">
        <v>74007</v>
      </c>
      <c r="F584" s="116">
        <v>203.94</v>
      </c>
      <c r="G584" s="38">
        <f t="shared" ref="G584:G615" si="47">F584*E584</f>
        <v>15092987.58</v>
      </c>
      <c r="H584" s="39">
        <v>4</v>
      </c>
      <c r="I584" s="116">
        <v>205.7</v>
      </c>
      <c r="J584" s="38">
        <f t="shared" ref="J584:J615" si="48">I584*H584</f>
        <v>822.8</v>
      </c>
      <c r="K584" s="39">
        <v>14</v>
      </c>
      <c r="L584" s="116">
        <v>203.94</v>
      </c>
      <c r="M584" s="38">
        <f t="shared" ref="M584:M615" si="49">L584*K584</f>
        <v>2855.16</v>
      </c>
      <c r="N584" s="86">
        <f t="shared" ref="N584:N615" si="50">M584+J584+G584+D584</f>
        <v>19334291.240000002</v>
      </c>
    </row>
    <row r="585" spans="1:14" x14ac:dyDescent="0.25">
      <c r="A585" t="s">
        <v>1191</v>
      </c>
      <c r="B585" s="84">
        <v>397</v>
      </c>
      <c r="C585" s="116">
        <v>260.38</v>
      </c>
      <c r="D585" s="38">
        <f t="shared" si="46"/>
        <v>103370.86</v>
      </c>
      <c r="E585" s="84">
        <v>15126</v>
      </c>
      <c r="F585" s="116">
        <v>258.17</v>
      </c>
      <c r="G585" s="38">
        <f t="shared" si="47"/>
        <v>3905079.4200000004</v>
      </c>
      <c r="H585" s="39">
        <v>0</v>
      </c>
      <c r="I585" s="116">
        <v>260.38</v>
      </c>
      <c r="J585" s="38">
        <f t="shared" si="48"/>
        <v>0</v>
      </c>
      <c r="K585" s="39">
        <v>0</v>
      </c>
      <c r="L585" s="116">
        <v>258.17</v>
      </c>
      <c r="M585" s="38">
        <f t="shared" si="49"/>
        <v>0</v>
      </c>
      <c r="N585" s="86">
        <f t="shared" si="50"/>
        <v>4008450.2800000003</v>
      </c>
    </row>
    <row r="586" spans="1:14" x14ac:dyDescent="0.25">
      <c r="A586" t="s">
        <v>1192</v>
      </c>
      <c r="B586" s="84">
        <v>12327</v>
      </c>
      <c r="C586" s="116">
        <v>246.22</v>
      </c>
      <c r="D586" s="38">
        <f t="shared" si="46"/>
        <v>3035153.94</v>
      </c>
      <c r="E586" s="84">
        <v>38052</v>
      </c>
      <c r="F586" s="116">
        <v>243.99</v>
      </c>
      <c r="G586" s="38">
        <f t="shared" si="47"/>
        <v>9284307.4800000004</v>
      </c>
      <c r="H586" s="39">
        <v>1878</v>
      </c>
      <c r="I586" s="116">
        <v>246.22</v>
      </c>
      <c r="J586" s="38">
        <f t="shared" si="48"/>
        <v>462401.16</v>
      </c>
      <c r="K586" s="39">
        <v>5798</v>
      </c>
      <c r="L586" s="116">
        <v>243.99</v>
      </c>
      <c r="M586" s="38">
        <f t="shared" si="49"/>
        <v>1414654.02</v>
      </c>
      <c r="N586" s="86">
        <f t="shared" si="50"/>
        <v>14196516.6</v>
      </c>
    </row>
    <row r="587" spans="1:14" x14ac:dyDescent="0.25">
      <c r="A587" t="s">
        <v>1193</v>
      </c>
      <c r="B587" s="84">
        <v>4131</v>
      </c>
      <c r="C587" s="116">
        <v>277.37</v>
      </c>
      <c r="D587" s="38">
        <f t="shared" si="46"/>
        <v>1145815.47</v>
      </c>
      <c r="E587" s="84">
        <v>24225</v>
      </c>
      <c r="F587" s="116">
        <v>275.24</v>
      </c>
      <c r="G587" s="38">
        <f t="shared" si="47"/>
        <v>6667689</v>
      </c>
      <c r="H587" s="39">
        <v>4071</v>
      </c>
      <c r="I587" s="116">
        <v>277.37</v>
      </c>
      <c r="J587" s="38">
        <f t="shared" si="48"/>
        <v>1129173.27</v>
      </c>
      <c r="K587" s="39">
        <v>23870</v>
      </c>
      <c r="L587" s="116">
        <v>275.24</v>
      </c>
      <c r="M587" s="38">
        <f t="shared" si="49"/>
        <v>6569978.7999999998</v>
      </c>
      <c r="N587" s="86">
        <f t="shared" si="50"/>
        <v>15512656.540000001</v>
      </c>
    </row>
    <row r="588" spans="1:14" x14ac:dyDescent="0.25">
      <c r="A588" t="s">
        <v>1194</v>
      </c>
      <c r="B588" s="84">
        <v>1739</v>
      </c>
      <c r="C588" s="116">
        <v>246.42</v>
      </c>
      <c r="D588" s="38">
        <f t="shared" si="46"/>
        <v>428524.38</v>
      </c>
      <c r="E588" s="84">
        <v>15963</v>
      </c>
      <c r="F588" s="116">
        <v>244.16</v>
      </c>
      <c r="G588" s="38">
        <f t="shared" si="47"/>
        <v>3897526.08</v>
      </c>
      <c r="H588" s="39">
        <v>86</v>
      </c>
      <c r="I588" s="116">
        <v>246.42</v>
      </c>
      <c r="J588" s="38">
        <f t="shared" si="48"/>
        <v>21192.12</v>
      </c>
      <c r="K588" s="39">
        <v>785</v>
      </c>
      <c r="L588" s="116">
        <v>244.16</v>
      </c>
      <c r="M588" s="38">
        <f t="shared" si="49"/>
        <v>191665.6</v>
      </c>
      <c r="N588" s="86">
        <f t="shared" si="50"/>
        <v>4538908.1800000006</v>
      </c>
    </row>
    <row r="589" spans="1:14" x14ac:dyDescent="0.25">
      <c r="A589" t="s">
        <v>1195</v>
      </c>
      <c r="B589" s="84">
        <v>3727</v>
      </c>
      <c r="C589" s="116">
        <v>267.58</v>
      </c>
      <c r="D589" s="38">
        <f t="shared" si="46"/>
        <v>997270.65999999992</v>
      </c>
      <c r="E589" s="84">
        <v>58317</v>
      </c>
      <c r="F589" s="116">
        <v>265.43</v>
      </c>
      <c r="G589" s="38">
        <f t="shared" si="47"/>
        <v>15479081.310000001</v>
      </c>
      <c r="H589" s="39">
        <v>206</v>
      </c>
      <c r="I589" s="116">
        <v>267.58</v>
      </c>
      <c r="J589" s="38">
        <f t="shared" si="48"/>
        <v>55121.479999999996</v>
      </c>
      <c r="K589" s="39">
        <v>3226</v>
      </c>
      <c r="L589" s="116">
        <v>265.43</v>
      </c>
      <c r="M589" s="38">
        <f t="shared" si="49"/>
        <v>856277.18</v>
      </c>
      <c r="N589" s="86">
        <f t="shared" si="50"/>
        <v>17387750.629999999</v>
      </c>
    </row>
    <row r="590" spans="1:14" x14ac:dyDescent="0.25">
      <c r="A590" t="s">
        <v>1196</v>
      </c>
      <c r="B590" s="84">
        <v>5005</v>
      </c>
      <c r="C590" s="116">
        <v>255.11</v>
      </c>
      <c r="D590" s="38">
        <f t="shared" si="46"/>
        <v>1276825.55</v>
      </c>
      <c r="E590" s="84">
        <v>57363</v>
      </c>
      <c r="F590" s="116">
        <v>252.99</v>
      </c>
      <c r="G590" s="38">
        <f t="shared" si="47"/>
        <v>14512265.370000001</v>
      </c>
      <c r="H590" s="39">
        <v>0</v>
      </c>
      <c r="I590" s="116">
        <v>255.11</v>
      </c>
      <c r="J590" s="38">
        <f t="shared" si="48"/>
        <v>0</v>
      </c>
      <c r="K590" s="39">
        <v>0</v>
      </c>
      <c r="L590" s="116">
        <v>252.99</v>
      </c>
      <c r="M590" s="38">
        <f t="shared" si="49"/>
        <v>0</v>
      </c>
      <c r="N590" s="86">
        <f t="shared" si="50"/>
        <v>15789090.920000002</v>
      </c>
    </row>
    <row r="591" spans="1:14" x14ac:dyDescent="0.25">
      <c r="A591" t="s">
        <v>1197</v>
      </c>
      <c r="B591" s="84">
        <v>6049</v>
      </c>
      <c r="C591" s="116">
        <v>235.47</v>
      </c>
      <c r="D591" s="38">
        <f t="shared" si="46"/>
        <v>1424358.03</v>
      </c>
      <c r="E591" s="84">
        <v>29464</v>
      </c>
      <c r="F591" s="116">
        <v>233.25</v>
      </c>
      <c r="G591" s="38">
        <f t="shared" si="47"/>
        <v>6872478</v>
      </c>
      <c r="H591" s="39">
        <v>224</v>
      </c>
      <c r="I591" s="116">
        <v>235.47</v>
      </c>
      <c r="J591" s="38">
        <f t="shared" si="48"/>
        <v>52745.279999999999</v>
      </c>
      <c r="K591" s="39">
        <v>1091</v>
      </c>
      <c r="L591" s="116">
        <v>233.25</v>
      </c>
      <c r="M591" s="38">
        <f t="shared" si="49"/>
        <v>254475.75</v>
      </c>
      <c r="N591" s="86">
        <f t="shared" si="50"/>
        <v>8604057.0600000005</v>
      </c>
    </row>
    <row r="592" spans="1:14" x14ac:dyDescent="0.25">
      <c r="A592" t="s">
        <v>1198</v>
      </c>
      <c r="B592" s="84">
        <v>39970</v>
      </c>
      <c r="C592" s="116">
        <v>254.17</v>
      </c>
      <c r="D592" s="38">
        <f t="shared" si="46"/>
        <v>10159174.9</v>
      </c>
      <c r="E592" s="84">
        <v>53960</v>
      </c>
      <c r="F592" s="116">
        <v>252</v>
      </c>
      <c r="G592" s="38">
        <f t="shared" si="47"/>
        <v>13597920</v>
      </c>
      <c r="H592" s="39">
        <v>0</v>
      </c>
      <c r="I592" s="116">
        <v>254.17</v>
      </c>
      <c r="J592" s="38">
        <f t="shared" si="48"/>
        <v>0</v>
      </c>
      <c r="K592" s="39">
        <v>0</v>
      </c>
      <c r="L592" s="116">
        <v>252</v>
      </c>
      <c r="M592" s="38">
        <f t="shared" si="49"/>
        <v>0</v>
      </c>
      <c r="N592" s="86">
        <f t="shared" si="50"/>
        <v>23757094.899999999</v>
      </c>
    </row>
    <row r="593" spans="1:14" x14ac:dyDescent="0.25">
      <c r="A593" t="s">
        <v>1199</v>
      </c>
      <c r="B593" s="84">
        <v>2893</v>
      </c>
      <c r="C593" s="116">
        <v>289.13</v>
      </c>
      <c r="D593" s="38">
        <f t="shared" si="46"/>
        <v>836453.09</v>
      </c>
      <c r="E593" s="84">
        <v>26360</v>
      </c>
      <c r="F593" s="116">
        <v>286.64</v>
      </c>
      <c r="G593" s="38">
        <f t="shared" si="47"/>
        <v>7555830.3999999994</v>
      </c>
      <c r="H593" s="39">
        <v>56</v>
      </c>
      <c r="I593" s="116">
        <v>289.13</v>
      </c>
      <c r="J593" s="38">
        <f t="shared" si="48"/>
        <v>16191.279999999999</v>
      </c>
      <c r="K593" s="39">
        <v>506</v>
      </c>
      <c r="L593" s="116">
        <v>286.64</v>
      </c>
      <c r="M593" s="38">
        <f t="shared" si="49"/>
        <v>145039.84</v>
      </c>
      <c r="N593" s="86">
        <f t="shared" si="50"/>
        <v>8553514.6099999994</v>
      </c>
    </row>
    <row r="594" spans="1:14" x14ac:dyDescent="0.25">
      <c r="A594" t="s">
        <v>1200</v>
      </c>
      <c r="B594" s="84">
        <v>24628</v>
      </c>
      <c r="C594" s="116">
        <v>297.26</v>
      </c>
      <c r="D594" s="38">
        <f t="shared" si="46"/>
        <v>7320919.2799999993</v>
      </c>
      <c r="E594" s="84">
        <v>51767</v>
      </c>
      <c r="F594" s="116">
        <v>294.64999999999998</v>
      </c>
      <c r="G594" s="38">
        <f t="shared" si="47"/>
        <v>15253146.549999999</v>
      </c>
      <c r="H594" s="39">
        <v>3057</v>
      </c>
      <c r="I594" s="116">
        <v>297.26</v>
      </c>
      <c r="J594" s="38">
        <f t="shared" si="48"/>
        <v>908723.82</v>
      </c>
      <c r="K594" s="39">
        <v>6426</v>
      </c>
      <c r="L594" s="116">
        <v>294.64999999999998</v>
      </c>
      <c r="M594" s="38">
        <f t="shared" si="49"/>
        <v>1893420.9</v>
      </c>
      <c r="N594" s="86">
        <f t="shared" si="50"/>
        <v>25376210.549999997</v>
      </c>
    </row>
    <row r="595" spans="1:14" x14ac:dyDescent="0.25">
      <c r="A595" t="s">
        <v>1201</v>
      </c>
      <c r="B595" s="84">
        <v>14669</v>
      </c>
      <c r="C595" s="116">
        <v>251.75</v>
      </c>
      <c r="D595" s="38">
        <f t="shared" si="46"/>
        <v>3692920.75</v>
      </c>
      <c r="E595" s="84">
        <v>45610</v>
      </c>
      <c r="F595" s="116">
        <v>249.42</v>
      </c>
      <c r="G595" s="38">
        <f t="shared" si="47"/>
        <v>11376046.199999999</v>
      </c>
      <c r="H595" s="39">
        <v>1708</v>
      </c>
      <c r="I595" s="116">
        <v>251.75</v>
      </c>
      <c r="J595" s="38">
        <f t="shared" si="48"/>
        <v>429989</v>
      </c>
      <c r="K595" s="39">
        <v>5309</v>
      </c>
      <c r="L595" s="116">
        <v>249.42</v>
      </c>
      <c r="M595" s="38">
        <f t="shared" si="49"/>
        <v>1324170.78</v>
      </c>
      <c r="N595" s="86">
        <f t="shared" si="50"/>
        <v>16823126.729999997</v>
      </c>
    </row>
    <row r="596" spans="1:14" x14ac:dyDescent="0.25">
      <c r="A596" t="s">
        <v>1202</v>
      </c>
      <c r="B596" s="84">
        <v>6885</v>
      </c>
      <c r="C596" s="116">
        <v>282.7</v>
      </c>
      <c r="D596" s="38">
        <f t="shared" si="46"/>
        <v>1946389.5</v>
      </c>
      <c r="E596" s="84">
        <v>29773</v>
      </c>
      <c r="F596" s="116">
        <v>280.10000000000002</v>
      </c>
      <c r="G596" s="38">
        <f t="shared" si="47"/>
        <v>8339417.3000000007</v>
      </c>
      <c r="H596" s="39">
        <v>807</v>
      </c>
      <c r="I596" s="116">
        <v>282.7</v>
      </c>
      <c r="J596" s="38">
        <f t="shared" si="48"/>
        <v>228138.9</v>
      </c>
      <c r="K596" s="39">
        <v>3488</v>
      </c>
      <c r="L596" s="116">
        <v>280.10000000000002</v>
      </c>
      <c r="M596" s="38">
        <f t="shared" si="49"/>
        <v>976988.8</v>
      </c>
      <c r="N596" s="86">
        <f t="shared" si="50"/>
        <v>11490934.5</v>
      </c>
    </row>
    <row r="597" spans="1:14" x14ac:dyDescent="0.25">
      <c r="A597" t="s">
        <v>1203</v>
      </c>
      <c r="B597" s="84">
        <v>2585</v>
      </c>
      <c r="C597" s="116">
        <v>315.27</v>
      </c>
      <c r="D597" s="38">
        <f t="shared" si="46"/>
        <v>814972.95</v>
      </c>
      <c r="E597" s="84">
        <v>57096</v>
      </c>
      <c r="F597" s="116">
        <v>312.99</v>
      </c>
      <c r="G597" s="38">
        <f t="shared" si="47"/>
        <v>17870477.039999999</v>
      </c>
      <c r="H597" s="39">
        <v>418</v>
      </c>
      <c r="I597" s="116">
        <v>315.27</v>
      </c>
      <c r="J597" s="38">
        <f t="shared" si="48"/>
        <v>131782.85999999999</v>
      </c>
      <c r="K597" s="39">
        <v>9226</v>
      </c>
      <c r="L597" s="116">
        <v>312.99</v>
      </c>
      <c r="M597" s="38">
        <f t="shared" si="49"/>
        <v>2887645.74</v>
      </c>
      <c r="N597" s="86">
        <f t="shared" si="50"/>
        <v>21704878.59</v>
      </c>
    </row>
    <row r="598" spans="1:14" x14ac:dyDescent="0.25">
      <c r="A598" t="s">
        <v>1204</v>
      </c>
      <c r="B598" s="84">
        <v>3340</v>
      </c>
      <c r="C598" s="116">
        <v>262.93</v>
      </c>
      <c r="D598" s="38">
        <f t="shared" si="46"/>
        <v>878186.20000000007</v>
      </c>
      <c r="E598" s="84">
        <v>23583</v>
      </c>
      <c r="F598" s="116">
        <v>260.52999999999997</v>
      </c>
      <c r="G598" s="38">
        <f t="shared" si="47"/>
        <v>6144078.9899999993</v>
      </c>
      <c r="H598" s="39">
        <v>255</v>
      </c>
      <c r="I598" s="116">
        <v>262.93</v>
      </c>
      <c r="J598" s="38">
        <f t="shared" si="48"/>
        <v>67047.150000000009</v>
      </c>
      <c r="K598" s="39">
        <v>1803</v>
      </c>
      <c r="L598" s="116">
        <v>260.52999999999997</v>
      </c>
      <c r="M598" s="38">
        <f t="shared" si="49"/>
        <v>469735.58999999997</v>
      </c>
      <c r="N598" s="86">
        <f t="shared" si="50"/>
        <v>7559047.9299999997</v>
      </c>
    </row>
    <row r="599" spans="1:14" x14ac:dyDescent="0.25">
      <c r="A599" t="s">
        <v>1205</v>
      </c>
      <c r="B599" s="84">
        <v>21034</v>
      </c>
      <c r="C599" s="116">
        <v>263.82</v>
      </c>
      <c r="D599" s="38">
        <f t="shared" si="46"/>
        <v>5549189.8799999999</v>
      </c>
      <c r="E599" s="84">
        <v>66503</v>
      </c>
      <c r="F599" s="116">
        <v>261.29000000000002</v>
      </c>
      <c r="G599" s="38">
        <f t="shared" si="47"/>
        <v>17376568.870000001</v>
      </c>
      <c r="H599" s="39">
        <v>859</v>
      </c>
      <c r="I599" s="116">
        <v>263.82</v>
      </c>
      <c r="J599" s="38">
        <f t="shared" si="48"/>
        <v>226621.38</v>
      </c>
      <c r="K599" s="39">
        <v>2716</v>
      </c>
      <c r="L599" s="116">
        <v>261.29000000000002</v>
      </c>
      <c r="M599" s="38">
        <f t="shared" si="49"/>
        <v>709663.64</v>
      </c>
      <c r="N599" s="86">
        <f t="shared" si="50"/>
        <v>23862043.77</v>
      </c>
    </row>
    <row r="600" spans="1:14" x14ac:dyDescent="0.25">
      <c r="A600" t="s">
        <v>1206</v>
      </c>
      <c r="B600" s="84">
        <v>0</v>
      </c>
      <c r="C600" s="116">
        <v>263.51</v>
      </c>
      <c r="D600" s="38">
        <f t="shared" si="46"/>
        <v>0</v>
      </c>
      <c r="E600" s="84">
        <v>41106</v>
      </c>
      <c r="F600" s="116">
        <v>261.49</v>
      </c>
      <c r="G600" s="38">
        <f t="shared" si="47"/>
        <v>10748807.939999999</v>
      </c>
      <c r="H600" s="39">
        <v>0</v>
      </c>
      <c r="I600" s="116">
        <v>263.51</v>
      </c>
      <c r="J600" s="38">
        <f t="shared" si="48"/>
        <v>0</v>
      </c>
      <c r="K600" s="39">
        <v>9965</v>
      </c>
      <c r="L600" s="116">
        <v>261.49</v>
      </c>
      <c r="M600" s="38">
        <f t="shared" si="49"/>
        <v>2605747.85</v>
      </c>
      <c r="N600" s="86">
        <f t="shared" si="50"/>
        <v>13354555.789999999</v>
      </c>
    </row>
    <row r="601" spans="1:14" x14ac:dyDescent="0.25">
      <c r="A601" t="s">
        <v>1207</v>
      </c>
      <c r="B601" s="84">
        <v>19673</v>
      </c>
      <c r="C601" s="116">
        <v>275.8</v>
      </c>
      <c r="D601" s="38">
        <f t="shared" si="46"/>
        <v>5425813.4000000004</v>
      </c>
      <c r="E601" s="84">
        <v>35933</v>
      </c>
      <c r="F601" s="116">
        <v>273.56</v>
      </c>
      <c r="G601" s="38">
        <f t="shared" si="47"/>
        <v>9829831.4800000004</v>
      </c>
      <c r="H601" s="39">
        <v>1809</v>
      </c>
      <c r="I601" s="116">
        <v>275.8</v>
      </c>
      <c r="J601" s="38">
        <f t="shared" si="48"/>
        <v>498922.2</v>
      </c>
      <c r="K601" s="39">
        <v>3303</v>
      </c>
      <c r="L601" s="116">
        <v>273.56</v>
      </c>
      <c r="M601" s="38">
        <f t="shared" si="49"/>
        <v>903568.68</v>
      </c>
      <c r="N601" s="86">
        <f t="shared" si="50"/>
        <v>16658135.760000002</v>
      </c>
    </row>
    <row r="602" spans="1:14" x14ac:dyDescent="0.25">
      <c r="A602" t="s">
        <v>1208</v>
      </c>
      <c r="B602" s="84">
        <v>19346</v>
      </c>
      <c r="C602" s="116">
        <v>260.06</v>
      </c>
      <c r="D602" s="38">
        <f t="shared" si="46"/>
        <v>5031120.76</v>
      </c>
      <c r="E602" s="84">
        <v>26050</v>
      </c>
      <c r="F602" s="116">
        <v>257.64</v>
      </c>
      <c r="G602" s="38">
        <f t="shared" si="47"/>
        <v>6711522</v>
      </c>
      <c r="H602" s="39">
        <v>534</v>
      </c>
      <c r="I602" s="116">
        <v>260.06</v>
      </c>
      <c r="J602" s="38">
        <f t="shared" si="48"/>
        <v>138872.04</v>
      </c>
      <c r="K602" s="39">
        <v>718</v>
      </c>
      <c r="L602" s="116">
        <v>257.64</v>
      </c>
      <c r="M602" s="38">
        <f t="shared" si="49"/>
        <v>184985.52</v>
      </c>
      <c r="N602" s="86">
        <f t="shared" si="50"/>
        <v>12066500.32</v>
      </c>
    </row>
    <row r="603" spans="1:14" x14ac:dyDescent="0.25">
      <c r="A603" t="s">
        <v>1209</v>
      </c>
      <c r="B603" s="84">
        <v>8315</v>
      </c>
      <c r="C603" s="116">
        <v>244.45</v>
      </c>
      <c r="D603" s="38">
        <f t="shared" si="46"/>
        <v>2032601.75</v>
      </c>
      <c r="E603" s="84">
        <v>58225</v>
      </c>
      <c r="F603" s="116">
        <v>242.17</v>
      </c>
      <c r="G603" s="38">
        <f t="shared" si="47"/>
        <v>14100348.25</v>
      </c>
      <c r="H603" s="39">
        <v>1002</v>
      </c>
      <c r="I603" s="116">
        <v>244.45</v>
      </c>
      <c r="J603" s="38">
        <f t="shared" si="48"/>
        <v>244938.9</v>
      </c>
      <c r="K603" s="39">
        <v>7018</v>
      </c>
      <c r="L603" s="116">
        <v>242.17</v>
      </c>
      <c r="M603" s="38">
        <f t="shared" si="49"/>
        <v>1699549.0599999998</v>
      </c>
      <c r="N603" s="86">
        <f t="shared" si="50"/>
        <v>18077437.960000001</v>
      </c>
    </row>
    <row r="604" spans="1:14" x14ac:dyDescent="0.25">
      <c r="A604" t="s">
        <v>1210</v>
      </c>
      <c r="B604" s="84">
        <v>405</v>
      </c>
      <c r="C604" s="116">
        <v>316.73</v>
      </c>
      <c r="D604" s="38">
        <f t="shared" si="46"/>
        <v>128275.65000000001</v>
      </c>
      <c r="E604" s="84">
        <v>57267</v>
      </c>
      <c r="F604" s="116">
        <v>314.17</v>
      </c>
      <c r="G604" s="38">
        <f t="shared" si="47"/>
        <v>17991573.390000001</v>
      </c>
      <c r="H604" s="39">
        <v>24</v>
      </c>
      <c r="I604" s="116">
        <v>316.73</v>
      </c>
      <c r="J604" s="38">
        <f t="shared" si="48"/>
        <v>7601.52</v>
      </c>
      <c r="K604" s="39">
        <v>3331</v>
      </c>
      <c r="L604" s="116">
        <v>314.17</v>
      </c>
      <c r="M604" s="38">
        <f t="shared" si="49"/>
        <v>1046500.27</v>
      </c>
      <c r="N604" s="86">
        <f t="shared" si="50"/>
        <v>19173950.829999998</v>
      </c>
    </row>
    <row r="605" spans="1:14" x14ac:dyDescent="0.25">
      <c r="A605" t="s">
        <v>1211</v>
      </c>
      <c r="B605" s="84">
        <v>6361</v>
      </c>
      <c r="C605" s="116">
        <v>265.62</v>
      </c>
      <c r="D605" s="38">
        <f t="shared" si="46"/>
        <v>1689608.82</v>
      </c>
      <c r="E605" s="84">
        <v>51390</v>
      </c>
      <c r="F605" s="116">
        <v>263.17</v>
      </c>
      <c r="G605" s="38">
        <f t="shared" si="47"/>
        <v>13524306.300000001</v>
      </c>
      <c r="H605" s="39">
        <v>966</v>
      </c>
      <c r="I605" s="116">
        <v>265.62</v>
      </c>
      <c r="J605" s="38">
        <f t="shared" si="48"/>
        <v>256588.92</v>
      </c>
      <c r="K605" s="39">
        <v>7808</v>
      </c>
      <c r="L605" s="116">
        <v>263.17</v>
      </c>
      <c r="M605" s="38">
        <f t="shared" si="49"/>
        <v>2054831.36</v>
      </c>
      <c r="N605" s="86">
        <f t="shared" si="50"/>
        <v>17525335.400000002</v>
      </c>
    </row>
    <row r="606" spans="1:14" x14ac:dyDescent="0.25">
      <c r="A606" t="s">
        <v>1212</v>
      </c>
      <c r="B606" s="84">
        <v>729</v>
      </c>
      <c r="C606" s="116">
        <v>261.98</v>
      </c>
      <c r="D606" s="38">
        <f t="shared" si="46"/>
        <v>190983.42</v>
      </c>
      <c r="E606" s="84">
        <v>79014</v>
      </c>
      <c r="F606" s="116">
        <v>259.74</v>
      </c>
      <c r="G606" s="38">
        <f t="shared" si="47"/>
        <v>20523096.359999999</v>
      </c>
      <c r="H606" s="39">
        <v>0</v>
      </c>
      <c r="I606" s="116">
        <v>261.98</v>
      </c>
      <c r="J606" s="38">
        <f t="shared" si="48"/>
        <v>0</v>
      </c>
      <c r="K606" s="39">
        <v>0</v>
      </c>
      <c r="L606" s="116">
        <v>259.74</v>
      </c>
      <c r="M606" s="38">
        <f t="shared" si="49"/>
        <v>0</v>
      </c>
      <c r="N606" s="86">
        <f t="shared" si="50"/>
        <v>20714079.780000001</v>
      </c>
    </row>
    <row r="607" spans="1:14" x14ac:dyDescent="0.25">
      <c r="A607" t="s">
        <v>1213</v>
      </c>
      <c r="B607" s="84">
        <v>6997</v>
      </c>
      <c r="C607" s="116">
        <v>262.97000000000003</v>
      </c>
      <c r="D607" s="38">
        <f t="shared" si="46"/>
        <v>1840001.09</v>
      </c>
      <c r="E607" s="84">
        <v>79919</v>
      </c>
      <c r="F607" s="116">
        <v>260.95</v>
      </c>
      <c r="G607" s="38">
        <f t="shared" si="47"/>
        <v>20854863.050000001</v>
      </c>
      <c r="H607" s="39">
        <v>0</v>
      </c>
      <c r="I607" s="116">
        <v>262.97000000000003</v>
      </c>
      <c r="J607" s="38">
        <f t="shared" si="48"/>
        <v>0</v>
      </c>
      <c r="K607" s="39">
        <v>0</v>
      </c>
      <c r="L607" s="116">
        <v>260.95</v>
      </c>
      <c r="M607" s="38">
        <f t="shared" si="49"/>
        <v>0</v>
      </c>
      <c r="N607" s="86">
        <f t="shared" si="50"/>
        <v>22694864.140000001</v>
      </c>
    </row>
    <row r="608" spans="1:14" x14ac:dyDescent="0.25">
      <c r="A608" t="s">
        <v>1214</v>
      </c>
      <c r="B608" s="84">
        <v>1397</v>
      </c>
      <c r="C608" s="116">
        <v>279.2</v>
      </c>
      <c r="D608" s="38">
        <f t="shared" si="46"/>
        <v>390042.39999999997</v>
      </c>
      <c r="E608" s="84">
        <v>62209</v>
      </c>
      <c r="F608" s="116">
        <v>276.94</v>
      </c>
      <c r="G608" s="38">
        <f t="shared" si="47"/>
        <v>17228160.460000001</v>
      </c>
      <c r="H608" s="39">
        <v>160</v>
      </c>
      <c r="I608" s="116">
        <v>279.2</v>
      </c>
      <c r="J608" s="38">
        <f t="shared" si="48"/>
        <v>44672</v>
      </c>
      <c r="K608" s="39">
        <v>7105</v>
      </c>
      <c r="L608" s="116">
        <v>276.94</v>
      </c>
      <c r="M608" s="38">
        <f t="shared" si="49"/>
        <v>1967658.7</v>
      </c>
      <c r="N608" s="86">
        <f t="shared" si="50"/>
        <v>19630533.559999999</v>
      </c>
    </row>
    <row r="609" spans="1:14" x14ac:dyDescent="0.25">
      <c r="A609" t="s">
        <v>1215</v>
      </c>
      <c r="B609" s="84">
        <v>20955</v>
      </c>
      <c r="C609" s="116">
        <v>265.26</v>
      </c>
      <c r="D609" s="38">
        <f t="shared" si="46"/>
        <v>5558523.2999999998</v>
      </c>
      <c r="E609" s="84">
        <v>67610</v>
      </c>
      <c r="F609" s="116">
        <v>262.94</v>
      </c>
      <c r="G609" s="38">
        <f t="shared" si="47"/>
        <v>17777373.399999999</v>
      </c>
      <c r="H609" s="39">
        <v>635</v>
      </c>
      <c r="I609" s="116">
        <v>265.26</v>
      </c>
      <c r="J609" s="38">
        <f t="shared" si="48"/>
        <v>168440.1</v>
      </c>
      <c r="K609" s="39">
        <v>2048</v>
      </c>
      <c r="L609" s="116">
        <v>262.94</v>
      </c>
      <c r="M609" s="38">
        <f t="shared" si="49"/>
        <v>538501.12</v>
      </c>
      <c r="N609" s="86">
        <f t="shared" si="50"/>
        <v>24042837.919999998</v>
      </c>
    </row>
    <row r="610" spans="1:14" x14ac:dyDescent="0.25">
      <c r="A610" t="s">
        <v>1216</v>
      </c>
      <c r="B610" s="84">
        <v>16042</v>
      </c>
      <c r="C610" s="116">
        <v>270.39999999999998</v>
      </c>
      <c r="D610" s="38">
        <f t="shared" si="46"/>
        <v>4337756.8</v>
      </c>
      <c r="E610" s="84">
        <v>61945</v>
      </c>
      <c r="F610" s="116">
        <v>268.02</v>
      </c>
      <c r="G610" s="38">
        <f t="shared" si="47"/>
        <v>16602498.899999999</v>
      </c>
      <c r="H610" s="39">
        <v>1331</v>
      </c>
      <c r="I610" s="116">
        <v>270.39999999999998</v>
      </c>
      <c r="J610" s="38">
        <f t="shared" si="48"/>
        <v>359902.39999999997</v>
      </c>
      <c r="K610" s="39">
        <v>5139</v>
      </c>
      <c r="L610" s="116">
        <v>268.02</v>
      </c>
      <c r="M610" s="38">
        <f t="shared" si="49"/>
        <v>1377354.7799999998</v>
      </c>
      <c r="N610" s="86">
        <f t="shared" si="50"/>
        <v>22677512.879999999</v>
      </c>
    </row>
    <row r="611" spans="1:14" x14ac:dyDescent="0.25">
      <c r="A611" t="s">
        <v>1217</v>
      </c>
      <c r="B611" s="84">
        <v>3160</v>
      </c>
      <c r="C611" s="116">
        <v>215.85</v>
      </c>
      <c r="D611" s="38">
        <f t="shared" si="46"/>
        <v>682086</v>
      </c>
      <c r="E611" s="84">
        <v>32608</v>
      </c>
      <c r="F611" s="116">
        <v>213.95</v>
      </c>
      <c r="G611" s="38">
        <f t="shared" si="47"/>
        <v>6976481.5999999996</v>
      </c>
      <c r="H611" s="39">
        <v>27</v>
      </c>
      <c r="I611" s="116">
        <v>215.85</v>
      </c>
      <c r="J611" s="38">
        <f t="shared" si="48"/>
        <v>5827.95</v>
      </c>
      <c r="K611" s="39">
        <v>276</v>
      </c>
      <c r="L611" s="116">
        <v>213.95</v>
      </c>
      <c r="M611" s="38">
        <f t="shared" si="49"/>
        <v>59050.2</v>
      </c>
      <c r="N611" s="86">
        <f t="shared" si="50"/>
        <v>7723445.75</v>
      </c>
    </row>
    <row r="612" spans="1:14" x14ac:dyDescent="0.25">
      <c r="A612" t="s">
        <v>1218</v>
      </c>
      <c r="B612" s="84">
        <v>1978</v>
      </c>
      <c r="C612" s="116">
        <v>259.02</v>
      </c>
      <c r="D612" s="38">
        <f t="shared" si="46"/>
        <v>512341.55999999994</v>
      </c>
      <c r="E612" s="84">
        <v>114035</v>
      </c>
      <c r="F612" s="116">
        <v>256.81</v>
      </c>
      <c r="G612" s="38">
        <f t="shared" si="47"/>
        <v>29285328.350000001</v>
      </c>
      <c r="H612" s="39">
        <v>156</v>
      </c>
      <c r="I612" s="116">
        <v>259.02</v>
      </c>
      <c r="J612" s="38">
        <f t="shared" si="48"/>
        <v>40407.119999999995</v>
      </c>
      <c r="K612" s="39">
        <v>9008</v>
      </c>
      <c r="L612" s="116">
        <v>256.81</v>
      </c>
      <c r="M612" s="38">
        <f t="shared" si="49"/>
        <v>2313344.48</v>
      </c>
      <c r="N612" s="86">
        <f t="shared" si="50"/>
        <v>32151421.510000002</v>
      </c>
    </row>
    <row r="613" spans="1:14" x14ac:dyDescent="0.25">
      <c r="A613" t="s">
        <v>1219</v>
      </c>
      <c r="B613" s="84">
        <v>10654</v>
      </c>
      <c r="C613" s="116">
        <v>260.89999999999998</v>
      </c>
      <c r="D613" s="38">
        <f t="shared" si="46"/>
        <v>2779628.5999999996</v>
      </c>
      <c r="E613" s="84">
        <v>53783</v>
      </c>
      <c r="F613" s="116">
        <v>258.70999999999998</v>
      </c>
      <c r="G613" s="38">
        <f t="shared" si="47"/>
        <v>13914199.93</v>
      </c>
      <c r="H613" s="39">
        <v>1069</v>
      </c>
      <c r="I613" s="116">
        <v>260.89999999999998</v>
      </c>
      <c r="J613" s="38">
        <f t="shared" si="48"/>
        <v>278902.09999999998</v>
      </c>
      <c r="K613" s="39">
        <v>5399</v>
      </c>
      <c r="L613" s="116">
        <v>258.70999999999998</v>
      </c>
      <c r="M613" s="38">
        <f t="shared" si="49"/>
        <v>1396775.2899999998</v>
      </c>
      <c r="N613" s="86">
        <f t="shared" si="50"/>
        <v>18369505.920000002</v>
      </c>
    </row>
    <row r="614" spans="1:14" x14ac:dyDescent="0.25">
      <c r="A614" t="s">
        <v>1220</v>
      </c>
      <c r="B614" s="84">
        <v>6867</v>
      </c>
      <c r="C614" s="116">
        <v>240.78</v>
      </c>
      <c r="D614" s="38">
        <f t="shared" si="46"/>
        <v>1653436.26</v>
      </c>
      <c r="E614" s="84">
        <v>56163</v>
      </c>
      <c r="F614" s="116">
        <v>238.54</v>
      </c>
      <c r="G614" s="38">
        <f t="shared" si="47"/>
        <v>13397122.02</v>
      </c>
      <c r="H614" s="39">
        <v>194</v>
      </c>
      <c r="I614" s="116">
        <v>240.78</v>
      </c>
      <c r="J614" s="38">
        <f t="shared" si="48"/>
        <v>46711.32</v>
      </c>
      <c r="K614" s="39">
        <v>1586</v>
      </c>
      <c r="L614" s="116">
        <v>238.54</v>
      </c>
      <c r="M614" s="38">
        <f t="shared" si="49"/>
        <v>378324.44</v>
      </c>
      <c r="N614" s="86">
        <f t="shared" si="50"/>
        <v>15475594.039999999</v>
      </c>
    </row>
    <row r="615" spans="1:14" x14ac:dyDescent="0.25">
      <c r="A615" t="s">
        <v>1221</v>
      </c>
      <c r="B615" s="84">
        <v>8005</v>
      </c>
      <c r="C615" s="116">
        <v>329.69</v>
      </c>
      <c r="D615" s="38">
        <f t="shared" si="46"/>
        <v>2639168.4500000002</v>
      </c>
      <c r="E615" s="84">
        <v>22227</v>
      </c>
      <c r="F615" s="116">
        <v>326.82</v>
      </c>
      <c r="G615" s="38">
        <f t="shared" si="47"/>
        <v>7264228.1399999997</v>
      </c>
      <c r="H615" s="39">
        <v>443</v>
      </c>
      <c r="I615" s="116">
        <v>329.69</v>
      </c>
      <c r="J615" s="38">
        <f t="shared" si="48"/>
        <v>146052.67000000001</v>
      </c>
      <c r="K615" s="39">
        <v>1229</v>
      </c>
      <c r="L615" s="116">
        <v>326.82</v>
      </c>
      <c r="M615" s="38">
        <f t="shared" si="49"/>
        <v>401661.77999999997</v>
      </c>
      <c r="N615" s="86">
        <f t="shared" si="50"/>
        <v>10451111.039999999</v>
      </c>
    </row>
    <row r="616" spans="1:14" x14ac:dyDescent="0.25">
      <c r="D616" s="38"/>
      <c r="G616" s="38"/>
      <c r="J616" s="38"/>
      <c r="M616" s="38"/>
      <c r="N616" s="40"/>
    </row>
    <row r="617" spans="1:14" x14ac:dyDescent="0.25">
      <c r="D617" s="38"/>
      <c r="G617" s="38"/>
      <c r="J617" s="38"/>
      <c r="M617" s="38"/>
      <c r="N617" s="40"/>
    </row>
  </sheetData>
  <sortState ref="A8:O615">
    <sortCondition ref="A8:A615"/>
  </sortState>
  <mergeCells count="10">
    <mergeCell ref="B5:D5"/>
    <mergeCell ref="E5:G5"/>
    <mergeCell ref="H5:J5"/>
    <mergeCell ref="K5:M5"/>
    <mergeCell ref="A1:N1"/>
    <mergeCell ref="A2:N2"/>
    <mergeCell ref="B4:D4"/>
    <mergeCell ref="E4:G4"/>
    <mergeCell ref="H4:J4"/>
    <mergeCell ref="K4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85"/>
  <sheetViews>
    <sheetView workbookViewId="0">
      <selection activeCell="A503" sqref="A503:XFD503"/>
    </sheetView>
  </sheetViews>
  <sheetFormatPr defaultRowHeight="12" x14ac:dyDescent="0.2"/>
  <cols>
    <col min="1" max="1" width="9.28515625" style="51" customWidth="1"/>
    <col min="2" max="2" width="16" style="51" customWidth="1"/>
    <col min="3" max="4" width="11.42578125" style="51" customWidth="1"/>
    <col min="5" max="5" width="12.140625" style="51" customWidth="1"/>
    <col min="6" max="6" width="9.28515625" style="51" customWidth="1"/>
    <col min="7" max="7" width="10.7109375" style="51" customWidth="1"/>
    <col min="8" max="8" width="13.28515625" style="51" bestFit="1" customWidth="1"/>
    <col min="9" max="213" width="9.140625" style="51"/>
    <col min="214" max="214" width="13.5703125" style="51" bestFit="1" customWidth="1"/>
    <col min="215" max="215" width="51.85546875" style="51" customWidth="1"/>
    <col min="216" max="216" width="11.28515625" style="51" bestFit="1" customWidth="1"/>
    <col min="217" max="217" width="10.42578125" style="51" customWidth="1"/>
    <col min="218" max="218" width="14.5703125" style="51" customWidth="1"/>
    <col min="219" max="225" width="12.42578125" style="51" customWidth="1"/>
    <col min="226" max="226" width="8.5703125" style="51" bestFit="1" customWidth="1"/>
    <col min="227" max="229" width="12.42578125" style="51" customWidth="1"/>
    <col min="230" max="230" width="12" style="51" customWidth="1"/>
    <col min="231" max="231" width="2.42578125" style="51" customWidth="1"/>
    <col min="232" max="232" width="18.5703125" style="51" customWidth="1"/>
    <col min="233" max="469" width="9.140625" style="51"/>
    <col min="470" max="470" width="13.5703125" style="51" bestFit="1" customWidth="1"/>
    <col min="471" max="471" width="51.85546875" style="51" customWidth="1"/>
    <col min="472" max="472" width="11.28515625" style="51" bestFit="1" customWidth="1"/>
    <col min="473" max="473" width="10.42578125" style="51" customWidth="1"/>
    <col min="474" max="474" width="14.5703125" style="51" customWidth="1"/>
    <col min="475" max="481" width="12.42578125" style="51" customWidth="1"/>
    <col min="482" max="482" width="8.5703125" style="51" bestFit="1" customWidth="1"/>
    <col min="483" max="485" width="12.42578125" style="51" customWidth="1"/>
    <col min="486" max="486" width="12" style="51" customWidth="1"/>
    <col min="487" max="487" width="2.42578125" style="51" customWidth="1"/>
    <col min="488" max="488" width="18.5703125" style="51" customWidth="1"/>
    <col min="489" max="725" width="9.140625" style="51"/>
    <col min="726" max="726" width="13.5703125" style="51" bestFit="1" customWidth="1"/>
    <col min="727" max="727" width="51.85546875" style="51" customWidth="1"/>
    <col min="728" max="728" width="11.28515625" style="51" bestFit="1" customWidth="1"/>
    <col min="729" max="729" width="10.42578125" style="51" customWidth="1"/>
    <col min="730" max="730" width="14.5703125" style="51" customWidth="1"/>
    <col min="731" max="737" width="12.42578125" style="51" customWidth="1"/>
    <col min="738" max="738" width="8.5703125" style="51" bestFit="1" customWidth="1"/>
    <col min="739" max="741" width="12.42578125" style="51" customWidth="1"/>
    <col min="742" max="742" width="12" style="51" customWidth="1"/>
    <col min="743" max="743" width="2.42578125" style="51" customWidth="1"/>
    <col min="744" max="744" width="18.5703125" style="51" customWidth="1"/>
    <col min="745" max="981" width="9.140625" style="51"/>
    <col min="982" max="982" width="13.5703125" style="51" bestFit="1" customWidth="1"/>
    <col min="983" max="983" width="51.85546875" style="51" customWidth="1"/>
    <col min="984" max="984" width="11.28515625" style="51" bestFit="1" customWidth="1"/>
    <col min="985" max="985" width="10.42578125" style="51" customWidth="1"/>
    <col min="986" max="986" width="14.5703125" style="51" customWidth="1"/>
    <col min="987" max="993" width="12.42578125" style="51" customWidth="1"/>
    <col min="994" max="994" width="8.5703125" style="51" bestFit="1" customWidth="1"/>
    <col min="995" max="997" width="12.42578125" style="51" customWidth="1"/>
    <col min="998" max="998" width="12" style="51" customWidth="1"/>
    <col min="999" max="999" width="2.42578125" style="51" customWidth="1"/>
    <col min="1000" max="1000" width="18.5703125" style="51" customWidth="1"/>
    <col min="1001" max="1237" width="9.140625" style="51"/>
    <col min="1238" max="1238" width="13.5703125" style="51" bestFit="1" customWidth="1"/>
    <col min="1239" max="1239" width="51.85546875" style="51" customWidth="1"/>
    <col min="1240" max="1240" width="11.28515625" style="51" bestFit="1" customWidth="1"/>
    <col min="1241" max="1241" width="10.42578125" style="51" customWidth="1"/>
    <col min="1242" max="1242" width="14.5703125" style="51" customWidth="1"/>
    <col min="1243" max="1249" width="12.42578125" style="51" customWidth="1"/>
    <col min="1250" max="1250" width="8.5703125" style="51" bestFit="1" customWidth="1"/>
    <col min="1251" max="1253" width="12.42578125" style="51" customWidth="1"/>
    <col min="1254" max="1254" width="12" style="51" customWidth="1"/>
    <col min="1255" max="1255" width="2.42578125" style="51" customWidth="1"/>
    <col min="1256" max="1256" width="18.5703125" style="51" customWidth="1"/>
    <col min="1257" max="1493" width="9.140625" style="51"/>
    <col min="1494" max="1494" width="13.5703125" style="51" bestFit="1" customWidth="1"/>
    <col min="1495" max="1495" width="51.85546875" style="51" customWidth="1"/>
    <col min="1496" max="1496" width="11.28515625" style="51" bestFit="1" customWidth="1"/>
    <col min="1497" max="1497" width="10.42578125" style="51" customWidth="1"/>
    <col min="1498" max="1498" width="14.5703125" style="51" customWidth="1"/>
    <col min="1499" max="1505" width="12.42578125" style="51" customWidth="1"/>
    <col min="1506" max="1506" width="8.5703125" style="51" bestFit="1" customWidth="1"/>
    <col min="1507" max="1509" width="12.42578125" style="51" customWidth="1"/>
    <col min="1510" max="1510" width="12" style="51" customWidth="1"/>
    <col min="1511" max="1511" width="2.42578125" style="51" customWidth="1"/>
    <col min="1512" max="1512" width="18.5703125" style="51" customWidth="1"/>
    <col min="1513" max="1749" width="9.140625" style="51"/>
    <col min="1750" max="1750" width="13.5703125" style="51" bestFit="1" customWidth="1"/>
    <col min="1751" max="1751" width="51.85546875" style="51" customWidth="1"/>
    <col min="1752" max="1752" width="11.28515625" style="51" bestFit="1" customWidth="1"/>
    <col min="1753" max="1753" width="10.42578125" style="51" customWidth="1"/>
    <col min="1754" max="1754" width="14.5703125" style="51" customWidth="1"/>
    <col min="1755" max="1761" width="12.42578125" style="51" customWidth="1"/>
    <col min="1762" max="1762" width="8.5703125" style="51" bestFit="1" customWidth="1"/>
    <col min="1763" max="1765" width="12.42578125" style="51" customWidth="1"/>
    <col min="1766" max="1766" width="12" style="51" customWidth="1"/>
    <col min="1767" max="1767" width="2.42578125" style="51" customWidth="1"/>
    <col min="1768" max="1768" width="18.5703125" style="51" customWidth="1"/>
    <col min="1769" max="2005" width="9.140625" style="51"/>
    <col min="2006" max="2006" width="13.5703125" style="51" bestFit="1" customWidth="1"/>
    <col min="2007" max="2007" width="51.85546875" style="51" customWidth="1"/>
    <col min="2008" max="2008" width="11.28515625" style="51" bestFit="1" customWidth="1"/>
    <col min="2009" max="2009" width="10.42578125" style="51" customWidth="1"/>
    <col min="2010" max="2010" width="14.5703125" style="51" customWidth="1"/>
    <col min="2011" max="2017" width="12.42578125" style="51" customWidth="1"/>
    <col min="2018" max="2018" width="8.5703125" style="51" bestFit="1" customWidth="1"/>
    <col min="2019" max="2021" width="12.42578125" style="51" customWidth="1"/>
    <col min="2022" max="2022" width="12" style="51" customWidth="1"/>
    <col min="2023" max="2023" width="2.42578125" style="51" customWidth="1"/>
    <col min="2024" max="2024" width="18.5703125" style="51" customWidth="1"/>
    <col min="2025" max="2261" width="9.140625" style="51"/>
    <col min="2262" max="2262" width="13.5703125" style="51" bestFit="1" customWidth="1"/>
    <col min="2263" max="2263" width="51.85546875" style="51" customWidth="1"/>
    <col min="2264" max="2264" width="11.28515625" style="51" bestFit="1" customWidth="1"/>
    <col min="2265" max="2265" width="10.42578125" style="51" customWidth="1"/>
    <col min="2266" max="2266" width="14.5703125" style="51" customWidth="1"/>
    <col min="2267" max="2273" width="12.42578125" style="51" customWidth="1"/>
    <col min="2274" max="2274" width="8.5703125" style="51" bestFit="1" customWidth="1"/>
    <col min="2275" max="2277" width="12.42578125" style="51" customWidth="1"/>
    <col min="2278" max="2278" width="12" style="51" customWidth="1"/>
    <col min="2279" max="2279" width="2.42578125" style="51" customWidth="1"/>
    <col min="2280" max="2280" width="18.5703125" style="51" customWidth="1"/>
    <col min="2281" max="2517" width="9.140625" style="51"/>
    <col min="2518" max="2518" width="13.5703125" style="51" bestFit="1" customWidth="1"/>
    <col min="2519" max="2519" width="51.85546875" style="51" customWidth="1"/>
    <col min="2520" max="2520" width="11.28515625" style="51" bestFit="1" customWidth="1"/>
    <col min="2521" max="2521" width="10.42578125" style="51" customWidth="1"/>
    <col min="2522" max="2522" width="14.5703125" style="51" customWidth="1"/>
    <col min="2523" max="2529" width="12.42578125" style="51" customWidth="1"/>
    <col min="2530" max="2530" width="8.5703125" style="51" bestFit="1" customWidth="1"/>
    <col min="2531" max="2533" width="12.42578125" style="51" customWidth="1"/>
    <col min="2534" max="2534" width="12" style="51" customWidth="1"/>
    <col min="2535" max="2535" width="2.42578125" style="51" customWidth="1"/>
    <col min="2536" max="2536" width="18.5703125" style="51" customWidth="1"/>
    <col min="2537" max="2773" width="9.140625" style="51"/>
    <col min="2774" max="2774" width="13.5703125" style="51" bestFit="1" customWidth="1"/>
    <col min="2775" max="2775" width="51.85546875" style="51" customWidth="1"/>
    <col min="2776" max="2776" width="11.28515625" style="51" bestFit="1" customWidth="1"/>
    <col min="2777" max="2777" width="10.42578125" style="51" customWidth="1"/>
    <col min="2778" max="2778" width="14.5703125" style="51" customWidth="1"/>
    <col min="2779" max="2785" width="12.42578125" style="51" customWidth="1"/>
    <col min="2786" max="2786" width="8.5703125" style="51" bestFit="1" customWidth="1"/>
    <col min="2787" max="2789" width="12.42578125" style="51" customWidth="1"/>
    <col min="2790" max="2790" width="12" style="51" customWidth="1"/>
    <col min="2791" max="2791" width="2.42578125" style="51" customWidth="1"/>
    <col min="2792" max="2792" width="18.5703125" style="51" customWidth="1"/>
    <col min="2793" max="3029" width="9.140625" style="51"/>
    <col min="3030" max="3030" width="13.5703125" style="51" bestFit="1" customWidth="1"/>
    <col min="3031" max="3031" width="51.85546875" style="51" customWidth="1"/>
    <col min="3032" max="3032" width="11.28515625" style="51" bestFit="1" customWidth="1"/>
    <col min="3033" max="3033" width="10.42578125" style="51" customWidth="1"/>
    <col min="3034" max="3034" width="14.5703125" style="51" customWidth="1"/>
    <col min="3035" max="3041" width="12.42578125" style="51" customWidth="1"/>
    <col min="3042" max="3042" width="8.5703125" style="51" bestFit="1" customWidth="1"/>
    <col min="3043" max="3045" width="12.42578125" style="51" customWidth="1"/>
    <col min="3046" max="3046" width="12" style="51" customWidth="1"/>
    <col min="3047" max="3047" width="2.42578125" style="51" customWidth="1"/>
    <col min="3048" max="3048" width="18.5703125" style="51" customWidth="1"/>
    <col min="3049" max="3285" width="9.140625" style="51"/>
    <col min="3286" max="3286" width="13.5703125" style="51" bestFit="1" customWidth="1"/>
    <col min="3287" max="3287" width="51.85546875" style="51" customWidth="1"/>
    <col min="3288" max="3288" width="11.28515625" style="51" bestFit="1" customWidth="1"/>
    <col min="3289" max="3289" width="10.42578125" style="51" customWidth="1"/>
    <col min="3290" max="3290" width="14.5703125" style="51" customWidth="1"/>
    <col min="3291" max="3297" width="12.42578125" style="51" customWidth="1"/>
    <col min="3298" max="3298" width="8.5703125" style="51" bestFit="1" customWidth="1"/>
    <col min="3299" max="3301" width="12.42578125" style="51" customWidth="1"/>
    <col min="3302" max="3302" width="12" style="51" customWidth="1"/>
    <col min="3303" max="3303" width="2.42578125" style="51" customWidth="1"/>
    <col min="3304" max="3304" width="18.5703125" style="51" customWidth="1"/>
    <col min="3305" max="3541" width="9.140625" style="51"/>
    <col min="3542" max="3542" width="13.5703125" style="51" bestFit="1" customWidth="1"/>
    <col min="3543" max="3543" width="51.85546875" style="51" customWidth="1"/>
    <col min="3544" max="3544" width="11.28515625" style="51" bestFit="1" customWidth="1"/>
    <col min="3545" max="3545" width="10.42578125" style="51" customWidth="1"/>
    <col min="3546" max="3546" width="14.5703125" style="51" customWidth="1"/>
    <col min="3547" max="3553" width="12.42578125" style="51" customWidth="1"/>
    <col min="3554" max="3554" width="8.5703125" style="51" bestFit="1" customWidth="1"/>
    <col min="3555" max="3557" width="12.42578125" style="51" customWidth="1"/>
    <col min="3558" max="3558" width="12" style="51" customWidth="1"/>
    <col min="3559" max="3559" width="2.42578125" style="51" customWidth="1"/>
    <col min="3560" max="3560" width="18.5703125" style="51" customWidth="1"/>
    <col min="3561" max="3797" width="9.140625" style="51"/>
    <col min="3798" max="3798" width="13.5703125" style="51" bestFit="1" customWidth="1"/>
    <col min="3799" max="3799" width="51.85546875" style="51" customWidth="1"/>
    <col min="3800" max="3800" width="11.28515625" style="51" bestFit="1" customWidth="1"/>
    <col min="3801" max="3801" width="10.42578125" style="51" customWidth="1"/>
    <col min="3802" max="3802" width="14.5703125" style="51" customWidth="1"/>
    <col min="3803" max="3809" width="12.42578125" style="51" customWidth="1"/>
    <col min="3810" max="3810" width="8.5703125" style="51" bestFit="1" customWidth="1"/>
    <col min="3811" max="3813" width="12.42578125" style="51" customWidth="1"/>
    <col min="3814" max="3814" width="12" style="51" customWidth="1"/>
    <col min="3815" max="3815" width="2.42578125" style="51" customWidth="1"/>
    <col min="3816" max="3816" width="18.5703125" style="51" customWidth="1"/>
    <col min="3817" max="4053" width="9.140625" style="51"/>
    <col min="4054" max="4054" width="13.5703125" style="51" bestFit="1" customWidth="1"/>
    <col min="4055" max="4055" width="51.85546875" style="51" customWidth="1"/>
    <col min="4056" max="4056" width="11.28515625" style="51" bestFit="1" customWidth="1"/>
    <col min="4057" max="4057" width="10.42578125" style="51" customWidth="1"/>
    <col min="4058" max="4058" width="14.5703125" style="51" customWidth="1"/>
    <col min="4059" max="4065" width="12.42578125" style="51" customWidth="1"/>
    <col min="4066" max="4066" width="8.5703125" style="51" bestFit="1" customWidth="1"/>
    <col min="4067" max="4069" width="12.42578125" style="51" customWidth="1"/>
    <col min="4070" max="4070" width="12" style="51" customWidth="1"/>
    <col min="4071" max="4071" width="2.42578125" style="51" customWidth="1"/>
    <col min="4072" max="4072" width="18.5703125" style="51" customWidth="1"/>
    <col min="4073" max="4309" width="9.140625" style="51"/>
    <col min="4310" max="4310" width="13.5703125" style="51" bestFit="1" customWidth="1"/>
    <col min="4311" max="4311" width="51.85546875" style="51" customWidth="1"/>
    <col min="4312" max="4312" width="11.28515625" style="51" bestFit="1" customWidth="1"/>
    <col min="4313" max="4313" width="10.42578125" style="51" customWidth="1"/>
    <col min="4314" max="4314" width="14.5703125" style="51" customWidth="1"/>
    <col min="4315" max="4321" width="12.42578125" style="51" customWidth="1"/>
    <col min="4322" max="4322" width="8.5703125" style="51" bestFit="1" customWidth="1"/>
    <col min="4323" max="4325" width="12.42578125" style="51" customWidth="1"/>
    <col min="4326" max="4326" width="12" style="51" customWidth="1"/>
    <col min="4327" max="4327" width="2.42578125" style="51" customWidth="1"/>
    <col min="4328" max="4328" width="18.5703125" style="51" customWidth="1"/>
    <col min="4329" max="4565" width="9.140625" style="51"/>
    <col min="4566" max="4566" width="13.5703125" style="51" bestFit="1" customWidth="1"/>
    <col min="4567" max="4567" width="51.85546875" style="51" customWidth="1"/>
    <col min="4568" max="4568" width="11.28515625" style="51" bestFit="1" customWidth="1"/>
    <col min="4569" max="4569" width="10.42578125" style="51" customWidth="1"/>
    <col min="4570" max="4570" width="14.5703125" style="51" customWidth="1"/>
    <col min="4571" max="4577" width="12.42578125" style="51" customWidth="1"/>
    <col min="4578" max="4578" width="8.5703125" style="51" bestFit="1" customWidth="1"/>
    <col min="4579" max="4581" width="12.42578125" style="51" customWidth="1"/>
    <col min="4582" max="4582" width="12" style="51" customWidth="1"/>
    <col min="4583" max="4583" width="2.42578125" style="51" customWidth="1"/>
    <col min="4584" max="4584" width="18.5703125" style="51" customWidth="1"/>
    <col min="4585" max="4821" width="9.140625" style="51"/>
    <col min="4822" max="4822" width="13.5703125" style="51" bestFit="1" customWidth="1"/>
    <col min="4823" max="4823" width="51.85546875" style="51" customWidth="1"/>
    <col min="4824" max="4824" width="11.28515625" style="51" bestFit="1" customWidth="1"/>
    <col min="4825" max="4825" width="10.42578125" style="51" customWidth="1"/>
    <col min="4826" max="4826" width="14.5703125" style="51" customWidth="1"/>
    <col min="4827" max="4833" width="12.42578125" style="51" customWidth="1"/>
    <col min="4834" max="4834" width="8.5703125" style="51" bestFit="1" customWidth="1"/>
    <col min="4835" max="4837" width="12.42578125" style="51" customWidth="1"/>
    <col min="4838" max="4838" width="12" style="51" customWidth="1"/>
    <col min="4839" max="4839" width="2.42578125" style="51" customWidth="1"/>
    <col min="4840" max="4840" width="18.5703125" style="51" customWidth="1"/>
    <col min="4841" max="5077" width="9.140625" style="51"/>
    <col min="5078" max="5078" width="13.5703125" style="51" bestFit="1" customWidth="1"/>
    <col min="5079" max="5079" width="51.85546875" style="51" customWidth="1"/>
    <col min="5080" max="5080" width="11.28515625" style="51" bestFit="1" customWidth="1"/>
    <col min="5081" max="5081" width="10.42578125" style="51" customWidth="1"/>
    <col min="5082" max="5082" width="14.5703125" style="51" customWidth="1"/>
    <col min="5083" max="5089" width="12.42578125" style="51" customWidth="1"/>
    <col min="5090" max="5090" width="8.5703125" style="51" bestFit="1" customWidth="1"/>
    <col min="5091" max="5093" width="12.42578125" style="51" customWidth="1"/>
    <col min="5094" max="5094" width="12" style="51" customWidth="1"/>
    <col min="5095" max="5095" width="2.42578125" style="51" customWidth="1"/>
    <col min="5096" max="5096" width="18.5703125" style="51" customWidth="1"/>
    <col min="5097" max="5333" width="9.140625" style="51"/>
    <col min="5334" max="5334" width="13.5703125" style="51" bestFit="1" customWidth="1"/>
    <col min="5335" max="5335" width="51.85546875" style="51" customWidth="1"/>
    <col min="5336" max="5336" width="11.28515625" style="51" bestFit="1" customWidth="1"/>
    <col min="5337" max="5337" width="10.42578125" style="51" customWidth="1"/>
    <col min="5338" max="5338" width="14.5703125" style="51" customWidth="1"/>
    <col min="5339" max="5345" width="12.42578125" style="51" customWidth="1"/>
    <col min="5346" max="5346" width="8.5703125" style="51" bestFit="1" customWidth="1"/>
    <col min="5347" max="5349" width="12.42578125" style="51" customWidth="1"/>
    <col min="5350" max="5350" width="12" style="51" customWidth="1"/>
    <col min="5351" max="5351" width="2.42578125" style="51" customWidth="1"/>
    <col min="5352" max="5352" width="18.5703125" style="51" customWidth="1"/>
    <col min="5353" max="5589" width="9.140625" style="51"/>
    <col min="5590" max="5590" width="13.5703125" style="51" bestFit="1" customWidth="1"/>
    <col min="5591" max="5591" width="51.85546875" style="51" customWidth="1"/>
    <col min="5592" max="5592" width="11.28515625" style="51" bestFit="1" customWidth="1"/>
    <col min="5593" max="5593" width="10.42578125" style="51" customWidth="1"/>
    <col min="5594" max="5594" width="14.5703125" style="51" customWidth="1"/>
    <col min="5595" max="5601" width="12.42578125" style="51" customWidth="1"/>
    <col min="5602" max="5602" width="8.5703125" style="51" bestFit="1" customWidth="1"/>
    <col min="5603" max="5605" width="12.42578125" style="51" customWidth="1"/>
    <col min="5606" max="5606" width="12" style="51" customWidth="1"/>
    <col min="5607" max="5607" width="2.42578125" style="51" customWidth="1"/>
    <col min="5608" max="5608" width="18.5703125" style="51" customWidth="1"/>
    <col min="5609" max="5845" width="9.140625" style="51"/>
    <col min="5846" max="5846" width="13.5703125" style="51" bestFit="1" customWidth="1"/>
    <col min="5847" max="5847" width="51.85546875" style="51" customWidth="1"/>
    <col min="5848" max="5848" width="11.28515625" style="51" bestFit="1" customWidth="1"/>
    <col min="5849" max="5849" width="10.42578125" style="51" customWidth="1"/>
    <col min="5850" max="5850" width="14.5703125" style="51" customWidth="1"/>
    <col min="5851" max="5857" width="12.42578125" style="51" customWidth="1"/>
    <col min="5858" max="5858" width="8.5703125" style="51" bestFit="1" customWidth="1"/>
    <col min="5859" max="5861" width="12.42578125" style="51" customWidth="1"/>
    <col min="5862" max="5862" width="12" style="51" customWidth="1"/>
    <col min="5863" max="5863" width="2.42578125" style="51" customWidth="1"/>
    <col min="5864" max="5864" width="18.5703125" style="51" customWidth="1"/>
    <col min="5865" max="6101" width="9.140625" style="51"/>
    <col min="6102" max="6102" width="13.5703125" style="51" bestFit="1" customWidth="1"/>
    <col min="6103" max="6103" width="51.85546875" style="51" customWidth="1"/>
    <col min="6104" max="6104" width="11.28515625" style="51" bestFit="1" customWidth="1"/>
    <col min="6105" max="6105" width="10.42578125" style="51" customWidth="1"/>
    <col min="6106" max="6106" width="14.5703125" style="51" customWidth="1"/>
    <col min="6107" max="6113" width="12.42578125" style="51" customWidth="1"/>
    <col min="6114" max="6114" width="8.5703125" style="51" bestFit="1" customWidth="1"/>
    <col min="6115" max="6117" width="12.42578125" style="51" customWidth="1"/>
    <col min="6118" max="6118" width="12" style="51" customWidth="1"/>
    <col min="6119" max="6119" width="2.42578125" style="51" customWidth="1"/>
    <col min="6120" max="6120" width="18.5703125" style="51" customWidth="1"/>
    <col min="6121" max="6357" width="9.140625" style="51"/>
    <col min="6358" max="6358" width="13.5703125" style="51" bestFit="1" customWidth="1"/>
    <col min="6359" max="6359" width="51.85546875" style="51" customWidth="1"/>
    <col min="6360" max="6360" width="11.28515625" style="51" bestFit="1" customWidth="1"/>
    <col min="6361" max="6361" width="10.42578125" style="51" customWidth="1"/>
    <col min="6362" max="6362" width="14.5703125" style="51" customWidth="1"/>
    <col min="6363" max="6369" width="12.42578125" style="51" customWidth="1"/>
    <col min="6370" max="6370" width="8.5703125" style="51" bestFit="1" customWidth="1"/>
    <col min="6371" max="6373" width="12.42578125" style="51" customWidth="1"/>
    <col min="6374" max="6374" width="12" style="51" customWidth="1"/>
    <col min="6375" max="6375" width="2.42578125" style="51" customWidth="1"/>
    <col min="6376" max="6376" width="18.5703125" style="51" customWidth="1"/>
    <col min="6377" max="6613" width="9.140625" style="51"/>
    <col min="6614" max="6614" width="13.5703125" style="51" bestFit="1" customWidth="1"/>
    <col min="6615" max="6615" width="51.85546875" style="51" customWidth="1"/>
    <col min="6616" max="6616" width="11.28515625" style="51" bestFit="1" customWidth="1"/>
    <col min="6617" max="6617" width="10.42578125" style="51" customWidth="1"/>
    <col min="6618" max="6618" width="14.5703125" style="51" customWidth="1"/>
    <col min="6619" max="6625" width="12.42578125" style="51" customWidth="1"/>
    <col min="6626" max="6626" width="8.5703125" style="51" bestFit="1" customWidth="1"/>
    <col min="6627" max="6629" width="12.42578125" style="51" customWidth="1"/>
    <col min="6630" max="6630" width="12" style="51" customWidth="1"/>
    <col min="6631" max="6631" width="2.42578125" style="51" customWidth="1"/>
    <col min="6632" max="6632" width="18.5703125" style="51" customWidth="1"/>
    <col min="6633" max="6869" width="9.140625" style="51"/>
    <col min="6870" max="6870" width="13.5703125" style="51" bestFit="1" customWidth="1"/>
    <col min="6871" max="6871" width="51.85546875" style="51" customWidth="1"/>
    <col min="6872" max="6872" width="11.28515625" style="51" bestFit="1" customWidth="1"/>
    <col min="6873" max="6873" width="10.42578125" style="51" customWidth="1"/>
    <col min="6874" max="6874" width="14.5703125" style="51" customWidth="1"/>
    <col min="6875" max="6881" width="12.42578125" style="51" customWidth="1"/>
    <col min="6882" max="6882" width="8.5703125" style="51" bestFit="1" customWidth="1"/>
    <col min="6883" max="6885" width="12.42578125" style="51" customWidth="1"/>
    <col min="6886" max="6886" width="12" style="51" customWidth="1"/>
    <col min="6887" max="6887" width="2.42578125" style="51" customWidth="1"/>
    <col min="6888" max="6888" width="18.5703125" style="51" customWidth="1"/>
    <col min="6889" max="7125" width="9.140625" style="51"/>
    <col min="7126" max="7126" width="13.5703125" style="51" bestFit="1" customWidth="1"/>
    <col min="7127" max="7127" width="51.85546875" style="51" customWidth="1"/>
    <col min="7128" max="7128" width="11.28515625" style="51" bestFit="1" customWidth="1"/>
    <col min="7129" max="7129" width="10.42578125" style="51" customWidth="1"/>
    <col min="7130" max="7130" width="14.5703125" style="51" customWidth="1"/>
    <col min="7131" max="7137" width="12.42578125" style="51" customWidth="1"/>
    <col min="7138" max="7138" width="8.5703125" style="51" bestFit="1" customWidth="1"/>
    <col min="7139" max="7141" width="12.42578125" style="51" customWidth="1"/>
    <col min="7142" max="7142" width="12" style="51" customWidth="1"/>
    <col min="7143" max="7143" width="2.42578125" style="51" customWidth="1"/>
    <col min="7144" max="7144" width="18.5703125" style="51" customWidth="1"/>
    <col min="7145" max="7381" width="9.140625" style="51"/>
    <col min="7382" max="7382" width="13.5703125" style="51" bestFit="1" customWidth="1"/>
    <col min="7383" max="7383" width="51.85546875" style="51" customWidth="1"/>
    <col min="7384" max="7384" width="11.28515625" style="51" bestFit="1" customWidth="1"/>
    <col min="7385" max="7385" width="10.42578125" style="51" customWidth="1"/>
    <col min="7386" max="7386" width="14.5703125" style="51" customWidth="1"/>
    <col min="7387" max="7393" width="12.42578125" style="51" customWidth="1"/>
    <col min="7394" max="7394" width="8.5703125" style="51" bestFit="1" customWidth="1"/>
    <col min="7395" max="7397" width="12.42578125" style="51" customWidth="1"/>
    <col min="7398" max="7398" width="12" style="51" customWidth="1"/>
    <col min="7399" max="7399" width="2.42578125" style="51" customWidth="1"/>
    <col min="7400" max="7400" width="18.5703125" style="51" customWidth="1"/>
    <col min="7401" max="7637" width="9.140625" style="51"/>
    <col min="7638" max="7638" width="13.5703125" style="51" bestFit="1" customWidth="1"/>
    <col min="7639" max="7639" width="51.85546875" style="51" customWidth="1"/>
    <col min="7640" max="7640" width="11.28515625" style="51" bestFit="1" customWidth="1"/>
    <col min="7641" max="7641" width="10.42578125" style="51" customWidth="1"/>
    <col min="7642" max="7642" width="14.5703125" style="51" customWidth="1"/>
    <col min="7643" max="7649" width="12.42578125" style="51" customWidth="1"/>
    <col min="7650" max="7650" width="8.5703125" style="51" bestFit="1" customWidth="1"/>
    <col min="7651" max="7653" width="12.42578125" style="51" customWidth="1"/>
    <col min="7654" max="7654" width="12" style="51" customWidth="1"/>
    <col min="7655" max="7655" width="2.42578125" style="51" customWidth="1"/>
    <col min="7656" max="7656" width="18.5703125" style="51" customWidth="1"/>
    <col min="7657" max="7893" width="9.140625" style="51"/>
    <col min="7894" max="7894" width="13.5703125" style="51" bestFit="1" customWidth="1"/>
    <col min="7895" max="7895" width="51.85546875" style="51" customWidth="1"/>
    <col min="7896" max="7896" width="11.28515625" style="51" bestFit="1" customWidth="1"/>
    <col min="7897" max="7897" width="10.42578125" style="51" customWidth="1"/>
    <col min="7898" max="7898" width="14.5703125" style="51" customWidth="1"/>
    <col min="7899" max="7905" width="12.42578125" style="51" customWidth="1"/>
    <col min="7906" max="7906" width="8.5703125" style="51" bestFit="1" customWidth="1"/>
    <col min="7907" max="7909" width="12.42578125" style="51" customWidth="1"/>
    <col min="7910" max="7910" width="12" style="51" customWidth="1"/>
    <col min="7911" max="7911" width="2.42578125" style="51" customWidth="1"/>
    <col min="7912" max="7912" width="18.5703125" style="51" customWidth="1"/>
    <col min="7913" max="8149" width="9.140625" style="51"/>
    <col min="8150" max="8150" width="13.5703125" style="51" bestFit="1" customWidth="1"/>
    <col min="8151" max="8151" width="51.85546875" style="51" customWidth="1"/>
    <col min="8152" max="8152" width="11.28515625" style="51" bestFit="1" customWidth="1"/>
    <col min="8153" max="8153" width="10.42578125" style="51" customWidth="1"/>
    <col min="8154" max="8154" width="14.5703125" style="51" customWidth="1"/>
    <col min="8155" max="8161" width="12.42578125" style="51" customWidth="1"/>
    <col min="8162" max="8162" width="8.5703125" style="51" bestFit="1" customWidth="1"/>
    <col min="8163" max="8165" width="12.42578125" style="51" customWidth="1"/>
    <col min="8166" max="8166" width="12" style="51" customWidth="1"/>
    <col min="8167" max="8167" width="2.42578125" style="51" customWidth="1"/>
    <col min="8168" max="8168" width="18.5703125" style="51" customWidth="1"/>
    <col min="8169" max="8405" width="9.140625" style="51"/>
    <col min="8406" max="8406" width="13.5703125" style="51" bestFit="1" customWidth="1"/>
    <col min="8407" max="8407" width="51.85546875" style="51" customWidth="1"/>
    <col min="8408" max="8408" width="11.28515625" style="51" bestFit="1" customWidth="1"/>
    <col min="8409" max="8409" width="10.42578125" style="51" customWidth="1"/>
    <col min="8410" max="8410" width="14.5703125" style="51" customWidth="1"/>
    <col min="8411" max="8417" width="12.42578125" style="51" customWidth="1"/>
    <col min="8418" max="8418" width="8.5703125" style="51" bestFit="1" customWidth="1"/>
    <col min="8419" max="8421" width="12.42578125" style="51" customWidth="1"/>
    <col min="8422" max="8422" width="12" style="51" customWidth="1"/>
    <col min="8423" max="8423" width="2.42578125" style="51" customWidth="1"/>
    <col min="8424" max="8424" width="18.5703125" style="51" customWidth="1"/>
    <col min="8425" max="8661" width="9.140625" style="51"/>
    <col min="8662" max="8662" width="13.5703125" style="51" bestFit="1" customWidth="1"/>
    <col min="8663" max="8663" width="51.85546875" style="51" customWidth="1"/>
    <col min="8664" max="8664" width="11.28515625" style="51" bestFit="1" customWidth="1"/>
    <col min="8665" max="8665" width="10.42578125" style="51" customWidth="1"/>
    <col min="8666" max="8666" width="14.5703125" style="51" customWidth="1"/>
    <col min="8667" max="8673" width="12.42578125" style="51" customWidth="1"/>
    <col min="8674" max="8674" width="8.5703125" style="51" bestFit="1" customWidth="1"/>
    <col min="8675" max="8677" width="12.42578125" style="51" customWidth="1"/>
    <col min="8678" max="8678" width="12" style="51" customWidth="1"/>
    <col min="8679" max="8679" width="2.42578125" style="51" customWidth="1"/>
    <col min="8680" max="8680" width="18.5703125" style="51" customWidth="1"/>
    <col min="8681" max="8917" width="9.140625" style="51"/>
    <col min="8918" max="8918" width="13.5703125" style="51" bestFit="1" customWidth="1"/>
    <col min="8919" max="8919" width="51.85546875" style="51" customWidth="1"/>
    <col min="8920" max="8920" width="11.28515625" style="51" bestFit="1" customWidth="1"/>
    <col min="8921" max="8921" width="10.42578125" style="51" customWidth="1"/>
    <col min="8922" max="8922" width="14.5703125" style="51" customWidth="1"/>
    <col min="8923" max="8929" width="12.42578125" style="51" customWidth="1"/>
    <col min="8930" max="8930" width="8.5703125" style="51" bestFit="1" customWidth="1"/>
    <col min="8931" max="8933" width="12.42578125" style="51" customWidth="1"/>
    <col min="8934" max="8934" width="12" style="51" customWidth="1"/>
    <col min="8935" max="8935" width="2.42578125" style="51" customWidth="1"/>
    <col min="8936" max="8936" width="18.5703125" style="51" customWidth="1"/>
    <col min="8937" max="9173" width="9.140625" style="51"/>
    <col min="9174" max="9174" width="13.5703125" style="51" bestFit="1" customWidth="1"/>
    <col min="9175" max="9175" width="51.85546875" style="51" customWidth="1"/>
    <col min="9176" max="9176" width="11.28515625" style="51" bestFit="1" customWidth="1"/>
    <col min="9177" max="9177" width="10.42578125" style="51" customWidth="1"/>
    <col min="9178" max="9178" width="14.5703125" style="51" customWidth="1"/>
    <col min="9179" max="9185" width="12.42578125" style="51" customWidth="1"/>
    <col min="9186" max="9186" width="8.5703125" style="51" bestFit="1" customWidth="1"/>
    <col min="9187" max="9189" width="12.42578125" style="51" customWidth="1"/>
    <col min="9190" max="9190" width="12" style="51" customWidth="1"/>
    <col min="9191" max="9191" width="2.42578125" style="51" customWidth="1"/>
    <col min="9192" max="9192" width="18.5703125" style="51" customWidth="1"/>
    <col min="9193" max="9429" width="9.140625" style="51"/>
    <col min="9430" max="9430" width="13.5703125" style="51" bestFit="1" customWidth="1"/>
    <col min="9431" max="9431" width="51.85546875" style="51" customWidth="1"/>
    <col min="9432" max="9432" width="11.28515625" style="51" bestFit="1" customWidth="1"/>
    <col min="9433" max="9433" width="10.42578125" style="51" customWidth="1"/>
    <col min="9434" max="9434" width="14.5703125" style="51" customWidth="1"/>
    <col min="9435" max="9441" width="12.42578125" style="51" customWidth="1"/>
    <col min="9442" max="9442" width="8.5703125" style="51" bestFit="1" customWidth="1"/>
    <col min="9443" max="9445" width="12.42578125" style="51" customWidth="1"/>
    <col min="9446" max="9446" width="12" style="51" customWidth="1"/>
    <col min="9447" max="9447" width="2.42578125" style="51" customWidth="1"/>
    <col min="9448" max="9448" width="18.5703125" style="51" customWidth="1"/>
    <col min="9449" max="9685" width="9.140625" style="51"/>
    <col min="9686" max="9686" width="13.5703125" style="51" bestFit="1" customWidth="1"/>
    <col min="9687" max="9687" width="51.85546875" style="51" customWidth="1"/>
    <col min="9688" max="9688" width="11.28515625" style="51" bestFit="1" customWidth="1"/>
    <col min="9689" max="9689" width="10.42578125" style="51" customWidth="1"/>
    <col min="9690" max="9690" width="14.5703125" style="51" customWidth="1"/>
    <col min="9691" max="9697" width="12.42578125" style="51" customWidth="1"/>
    <col min="9698" max="9698" width="8.5703125" style="51" bestFit="1" customWidth="1"/>
    <col min="9699" max="9701" width="12.42578125" style="51" customWidth="1"/>
    <col min="9702" max="9702" width="12" style="51" customWidth="1"/>
    <col min="9703" max="9703" width="2.42578125" style="51" customWidth="1"/>
    <col min="9704" max="9704" width="18.5703125" style="51" customWidth="1"/>
    <col min="9705" max="9941" width="9.140625" style="51"/>
    <col min="9942" max="9942" width="13.5703125" style="51" bestFit="1" customWidth="1"/>
    <col min="9943" max="9943" width="51.85546875" style="51" customWidth="1"/>
    <col min="9944" max="9944" width="11.28515625" style="51" bestFit="1" customWidth="1"/>
    <col min="9945" max="9945" width="10.42578125" style="51" customWidth="1"/>
    <col min="9946" max="9946" width="14.5703125" style="51" customWidth="1"/>
    <col min="9947" max="9953" width="12.42578125" style="51" customWidth="1"/>
    <col min="9954" max="9954" width="8.5703125" style="51" bestFit="1" customWidth="1"/>
    <col min="9955" max="9957" width="12.42578125" style="51" customWidth="1"/>
    <col min="9958" max="9958" width="12" style="51" customWidth="1"/>
    <col min="9959" max="9959" width="2.42578125" style="51" customWidth="1"/>
    <col min="9960" max="9960" width="18.5703125" style="51" customWidth="1"/>
    <col min="9961" max="10197" width="9.140625" style="51"/>
    <col min="10198" max="10198" width="13.5703125" style="51" bestFit="1" customWidth="1"/>
    <col min="10199" max="10199" width="51.85546875" style="51" customWidth="1"/>
    <col min="10200" max="10200" width="11.28515625" style="51" bestFit="1" customWidth="1"/>
    <col min="10201" max="10201" width="10.42578125" style="51" customWidth="1"/>
    <col min="10202" max="10202" width="14.5703125" style="51" customWidth="1"/>
    <col min="10203" max="10209" width="12.42578125" style="51" customWidth="1"/>
    <col min="10210" max="10210" width="8.5703125" style="51" bestFit="1" customWidth="1"/>
    <col min="10211" max="10213" width="12.42578125" style="51" customWidth="1"/>
    <col min="10214" max="10214" width="12" style="51" customWidth="1"/>
    <col min="10215" max="10215" width="2.42578125" style="51" customWidth="1"/>
    <col min="10216" max="10216" width="18.5703125" style="51" customWidth="1"/>
    <col min="10217" max="10453" width="9.140625" style="51"/>
    <col min="10454" max="10454" width="13.5703125" style="51" bestFit="1" customWidth="1"/>
    <col min="10455" max="10455" width="51.85546875" style="51" customWidth="1"/>
    <col min="10456" max="10456" width="11.28515625" style="51" bestFit="1" customWidth="1"/>
    <col min="10457" max="10457" width="10.42578125" style="51" customWidth="1"/>
    <col min="10458" max="10458" width="14.5703125" style="51" customWidth="1"/>
    <col min="10459" max="10465" width="12.42578125" style="51" customWidth="1"/>
    <col min="10466" max="10466" width="8.5703125" style="51" bestFit="1" customWidth="1"/>
    <col min="10467" max="10469" width="12.42578125" style="51" customWidth="1"/>
    <col min="10470" max="10470" width="12" style="51" customWidth="1"/>
    <col min="10471" max="10471" width="2.42578125" style="51" customWidth="1"/>
    <col min="10472" max="10472" width="18.5703125" style="51" customWidth="1"/>
    <col min="10473" max="10709" width="9.140625" style="51"/>
    <col min="10710" max="10710" width="13.5703125" style="51" bestFit="1" customWidth="1"/>
    <col min="10711" max="10711" width="51.85546875" style="51" customWidth="1"/>
    <col min="10712" max="10712" width="11.28515625" style="51" bestFit="1" customWidth="1"/>
    <col min="10713" max="10713" width="10.42578125" style="51" customWidth="1"/>
    <col min="10714" max="10714" width="14.5703125" style="51" customWidth="1"/>
    <col min="10715" max="10721" width="12.42578125" style="51" customWidth="1"/>
    <col min="10722" max="10722" width="8.5703125" style="51" bestFit="1" customWidth="1"/>
    <col min="10723" max="10725" width="12.42578125" style="51" customWidth="1"/>
    <col min="10726" max="10726" width="12" style="51" customWidth="1"/>
    <col min="10727" max="10727" width="2.42578125" style="51" customWidth="1"/>
    <col min="10728" max="10728" width="18.5703125" style="51" customWidth="1"/>
    <col min="10729" max="10965" width="9.140625" style="51"/>
    <col min="10966" max="10966" width="13.5703125" style="51" bestFit="1" customWidth="1"/>
    <col min="10967" max="10967" width="51.85546875" style="51" customWidth="1"/>
    <col min="10968" max="10968" width="11.28515625" style="51" bestFit="1" customWidth="1"/>
    <col min="10969" max="10969" width="10.42578125" style="51" customWidth="1"/>
    <col min="10970" max="10970" width="14.5703125" style="51" customWidth="1"/>
    <col min="10971" max="10977" width="12.42578125" style="51" customWidth="1"/>
    <col min="10978" max="10978" width="8.5703125" style="51" bestFit="1" customWidth="1"/>
    <col min="10979" max="10981" width="12.42578125" style="51" customWidth="1"/>
    <col min="10982" max="10982" width="12" style="51" customWidth="1"/>
    <col min="10983" max="10983" width="2.42578125" style="51" customWidth="1"/>
    <col min="10984" max="10984" width="18.5703125" style="51" customWidth="1"/>
    <col min="10985" max="11221" width="9.140625" style="51"/>
    <col min="11222" max="11222" width="13.5703125" style="51" bestFit="1" customWidth="1"/>
    <col min="11223" max="11223" width="51.85546875" style="51" customWidth="1"/>
    <col min="11224" max="11224" width="11.28515625" style="51" bestFit="1" customWidth="1"/>
    <col min="11225" max="11225" width="10.42578125" style="51" customWidth="1"/>
    <col min="11226" max="11226" width="14.5703125" style="51" customWidth="1"/>
    <col min="11227" max="11233" width="12.42578125" style="51" customWidth="1"/>
    <col min="11234" max="11234" width="8.5703125" style="51" bestFit="1" customWidth="1"/>
    <col min="11235" max="11237" width="12.42578125" style="51" customWidth="1"/>
    <col min="11238" max="11238" width="12" style="51" customWidth="1"/>
    <col min="11239" max="11239" width="2.42578125" style="51" customWidth="1"/>
    <col min="11240" max="11240" width="18.5703125" style="51" customWidth="1"/>
    <col min="11241" max="11477" width="9.140625" style="51"/>
    <col min="11478" max="11478" width="13.5703125" style="51" bestFit="1" customWidth="1"/>
    <col min="11479" max="11479" width="51.85546875" style="51" customWidth="1"/>
    <col min="11480" max="11480" width="11.28515625" style="51" bestFit="1" customWidth="1"/>
    <col min="11481" max="11481" width="10.42578125" style="51" customWidth="1"/>
    <col min="11482" max="11482" width="14.5703125" style="51" customWidth="1"/>
    <col min="11483" max="11489" width="12.42578125" style="51" customWidth="1"/>
    <col min="11490" max="11490" width="8.5703125" style="51" bestFit="1" customWidth="1"/>
    <col min="11491" max="11493" width="12.42578125" style="51" customWidth="1"/>
    <col min="11494" max="11494" width="12" style="51" customWidth="1"/>
    <col min="11495" max="11495" width="2.42578125" style="51" customWidth="1"/>
    <col min="11496" max="11496" width="18.5703125" style="51" customWidth="1"/>
    <col min="11497" max="11733" width="9.140625" style="51"/>
    <col min="11734" max="11734" width="13.5703125" style="51" bestFit="1" customWidth="1"/>
    <col min="11735" max="11735" width="51.85546875" style="51" customWidth="1"/>
    <col min="11736" max="11736" width="11.28515625" style="51" bestFit="1" customWidth="1"/>
    <col min="11737" max="11737" width="10.42578125" style="51" customWidth="1"/>
    <col min="11738" max="11738" width="14.5703125" style="51" customWidth="1"/>
    <col min="11739" max="11745" width="12.42578125" style="51" customWidth="1"/>
    <col min="11746" max="11746" width="8.5703125" style="51" bestFit="1" customWidth="1"/>
    <col min="11747" max="11749" width="12.42578125" style="51" customWidth="1"/>
    <col min="11750" max="11750" width="12" style="51" customWidth="1"/>
    <col min="11751" max="11751" width="2.42578125" style="51" customWidth="1"/>
    <col min="11752" max="11752" width="18.5703125" style="51" customWidth="1"/>
    <col min="11753" max="11989" width="9.140625" style="51"/>
    <col min="11990" max="11990" width="13.5703125" style="51" bestFit="1" customWidth="1"/>
    <col min="11991" max="11991" width="51.85546875" style="51" customWidth="1"/>
    <col min="11992" max="11992" width="11.28515625" style="51" bestFit="1" customWidth="1"/>
    <col min="11993" max="11993" width="10.42578125" style="51" customWidth="1"/>
    <col min="11994" max="11994" width="14.5703125" style="51" customWidth="1"/>
    <col min="11995" max="12001" width="12.42578125" style="51" customWidth="1"/>
    <col min="12002" max="12002" width="8.5703125" style="51" bestFit="1" customWidth="1"/>
    <col min="12003" max="12005" width="12.42578125" style="51" customWidth="1"/>
    <col min="12006" max="12006" width="12" style="51" customWidth="1"/>
    <col min="12007" max="12007" width="2.42578125" style="51" customWidth="1"/>
    <col min="12008" max="12008" width="18.5703125" style="51" customWidth="1"/>
    <col min="12009" max="12245" width="9.140625" style="51"/>
    <col min="12246" max="12246" width="13.5703125" style="51" bestFit="1" customWidth="1"/>
    <col min="12247" max="12247" width="51.85546875" style="51" customWidth="1"/>
    <col min="12248" max="12248" width="11.28515625" style="51" bestFit="1" customWidth="1"/>
    <col min="12249" max="12249" width="10.42578125" style="51" customWidth="1"/>
    <col min="12250" max="12250" width="14.5703125" style="51" customWidth="1"/>
    <col min="12251" max="12257" width="12.42578125" style="51" customWidth="1"/>
    <col min="12258" max="12258" width="8.5703125" style="51" bestFit="1" customWidth="1"/>
    <col min="12259" max="12261" width="12.42578125" style="51" customWidth="1"/>
    <col min="12262" max="12262" width="12" style="51" customWidth="1"/>
    <col min="12263" max="12263" width="2.42578125" style="51" customWidth="1"/>
    <col min="12264" max="12264" width="18.5703125" style="51" customWidth="1"/>
    <col min="12265" max="12501" width="9.140625" style="51"/>
    <col min="12502" max="12502" width="13.5703125" style="51" bestFit="1" customWidth="1"/>
    <col min="12503" max="12503" width="51.85546875" style="51" customWidth="1"/>
    <col min="12504" max="12504" width="11.28515625" style="51" bestFit="1" customWidth="1"/>
    <col min="12505" max="12505" width="10.42578125" style="51" customWidth="1"/>
    <col min="12506" max="12506" width="14.5703125" style="51" customWidth="1"/>
    <col min="12507" max="12513" width="12.42578125" style="51" customWidth="1"/>
    <col min="12514" max="12514" width="8.5703125" style="51" bestFit="1" customWidth="1"/>
    <col min="12515" max="12517" width="12.42578125" style="51" customWidth="1"/>
    <col min="12518" max="12518" width="12" style="51" customWidth="1"/>
    <col min="12519" max="12519" width="2.42578125" style="51" customWidth="1"/>
    <col min="12520" max="12520" width="18.5703125" style="51" customWidth="1"/>
    <col min="12521" max="12757" width="9.140625" style="51"/>
    <col min="12758" max="12758" width="13.5703125" style="51" bestFit="1" customWidth="1"/>
    <col min="12759" max="12759" width="51.85546875" style="51" customWidth="1"/>
    <col min="12760" max="12760" width="11.28515625" style="51" bestFit="1" customWidth="1"/>
    <col min="12761" max="12761" width="10.42578125" style="51" customWidth="1"/>
    <col min="12762" max="12762" width="14.5703125" style="51" customWidth="1"/>
    <col min="12763" max="12769" width="12.42578125" style="51" customWidth="1"/>
    <col min="12770" max="12770" width="8.5703125" style="51" bestFit="1" customWidth="1"/>
    <col min="12771" max="12773" width="12.42578125" style="51" customWidth="1"/>
    <col min="12774" max="12774" width="12" style="51" customWidth="1"/>
    <col min="12775" max="12775" width="2.42578125" style="51" customWidth="1"/>
    <col min="12776" max="12776" width="18.5703125" style="51" customWidth="1"/>
    <col min="12777" max="13013" width="9.140625" style="51"/>
    <col min="13014" max="13014" width="13.5703125" style="51" bestFit="1" customWidth="1"/>
    <col min="13015" max="13015" width="51.85546875" style="51" customWidth="1"/>
    <col min="13016" max="13016" width="11.28515625" style="51" bestFit="1" customWidth="1"/>
    <col min="13017" max="13017" width="10.42578125" style="51" customWidth="1"/>
    <col min="13018" max="13018" width="14.5703125" style="51" customWidth="1"/>
    <col min="13019" max="13025" width="12.42578125" style="51" customWidth="1"/>
    <col min="13026" max="13026" width="8.5703125" style="51" bestFit="1" customWidth="1"/>
    <col min="13027" max="13029" width="12.42578125" style="51" customWidth="1"/>
    <col min="13030" max="13030" width="12" style="51" customWidth="1"/>
    <col min="13031" max="13031" width="2.42578125" style="51" customWidth="1"/>
    <col min="13032" max="13032" width="18.5703125" style="51" customWidth="1"/>
    <col min="13033" max="13269" width="9.140625" style="51"/>
    <col min="13270" max="13270" width="13.5703125" style="51" bestFit="1" customWidth="1"/>
    <col min="13271" max="13271" width="51.85546875" style="51" customWidth="1"/>
    <col min="13272" max="13272" width="11.28515625" style="51" bestFit="1" customWidth="1"/>
    <col min="13273" max="13273" width="10.42578125" style="51" customWidth="1"/>
    <col min="13274" max="13274" width="14.5703125" style="51" customWidth="1"/>
    <col min="13275" max="13281" width="12.42578125" style="51" customWidth="1"/>
    <col min="13282" max="13282" width="8.5703125" style="51" bestFit="1" customWidth="1"/>
    <col min="13283" max="13285" width="12.42578125" style="51" customWidth="1"/>
    <col min="13286" max="13286" width="12" style="51" customWidth="1"/>
    <col min="13287" max="13287" width="2.42578125" style="51" customWidth="1"/>
    <col min="13288" max="13288" width="18.5703125" style="51" customWidth="1"/>
    <col min="13289" max="13525" width="9.140625" style="51"/>
    <col min="13526" max="13526" width="13.5703125" style="51" bestFit="1" customWidth="1"/>
    <col min="13527" max="13527" width="51.85546875" style="51" customWidth="1"/>
    <col min="13528" max="13528" width="11.28515625" style="51" bestFit="1" customWidth="1"/>
    <col min="13529" max="13529" width="10.42578125" style="51" customWidth="1"/>
    <col min="13530" max="13530" width="14.5703125" style="51" customWidth="1"/>
    <col min="13531" max="13537" width="12.42578125" style="51" customWidth="1"/>
    <col min="13538" max="13538" width="8.5703125" style="51" bestFit="1" customWidth="1"/>
    <col min="13539" max="13541" width="12.42578125" style="51" customWidth="1"/>
    <col min="13542" max="13542" width="12" style="51" customWidth="1"/>
    <col min="13543" max="13543" width="2.42578125" style="51" customWidth="1"/>
    <col min="13544" max="13544" width="18.5703125" style="51" customWidth="1"/>
    <col min="13545" max="13781" width="9.140625" style="51"/>
    <col min="13782" max="13782" width="13.5703125" style="51" bestFit="1" customWidth="1"/>
    <col min="13783" max="13783" width="51.85546875" style="51" customWidth="1"/>
    <col min="13784" max="13784" width="11.28515625" style="51" bestFit="1" customWidth="1"/>
    <col min="13785" max="13785" width="10.42578125" style="51" customWidth="1"/>
    <col min="13786" max="13786" width="14.5703125" style="51" customWidth="1"/>
    <col min="13787" max="13793" width="12.42578125" style="51" customWidth="1"/>
    <col min="13794" max="13794" width="8.5703125" style="51" bestFit="1" customWidth="1"/>
    <col min="13795" max="13797" width="12.42578125" style="51" customWidth="1"/>
    <col min="13798" max="13798" width="12" style="51" customWidth="1"/>
    <col min="13799" max="13799" width="2.42578125" style="51" customWidth="1"/>
    <col min="13800" max="13800" width="18.5703125" style="51" customWidth="1"/>
    <col min="13801" max="14037" width="9.140625" style="51"/>
    <col min="14038" max="14038" width="13.5703125" style="51" bestFit="1" customWidth="1"/>
    <col min="14039" max="14039" width="51.85546875" style="51" customWidth="1"/>
    <col min="14040" max="14040" width="11.28515625" style="51" bestFit="1" customWidth="1"/>
    <col min="14041" max="14041" width="10.42578125" style="51" customWidth="1"/>
    <col min="14042" max="14042" width="14.5703125" style="51" customWidth="1"/>
    <col min="14043" max="14049" width="12.42578125" style="51" customWidth="1"/>
    <col min="14050" max="14050" width="8.5703125" style="51" bestFit="1" customWidth="1"/>
    <col min="14051" max="14053" width="12.42578125" style="51" customWidth="1"/>
    <col min="14054" max="14054" width="12" style="51" customWidth="1"/>
    <col min="14055" max="14055" width="2.42578125" style="51" customWidth="1"/>
    <col min="14056" max="14056" width="18.5703125" style="51" customWidth="1"/>
    <col min="14057" max="14293" width="9.140625" style="51"/>
    <col min="14294" max="14294" width="13.5703125" style="51" bestFit="1" customWidth="1"/>
    <col min="14295" max="14295" width="51.85546875" style="51" customWidth="1"/>
    <col min="14296" max="14296" width="11.28515625" style="51" bestFit="1" customWidth="1"/>
    <col min="14297" max="14297" width="10.42578125" style="51" customWidth="1"/>
    <col min="14298" max="14298" width="14.5703125" style="51" customWidth="1"/>
    <col min="14299" max="14305" width="12.42578125" style="51" customWidth="1"/>
    <col min="14306" max="14306" width="8.5703125" style="51" bestFit="1" customWidth="1"/>
    <col min="14307" max="14309" width="12.42578125" style="51" customWidth="1"/>
    <col min="14310" max="14310" width="12" style="51" customWidth="1"/>
    <col min="14311" max="14311" width="2.42578125" style="51" customWidth="1"/>
    <col min="14312" max="14312" width="18.5703125" style="51" customWidth="1"/>
    <col min="14313" max="14549" width="9.140625" style="51"/>
    <col min="14550" max="14550" width="13.5703125" style="51" bestFit="1" customWidth="1"/>
    <col min="14551" max="14551" width="51.85546875" style="51" customWidth="1"/>
    <col min="14552" max="14552" width="11.28515625" style="51" bestFit="1" customWidth="1"/>
    <col min="14553" max="14553" width="10.42578125" style="51" customWidth="1"/>
    <col min="14554" max="14554" width="14.5703125" style="51" customWidth="1"/>
    <col min="14555" max="14561" width="12.42578125" style="51" customWidth="1"/>
    <col min="14562" max="14562" width="8.5703125" style="51" bestFit="1" customWidth="1"/>
    <col min="14563" max="14565" width="12.42578125" style="51" customWidth="1"/>
    <col min="14566" max="14566" width="12" style="51" customWidth="1"/>
    <col min="14567" max="14567" width="2.42578125" style="51" customWidth="1"/>
    <col min="14568" max="14568" width="18.5703125" style="51" customWidth="1"/>
    <col min="14569" max="14805" width="9.140625" style="51"/>
    <col min="14806" max="14806" width="13.5703125" style="51" bestFit="1" customWidth="1"/>
    <col min="14807" max="14807" width="51.85546875" style="51" customWidth="1"/>
    <col min="14808" max="14808" width="11.28515625" style="51" bestFit="1" customWidth="1"/>
    <col min="14809" max="14809" width="10.42578125" style="51" customWidth="1"/>
    <col min="14810" max="14810" width="14.5703125" style="51" customWidth="1"/>
    <col min="14811" max="14817" width="12.42578125" style="51" customWidth="1"/>
    <col min="14818" max="14818" width="8.5703125" style="51" bestFit="1" customWidth="1"/>
    <col min="14819" max="14821" width="12.42578125" style="51" customWidth="1"/>
    <col min="14822" max="14822" width="12" style="51" customWidth="1"/>
    <col min="14823" max="14823" width="2.42578125" style="51" customWidth="1"/>
    <col min="14824" max="14824" width="18.5703125" style="51" customWidth="1"/>
    <col min="14825" max="15061" width="9.140625" style="51"/>
    <col min="15062" max="15062" width="13.5703125" style="51" bestFit="1" customWidth="1"/>
    <col min="15063" max="15063" width="51.85546875" style="51" customWidth="1"/>
    <col min="15064" max="15064" width="11.28515625" style="51" bestFit="1" customWidth="1"/>
    <col min="15065" max="15065" width="10.42578125" style="51" customWidth="1"/>
    <col min="15066" max="15066" width="14.5703125" style="51" customWidth="1"/>
    <col min="15067" max="15073" width="12.42578125" style="51" customWidth="1"/>
    <col min="15074" max="15074" width="8.5703125" style="51" bestFit="1" customWidth="1"/>
    <col min="15075" max="15077" width="12.42578125" style="51" customWidth="1"/>
    <col min="15078" max="15078" width="12" style="51" customWidth="1"/>
    <col min="15079" max="15079" width="2.42578125" style="51" customWidth="1"/>
    <col min="15080" max="15080" width="18.5703125" style="51" customWidth="1"/>
    <col min="15081" max="15317" width="9.140625" style="51"/>
    <col min="15318" max="15318" width="13.5703125" style="51" bestFit="1" customWidth="1"/>
    <col min="15319" max="15319" width="51.85546875" style="51" customWidth="1"/>
    <col min="15320" max="15320" width="11.28515625" style="51" bestFit="1" customWidth="1"/>
    <col min="15321" max="15321" width="10.42578125" style="51" customWidth="1"/>
    <col min="15322" max="15322" width="14.5703125" style="51" customWidth="1"/>
    <col min="15323" max="15329" width="12.42578125" style="51" customWidth="1"/>
    <col min="15330" max="15330" width="8.5703125" style="51" bestFit="1" customWidth="1"/>
    <col min="15331" max="15333" width="12.42578125" style="51" customWidth="1"/>
    <col min="15334" max="15334" width="12" style="51" customWidth="1"/>
    <col min="15335" max="15335" width="2.42578125" style="51" customWidth="1"/>
    <col min="15336" max="15336" width="18.5703125" style="51" customWidth="1"/>
    <col min="15337" max="15573" width="9.140625" style="51"/>
    <col min="15574" max="15574" width="13.5703125" style="51" bestFit="1" customWidth="1"/>
    <col min="15575" max="15575" width="51.85546875" style="51" customWidth="1"/>
    <col min="15576" max="15576" width="11.28515625" style="51" bestFit="1" customWidth="1"/>
    <col min="15577" max="15577" width="10.42578125" style="51" customWidth="1"/>
    <col min="15578" max="15578" width="14.5703125" style="51" customWidth="1"/>
    <col min="15579" max="15585" width="12.42578125" style="51" customWidth="1"/>
    <col min="15586" max="15586" width="8.5703125" style="51" bestFit="1" customWidth="1"/>
    <col min="15587" max="15589" width="12.42578125" style="51" customWidth="1"/>
    <col min="15590" max="15590" width="12" style="51" customWidth="1"/>
    <col min="15591" max="15591" width="2.42578125" style="51" customWidth="1"/>
    <col min="15592" max="15592" width="18.5703125" style="51" customWidth="1"/>
    <col min="15593" max="15829" width="9.140625" style="51"/>
    <col min="15830" max="15830" width="13.5703125" style="51" bestFit="1" customWidth="1"/>
    <col min="15831" max="15831" width="51.85546875" style="51" customWidth="1"/>
    <col min="15832" max="15832" width="11.28515625" style="51" bestFit="1" customWidth="1"/>
    <col min="15833" max="15833" width="10.42578125" style="51" customWidth="1"/>
    <col min="15834" max="15834" width="14.5703125" style="51" customWidth="1"/>
    <col min="15835" max="15841" width="12.42578125" style="51" customWidth="1"/>
    <col min="15842" max="15842" width="8.5703125" style="51" bestFit="1" customWidth="1"/>
    <col min="15843" max="15845" width="12.42578125" style="51" customWidth="1"/>
    <col min="15846" max="15846" width="12" style="51" customWidth="1"/>
    <col min="15847" max="15847" width="2.42578125" style="51" customWidth="1"/>
    <col min="15848" max="15848" width="18.5703125" style="51" customWidth="1"/>
    <col min="15849" max="16085" width="9.140625" style="51"/>
    <col min="16086" max="16086" width="13.5703125" style="51" bestFit="1" customWidth="1"/>
    <col min="16087" max="16087" width="51.85546875" style="51" customWidth="1"/>
    <col min="16088" max="16088" width="11.28515625" style="51" bestFit="1" customWidth="1"/>
    <col min="16089" max="16089" width="10.42578125" style="51" customWidth="1"/>
    <col min="16090" max="16090" width="14.5703125" style="51" customWidth="1"/>
    <col min="16091" max="16097" width="12.42578125" style="51" customWidth="1"/>
    <col min="16098" max="16098" width="8.5703125" style="51" bestFit="1" customWidth="1"/>
    <col min="16099" max="16101" width="12.42578125" style="51" customWidth="1"/>
    <col min="16102" max="16102" width="12" style="51" customWidth="1"/>
    <col min="16103" max="16103" width="2.42578125" style="51" customWidth="1"/>
    <col min="16104" max="16104" width="18.5703125" style="51" customWidth="1"/>
    <col min="16105" max="16384" width="9.140625" style="51"/>
  </cols>
  <sheetData>
    <row r="1" spans="1:8" ht="18" customHeight="1" x14ac:dyDescent="0.25">
      <c r="A1" s="139" t="s">
        <v>590</v>
      </c>
      <c r="B1" s="139"/>
      <c r="C1" s="139"/>
      <c r="D1" s="139"/>
      <c r="E1" s="139"/>
      <c r="F1" s="139"/>
      <c r="G1" s="139"/>
      <c r="H1" s="139"/>
    </row>
    <row r="2" spans="1:8" ht="18" customHeight="1" x14ac:dyDescent="0.25">
      <c r="A2" s="150" t="s">
        <v>1269</v>
      </c>
      <c r="B2" s="150"/>
      <c r="C2" s="150"/>
      <c r="D2" s="150"/>
      <c r="E2" s="150"/>
      <c r="F2" s="150"/>
      <c r="G2" s="150"/>
      <c r="H2" s="150"/>
    </row>
    <row r="3" spans="1:8" ht="18" customHeight="1" x14ac:dyDescent="0.25">
      <c r="A3" s="60"/>
      <c r="B3" s="60"/>
      <c r="C3" s="60"/>
      <c r="D3" s="60"/>
    </row>
    <row r="4" spans="1:8" s="53" customFormat="1" ht="51.75" thickBot="1" x14ac:dyDescent="0.25">
      <c r="A4" s="131" t="s">
        <v>608</v>
      </c>
      <c r="B4" s="61" t="s">
        <v>1230</v>
      </c>
      <c r="C4" s="61" t="s">
        <v>1231</v>
      </c>
      <c r="D4" s="93" t="s">
        <v>1272</v>
      </c>
      <c r="E4" s="103" t="s">
        <v>1262</v>
      </c>
      <c r="F4" s="103" t="s">
        <v>1263</v>
      </c>
      <c r="G4" s="103" t="s">
        <v>1264</v>
      </c>
      <c r="H4" s="103" t="s">
        <v>1265</v>
      </c>
    </row>
    <row r="5" spans="1:8" ht="15.75" thickTop="1" x14ac:dyDescent="0.25">
      <c r="A5" s="132" t="s">
        <v>614</v>
      </c>
      <c r="B5" s="133">
        <v>1.8396599983011277</v>
      </c>
      <c r="C5" s="134">
        <v>508</v>
      </c>
      <c r="D5" s="135">
        <f t="shared" ref="D5:D66" si="0">C5*B5</f>
        <v>934.54727913697286</v>
      </c>
      <c r="E5" s="136">
        <v>934.54727913697286</v>
      </c>
      <c r="F5" s="137">
        <v>5.1606880522945945E-4</v>
      </c>
      <c r="G5" s="136">
        <v>102.67618610574095</v>
      </c>
      <c r="H5" s="136">
        <f t="shared" ref="H5:H66" si="1">D5-G5</f>
        <v>831.87109303123191</v>
      </c>
    </row>
    <row r="6" spans="1:8" ht="15" x14ac:dyDescent="0.25">
      <c r="A6" s="132" t="s">
        <v>615</v>
      </c>
      <c r="B6" s="133">
        <v>0.74812247757153438</v>
      </c>
      <c r="C6" s="134">
        <v>1149</v>
      </c>
      <c r="D6" s="135">
        <f t="shared" si="0"/>
        <v>859.59272672969303</v>
      </c>
      <c r="E6" s="136">
        <v>859.59272672969303</v>
      </c>
      <c r="F6" s="137">
        <v>4.7467795516668339E-4</v>
      </c>
      <c r="G6" s="136">
        <v>94.441131824111196</v>
      </c>
      <c r="H6" s="136">
        <f t="shared" si="1"/>
        <v>765.15159490558187</v>
      </c>
    </row>
    <row r="7" spans="1:8" ht="15" x14ac:dyDescent="0.25">
      <c r="A7" s="132" t="s">
        <v>616</v>
      </c>
      <c r="B7" s="133">
        <v>0.79805448194872597</v>
      </c>
      <c r="C7" s="134">
        <v>0</v>
      </c>
      <c r="D7" s="135">
        <f t="shared" si="0"/>
        <v>0</v>
      </c>
      <c r="E7" s="136">
        <v>0</v>
      </c>
      <c r="F7" s="137">
        <v>0</v>
      </c>
      <c r="G7" s="136">
        <v>0</v>
      </c>
      <c r="H7" s="136">
        <f t="shared" si="1"/>
        <v>0</v>
      </c>
    </row>
    <row r="8" spans="1:8" ht="15" x14ac:dyDescent="0.25">
      <c r="A8" s="138" t="s">
        <v>617</v>
      </c>
      <c r="B8" s="133">
        <v>-1.4461649751913437</v>
      </c>
      <c r="C8" s="134">
        <v>2138</v>
      </c>
      <c r="D8" s="135">
        <f t="shared" si="0"/>
        <v>-3091.9007169590927</v>
      </c>
      <c r="E8" s="136">
        <v>3091.9007169590927</v>
      </c>
      <c r="F8" s="137">
        <v>1.7073866079442329E-3</v>
      </c>
      <c r="G8" s="136">
        <v>339.69878306010906</v>
      </c>
      <c r="H8" s="136">
        <f t="shared" si="1"/>
        <v>-3431.599500019202</v>
      </c>
    </row>
    <row r="9" spans="1:8" ht="15" x14ac:dyDescent="0.25">
      <c r="A9" s="132" t="s">
        <v>618</v>
      </c>
      <c r="B9" s="133">
        <v>0.74265923740440754</v>
      </c>
      <c r="C9" s="134">
        <v>0</v>
      </c>
      <c r="D9" s="135">
        <f t="shared" si="0"/>
        <v>0</v>
      </c>
      <c r="E9" s="136">
        <v>0</v>
      </c>
      <c r="F9" s="137">
        <v>0</v>
      </c>
      <c r="G9" s="136">
        <v>0</v>
      </c>
      <c r="H9" s="136">
        <f t="shared" si="1"/>
        <v>0</v>
      </c>
    </row>
    <row r="10" spans="1:8" ht="15" x14ac:dyDescent="0.25">
      <c r="A10" s="132" t="s">
        <v>619</v>
      </c>
      <c r="B10" s="133">
        <v>1.5289123719503952</v>
      </c>
      <c r="C10" s="134">
        <v>1455</v>
      </c>
      <c r="D10" s="135">
        <f t="shared" si="0"/>
        <v>2224.5675011878252</v>
      </c>
      <c r="E10" s="136">
        <v>2224.5675011878252</v>
      </c>
      <c r="F10" s="137">
        <v>1.2284342570131469E-3</v>
      </c>
      <c r="G10" s="136">
        <v>244.40722460577314</v>
      </c>
      <c r="H10" s="136">
        <f t="shared" si="1"/>
        <v>1980.1602765820521</v>
      </c>
    </row>
    <row r="11" spans="1:8" ht="15" x14ac:dyDescent="0.25">
      <c r="A11" s="132" t="s">
        <v>620</v>
      </c>
      <c r="B11" s="133">
        <v>-0.89495786516853937</v>
      </c>
      <c r="C11" s="134">
        <v>0</v>
      </c>
      <c r="D11" s="135">
        <f t="shared" si="0"/>
        <v>0</v>
      </c>
      <c r="E11" s="136">
        <v>0</v>
      </c>
      <c r="F11" s="137">
        <v>0</v>
      </c>
      <c r="G11" s="136">
        <v>0</v>
      </c>
      <c r="H11" s="136">
        <f t="shared" si="1"/>
        <v>0</v>
      </c>
    </row>
    <row r="12" spans="1:8" ht="15" x14ac:dyDescent="0.25">
      <c r="A12" s="132" t="s">
        <v>621</v>
      </c>
      <c r="B12" s="133">
        <v>0.90474876078393451</v>
      </c>
      <c r="C12" s="134">
        <v>0</v>
      </c>
      <c r="D12" s="135">
        <f t="shared" si="0"/>
        <v>0</v>
      </c>
      <c r="E12" s="136">
        <v>0</v>
      </c>
      <c r="F12" s="137">
        <v>0</v>
      </c>
      <c r="G12" s="136">
        <v>0</v>
      </c>
      <c r="H12" s="136">
        <f t="shared" si="1"/>
        <v>0</v>
      </c>
    </row>
    <row r="13" spans="1:8" ht="15" x14ac:dyDescent="0.25">
      <c r="A13" s="132" t="s">
        <v>622</v>
      </c>
      <c r="B13" s="133">
        <v>1.7859274784289469</v>
      </c>
      <c r="C13" s="134">
        <v>27</v>
      </c>
      <c r="D13" s="135">
        <f t="shared" si="0"/>
        <v>48.220041917581568</v>
      </c>
      <c r="E13" s="136">
        <v>48.220041917581568</v>
      </c>
      <c r="F13" s="137">
        <v>2.6627715874900643E-5</v>
      </c>
      <c r="G13" s="136">
        <v>5.297805802322153</v>
      </c>
      <c r="H13" s="136">
        <f t="shared" si="1"/>
        <v>42.922236115259416</v>
      </c>
    </row>
    <row r="14" spans="1:8" ht="15" x14ac:dyDescent="0.25">
      <c r="A14" s="132" t="s">
        <v>624</v>
      </c>
      <c r="B14" s="133">
        <v>6.4350557405233752E-2</v>
      </c>
      <c r="C14" s="134">
        <v>608</v>
      </c>
      <c r="D14" s="135">
        <f t="shared" si="0"/>
        <v>39.125138902382119</v>
      </c>
      <c r="E14" s="136">
        <v>39.125138902382119</v>
      </c>
      <c r="F14" s="137">
        <v>2.1605395616190792E-5</v>
      </c>
      <c r="G14" s="136">
        <v>4.2985733659871519</v>
      </c>
      <c r="H14" s="136">
        <f t="shared" si="1"/>
        <v>34.826565536394966</v>
      </c>
    </row>
    <row r="15" spans="1:8" ht="15" x14ac:dyDescent="0.25">
      <c r="A15" s="132" t="s">
        <v>625</v>
      </c>
      <c r="B15" s="133">
        <v>-1.3506597157284459</v>
      </c>
      <c r="C15" s="134">
        <v>389</v>
      </c>
      <c r="D15" s="135">
        <f t="shared" si="0"/>
        <v>-525.40662941836547</v>
      </c>
      <c r="E15" s="136">
        <v>525.40662941836547</v>
      </c>
      <c r="F15" s="137">
        <v>2.9013617347853034E-4</v>
      </c>
      <c r="G15" s="136">
        <v>57.725007677694407</v>
      </c>
      <c r="H15" s="136">
        <f t="shared" si="1"/>
        <v>-583.13163709605988</v>
      </c>
    </row>
    <row r="16" spans="1:8" ht="15" x14ac:dyDescent="0.25">
      <c r="A16" s="132" t="s">
        <v>626</v>
      </c>
      <c r="B16" s="133">
        <v>-1.3349609655230619</v>
      </c>
      <c r="C16" s="134">
        <v>0</v>
      </c>
      <c r="D16" s="135">
        <f t="shared" si="0"/>
        <v>0</v>
      </c>
      <c r="E16" s="136">
        <v>0</v>
      </c>
      <c r="F16" s="137">
        <v>0</v>
      </c>
      <c r="G16" s="136">
        <v>0</v>
      </c>
      <c r="H16" s="136">
        <f t="shared" si="1"/>
        <v>0</v>
      </c>
    </row>
    <row r="17" spans="1:8" ht="15" x14ac:dyDescent="0.25">
      <c r="A17" s="138" t="s">
        <v>627</v>
      </c>
      <c r="B17" s="133">
        <v>-1.2346625344352617</v>
      </c>
      <c r="C17" s="134">
        <v>107</v>
      </c>
      <c r="D17" s="135">
        <f t="shared" si="0"/>
        <v>-132.108891184573</v>
      </c>
      <c r="E17" s="136">
        <v>132.108891184573</v>
      </c>
      <c r="F17" s="137">
        <v>7.295219744984009E-5</v>
      </c>
      <c r="G17" s="136">
        <v>14.514447155650233</v>
      </c>
      <c r="H17" s="136">
        <f t="shared" si="1"/>
        <v>-146.62333834022323</v>
      </c>
    </row>
    <row r="18" spans="1:8" ht="15" x14ac:dyDescent="0.25">
      <c r="A18" s="132" t="s">
        <v>628</v>
      </c>
      <c r="B18" s="133">
        <v>0.80889863738706691</v>
      </c>
      <c r="C18" s="134">
        <v>0</v>
      </c>
      <c r="D18" s="135">
        <f t="shared" si="0"/>
        <v>0</v>
      </c>
      <c r="E18" s="136">
        <v>0</v>
      </c>
      <c r="F18" s="137">
        <v>0</v>
      </c>
      <c r="G18" s="136">
        <v>0</v>
      </c>
      <c r="H18" s="136">
        <f t="shared" si="1"/>
        <v>0</v>
      </c>
    </row>
    <row r="19" spans="1:8" ht="15" x14ac:dyDescent="0.25">
      <c r="A19" s="132" t="s">
        <v>629</v>
      </c>
      <c r="B19" s="133">
        <v>6.5842180928189886E-2</v>
      </c>
      <c r="C19" s="134">
        <v>0</v>
      </c>
      <c r="D19" s="135">
        <f t="shared" si="0"/>
        <v>0</v>
      </c>
      <c r="E19" s="136">
        <v>0</v>
      </c>
      <c r="F19" s="137">
        <v>0</v>
      </c>
      <c r="G19" s="136">
        <v>0</v>
      </c>
      <c r="H19" s="136">
        <f t="shared" si="1"/>
        <v>0</v>
      </c>
    </row>
    <row r="20" spans="1:8" ht="15" x14ac:dyDescent="0.25">
      <c r="A20" s="132" t="s">
        <v>630</v>
      </c>
      <c r="B20" s="133">
        <v>-1.4994811778894903</v>
      </c>
      <c r="C20" s="134">
        <v>537</v>
      </c>
      <c r="D20" s="135">
        <f t="shared" si="0"/>
        <v>-805.22139252665625</v>
      </c>
      <c r="E20" s="136">
        <v>805.22139252665625</v>
      </c>
      <c r="F20" s="137">
        <v>4.446534180380698E-4</v>
      </c>
      <c r="G20" s="136">
        <v>88.467500148029657</v>
      </c>
      <c r="H20" s="136">
        <f t="shared" si="1"/>
        <v>-893.68889267468592</v>
      </c>
    </row>
    <row r="21" spans="1:8" ht="15" x14ac:dyDescent="0.25">
      <c r="A21" s="132" t="s">
        <v>631</v>
      </c>
      <c r="B21" s="133">
        <v>6.9579089700953944E-2</v>
      </c>
      <c r="C21" s="134">
        <v>0</v>
      </c>
      <c r="D21" s="135">
        <f t="shared" si="0"/>
        <v>0</v>
      </c>
      <c r="E21" s="136">
        <v>0</v>
      </c>
      <c r="F21" s="137">
        <v>0</v>
      </c>
      <c r="G21" s="136">
        <v>0</v>
      </c>
      <c r="H21" s="136">
        <f t="shared" si="1"/>
        <v>0</v>
      </c>
    </row>
    <row r="22" spans="1:8" ht="15" x14ac:dyDescent="0.25">
      <c r="A22" s="132" t="s">
        <v>632</v>
      </c>
      <c r="B22" s="133">
        <v>-1.3280039382553981</v>
      </c>
      <c r="C22" s="134">
        <v>282</v>
      </c>
      <c r="D22" s="135">
        <f t="shared" si="0"/>
        <v>-374.49711058802228</v>
      </c>
      <c r="E22" s="136">
        <v>374.49711058802228</v>
      </c>
      <c r="F22" s="137">
        <v>2.068020321042732E-4</v>
      </c>
      <c r="G22" s="136">
        <v>41.144986327826317</v>
      </c>
      <c r="H22" s="136">
        <f t="shared" si="1"/>
        <v>-415.64209691584858</v>
      </c>
    </row>
    <row r="23" spans="1:8" ht="15" x14ac:dyDescent="0.25">
      <c r="A23" s="132" t="s">
        <v>633</v>
      </c>
      <c r="B23" s="133">
        <v>7.358524925353245E-2</v>
      </c>
      <c r="C23" s="134">
        <v>324</v>
      </c>
      <c r="D23" s="135">
        <f t="shared" si="0"/>
        <v>23.841620758144515</v>
      </c>
      <c r="E23" s="136">
        <v>23.841620758144515</v>
      </c>
      <c r="F23" s="137">
        <v>1.3165643958379322E-5</v>
      </c>
      <c r="G23" s="136">
        <v>2.6194144958469829</v>
      </c>
      <c r="H23" s="136">
        <f t="shared" si="1"/>
        <v>21.222206262297533</v>
      </c>
    </row>
    <row r="24" spans="1:8" ht="15" x14ac:dyDescent="0.25">
      <c r="A24" s="132" t="s">
        <v>634</v>
      </c>
      <c r="B24" s="133">
        <v>-1.4461070215175538</v>
      </c>
      <c r="C24" s="134">
        <v>31</v>
      </c>
      <c r="D24" s="135">
        <f t="shared" si="0"/>
        <v>-44.829317667044165</v>
      </c>
      <c r="E24" s="136">
        <v>44.829317667044165</v>
      </c>
      <c r="F24" s="137">
        <v>2.4755315139377318E-5</v>
      </c>
      <c r="G24" s="136">
        <v>4.9252760845074155</v>
      </c>
      <c r="H24" s="136">
        <f t="shared" si="1"/>
        <v>-49.754593751551582</v>
      </c>
    </row>
    <row r="25" spans="1:8" ht="15" x14ac:dyDescent="0.25">
      <c r="A25" s="132" t="s">
        <v>636</v>
      </c>
      <c r="B25" s="133">
        <v>-1.4573448432062195</v>
      </c>
      <c r="C25" s="134">
        <v>198</v>
      </c>
      <c r="D25" s="135">
        <f t="shared" si="0"/>
        <v>-288.55427895483143</v>
      </c>
      <c r="E25" s="136">
        <v>288.55427895483143</v>
      </c>
      <c r="F25" s="137">
        <v>1.5934331553732158E-4</v>
      </c>
      <c r="G25" s="136">
        <v>31.702679478061761</v>
      </c>
      <c r="H25" s="136">
        <f t="shared" si="1"/>
        <v>-320.25695843289321</v>
      </c>
    </row>
    <row r="26" spans="1:8" ht="15" x14ac:dyDescent="0.25">
      <c r="A26" s="138" t="s">
        <v>637</v>
      </c>
      <c r="B26" s="133">
        <v>-1.206593633927312</v>
      </c>
      <c r="C26" s="134">
        <v>272</v>
      </c>
      <c r="D26" s="135">
        <f t="shared" si="0"/>
        <v>-328.19346842822887</v>
      </c>
      <c r="E26" s="136">
        <v>328.19346842822887</v>
      </c>
      <c r="F26" s="137">
        <v>1.812325763681823E-4</v>
      </c>
      <c r="G26" s="136">
        <v>36.057730192253352</v>
      </c>
      <c r="H26" s="136">
        <f t="shared" si="1"/>
        <v>-364.25119862048223</v>
      </c>
    </row>
    <row r="27" spans="1:8" ht="15" x14ac:dyDescent="0.25">
      <c r="A27" s="132" t="s">
        <v>638</v>
      </c>
      <c r="B27" s="133">
        <v>7.2884082056028851E-2</v>
      </c>
      <c r="C27" s="134">
        <v>3611</v>
      </c>
      <c r="D27" s="135">
        <f t="shared" si="0"/>
        <v>263.18442030432016</v>
      </c>
      <c r="E27" s="136">
        <v>263.18442030432016</v>
      </c>
      <c r="F27" s="137">
        <v>1.4533375932235915E-4</v>
      </c>
      <c r="G27" s="136">
        <v>28.915361611509557</v>
      </c>
      <c r="H27" s="136">
        <f t="shared" si="1"/>
        <v>234.2690586928106</v>
      </c>
    </row>
    <row r="28" spans="1:8" ht="15" x14ac:dyDescent="0.25">
      <c r="A28" s="132" t="s">
        <v>639</v>
      </c>
      <c r="B28" s="133">
        <v>6.5787144909966538E-2</v>
      </c>
      <c r="C28" s="134">
        <v>324</v>
      </c>
      <c r="D28" s="135">
        <f t="shared" si="0"/>
        <v>21.315034950829158</v>
      </c>
      <c r="E28" s="136">
        <v>21.315034950829158</v>
      </c>
      <c r="F28" s="137">
        <v>1.1770431380054711E-5</v>
      </c>
      <c r="G28" s="136">
        <v>2.3418253354530836</v>
      </c>
      <c r="H28" s="136">
        <f t="shared" si="1"/>
        <v>18.973209615376074</v>
      </c>
    </row>
    <row r="29" spans="1:8" ht="15" x14ac:dyDescent="0.25">
      <c r="A29" s="132" t="s">
        <v>640</v>
      </c>
      <c r="B29" s="133">
        <v>1.1039772494336475</v>
      </c>
      <c r="C29" s="134">
        <v>1216</v>
      </c>
      <c r="D29" s="135">
        <f t="shared" si="0"/>
        <v>1342.4363353113154</v>
      </c>
      <c r="E29" s="136">
        <v>1342.4363353113154</v>
      </c>
      <c r="F29" s="137">
        <v>7.4131029122517539E-4</v>
      </c>
      <c r="G29" s="136">
        <v>147.48985533061662</v>
      </c>
      <c r="H29" s="136">
        <f t="shared" si="1"/>
        <v>1194.9464799806988</v>
      </c>
    </row>
    <row r="30" spans="1:8" ht="15" x14ac:dyDescent="0.25">
      <c r="A30" s="132" t="s">
        <v>641</v>
      </c>
      <c r="B30" s="133">
        <v>6.892080281552096E-2</v>
      </c>
      <c r="C30" s="134">
        <v>1252</v>
      </c>
      <c r="D30" s="135">
        <f t="shared" si="0"/>
        <v>86.288845125032239</v>
      </c>
      <c r="E30" s="136">
        <v>86.288845125032239</v>
      </c>
      <c r="F30" s="137">
        <v>4.7649789585207842E-5</v>
      </c>
      <c r="G30" s="136">
        <v>9.480322417811804</v>
      </c>
      <c r="H30" s="136">
        <f t="shared" si="1"/>
        <v>76.808522707220433</v>
      </c>
    </row>
    <row r="31" spans="1:8" ht="15" x14ac:dyDescent="0.25">
      <c r="A31" s="132" t="s">
        <v>642</v>
      </c>
      <c r="B31" s="133">
        <v>0.84929509009034276</v>
      </c>
      <c r="C31" s="134">
        <v>983</v>
      </c>
      <c r="D31" s="135">
        <f t="shared" si="0"/>
        <v>834.85707355880697</v>
      </c>
      <c r="E31" s="136">
        <v>834.85707355880697</v>
      </c>
      <c r="F31" s="137">
        <v>4.6101861522375632E-4</v>
      </c>
      <c r="G31" s="136">
        <v>91.723492401131594</v>
      </c>
      <c r="H31" s="136">
        <f t="shared" si="1"/>
        <v>743.13358115767539</v>
      </c>
    </row>
    <row r="32" spans="1:8" ht="15" x14ac:dyDescent="0.25">
      <c r="A32" s="132" t="s">
        <v>643</v>
      </c>
      <c r="B32" s="133">
        <v>-1.5209739104654612</v>
      </c>
      <c r="C32" s="134">
        <v>0</v>
      </c>
      <c r="D32" s="135">
        <f t="shared" si="0"/>
        <v>0</v>
      </c>
      <c r="E32" s="136">
        <v>0</v>
      </c>
      <c r="F32" s="137">
        <v>0</v>
      </c>
      <c r="G32" s="136">
        <v>0</v>
      </c>
      <c r="H32" s="136">
        <f t="shared" si="1"/>
        <v>0</v>
      </c>
    </row>
    <row r="33" spans="1:8" ht="15" x14ac:dyDescent="0.25">
      <c r="A33" s="138" t="s">
        <v>644</v>
      </c>
      <c r="B33" s="133">
        <v>6.5954145336897252E-2</v>
      </c>
      <c r="C33" s="134">
        <v>0</v>
      </c>
      <c r="D33" s="135">
        <f t="shared" si="0"/>
        <v>0</v>
      </c>
      <c r="E33" s="136">
        <v>0</v>
      </c>
      <c r="F33" s="137">
        <v>0</v>
      </c>
      <c r="G33" s="136">
        <v>0</v>
      </c>
      <c r="H33" s="136">
        <f t="shared" si="1"/>
        <v>0</v>
      </c>
    </row>
    <row r="34" spans="1:8" ht="15" x14ac:dyDescent="0.25">
      <c r="A34" s="138" t="s">
        <v>645</v>
      </c>
      <c r="B34" s="133">
        <v>-1.1872486772486772</v>
      </c>
      <c r="C34" s="134">
        <v>95</v>
      </c>
      <c r="D34" s="135">
        <f t="shared" si="0"/>
        <v>-112.78862433862433</v>
      </c>
      <c r="E34" s="136">
        <v>112.78862433862433</v>
      </c>
      <c r="F34" s="137">
        <v>6.2283302199178591E-5</v>
      </c>
      <c r="G34" s="136">
        <v>12.391781605632129</v>
      </c>
      <c r="H34" s="136">
        <f t="shared" si="1"/>
        <v>-125.18040594425646</v>
      </c>
    </row>
    <row r="35" spans="1:8" ht="15" x14ac:dyDescent="0.25">
      <c r="A35" s="132" t="s">
        <v>646</v>
      </c>
      <c r="B35" s="133">
        <v>0</v>
      </c>
      <c r="C35" s="134">
        <v>547</v>
      </c>
      <c r="D35" s="135">
        <f t="shared" si="0"/>
        <v>0</v>
      </c>
      <c r="E35" s="136">
        <v>0</v>
      </c>
      <c r="F35" s="137">
        <v>0</v>
      </c>
      <c r="G35" s="136">
        <v>0</v>
      </c>
      <c r="H35" s="136">
        <f t="shared" si="1"/>
        <v>0</v>
      </c>
    </row>
    <row r="36" spans="1:8" ht="15" x14ac:dyDescent="0.25">
      <c r="A36" s="132" t="s">
        <v>647</v>
      </c>
      <c r="B36" s="133">
        <v>0.75529531169090891</v>
      </c>
      <c r="C36" s="134">
        <v>70</v>
      </c>
      <c r="D36" s="135">
        <f t="shared" si="0"/>
        <v>52.870671818363626</v>
      </c>
      <c r="E36" s="136">
        <v>52.870671818363626</v>
      </c>
      <c r="F36" s="137">
        <v>2.9195852415491045E-5</v>
      </c>
      <c r="G36" s="136">
        <v>5.8087579519475714</v>
      </c>
      <c r="H36" s="136">
        <f t="shared" si="1"/>
        <v>47.061913866416056</v>
      </c>
    </row>
    <row r="37" spans="1:8" ht="15" x14ac:dyDescent="0.25">
      <c r="A37" s="138" t="s">
        <v>648</v>
      </c>
      <c r="B37" s="133">
        <v>-1.34138079508291</v>
      </c>
      <c r="C37" s="134">
        <v>92</v>
      </c>
      <c r="D37" s="135">
        <f t="shared" si="0"/>
        <v>-123.40703314762771</v>
      </c>
      <c r="E37" s="136">
        <v>123.40703314762771</v>
      </c>
      <c r="F37" s="137">
        <v>6.8146921589907342E-5</v>
      </c>
      <c r="G37" s="136">
        <v>13.558397509780814</v>
      </c>
      <c r="H37" s="136">
        <f t="shared" si="1"/>
        <v>-136.96543065740852</v>
      </c>
    </row>
    <row r="38" spans="1:8" ht="15" x14ac:dyDescent="0.25">
      <c r="A38" s="132" t="s">
        <v>649</v>
      </c>
      <c r="B38" s="133">
        <v>7.0599191315670232E-2</v>
      </c>
      <c r="C38" s="134">
        <v>64</v>
      </c>
      <c r="D38" s="135">
        <f t="shared" si="0"/>
        <v>4.5183482442028948</v>
      </c>
      <c r="E38" s="136">
        <v>4.5183482442028948</v>
      </c>
      <c r="F38" s="137">
        <v>2.4950889399086832E-6</v>
      </c>
      <c r="G38" s="136">
        <v>0.49641872120236352</v>
      </c>
      <c r="H38" s="136">
        <f t="shared" si="1"/>
        <v>4.021929523000531</v>
      </c>
    </row>
    <row r="39" spans="1:8" ht="15" x14ac:dyDescent="0.25">
      <c r="A39" s="132" t="s">
        <v>650</v>
      </c>
      <c r="B39" s="133">
        <v>6.4195019906867518E-2</v>
      </c>
      <c r="C39" s="134">
        <v>840</v>
      </c>
      <c r="D39" s="135">
        <f t="shared" si="0"/>
        <v>53.923816721768716</v>
      </c>
      <c r="E39" s="136">
        <v>53.923816721768716</v>
      </c>
      <c r="F39" s="137">
        <v>2.9777412326013346E-5</v>
      </c>
      <c r="G39" s="136">
        <v>5.9244641387958081</v>
      </c>
      <c r="H39" s="136">
        <f t="shared" si="1"/>
        <v>47.999352582972911</v>
      </c>
    </row>
    <row r="40" spans="1:8" ht="15" x14ac:dyDescent="0.25">
      <c r="A40" s="132" t="s">
        <v>651</v>
      </c>
      <c r="B40" s="133">
        <v>6.5567629544639142E-2</v>
      </c>
      <c r="C40" s="134">
        <v>830</v>
      </c>
      <c r="D40" s="135">
        <f t="shared" si="0"/>
        <v>54.421132522050485</v>
      </c>
      <c r="E40" s="136">
        <v>54.421132522050485</v>
      </c>
      <c r="F40" s="137">
        <v>3.0052036389025066E-5</v>
      </c>
      <c r="G40" s="136">
        <v>5.9791028829267745</v>
      </c>
      <c r="H40" s="136">
        <f t="shared" si="1"/>
        <v>48.44202963912371</v>
      </c>
    </row>
    <row r="41" spans="1:8" ht="15" x14ac:dyDescent="0.25">
      <c r="A41" s="132" t="s">
        <v>652</v>
      </c>
      <c r="B41" s="133">
        <v>1.3934812512042365</v>
      </c>
      <c r="C41" s="134">
        <v>161</v>
      </c>
      <c r="D41" s="135">
        <f t="shared" si="0"/>
        <v>224.35048144388207</v>
      </c>
      <c r="E41" s="136">
        <v>224.35048144388207</v>
      </c>
      <c r="F41" s="137">
        <v>1.2388916804542834E-4</v>
      </c>
      <c r="G41" s="136">
        <v>24.648781607836032</v>
      </c>
      <c r="H41" s="136">
        <f t="shared" si="1"/>
        <v>199.70169983604603</v>
      </c>
    </row>
    <row r="42" spans="1:8" ht="15" x14ac:dyDescent="0.25">
      <c r="A42" s="132" t="s">
        <v>654</v>
      </c>
      <c r="B42" s="133">
        <v>0.7531491084153652</v>
      </c>
      <c r="C42" s="134">
        <v>784</v>
      </c>
      <c r="D42" s="135">
        <f t="shared" si="0"/>
        <v>590.4689009976463</v>
      </c>
      <c r="E42" s="136">
        <v>590.4689009976463</v>
      </c>
      <c r="F42" s="137">
        <v>3.2606438118830085E-4</v>
      </c>
      <c r="G42" s="136">
        <v>64.873223775766618</v>
      </c>
      <c r="H42" s="136">
        <f t="shared" si="1"/>
        <v>525.59567722187967</v>
      </c>
    </row>
    <row r="43" spans="1:8" ht="15" x14ac:dyDescent="0.25">
      <c r="A43" s="132" t="s">
        <v>655</v>
      </c>
      <c r="B43" s="133">
        <v>-1.5639340131270512</v>
      </c>
      <c r="C43" s="134">
        <v>12</v>
      </c>
      <c r="D43" s="135">
        <f t="shared" si="0"/>
        <v>-18.767208157524614</v>
      </c>
      <c r="E43" s="136">
        <v>18.767208157524614</v>
      </c>
      <c r="F43" s="137">
        <v>1.0363489261121455E-5</v>
      </c>
      <c r="G43" s="136">
        <v>2.0619024852832006</v>
      </c>
      <c r="H43" s="136">
        <f t="shared" si="1"/>
        <v>-20.829110642807816</v>
      </c>
    </row>
    <row r="44" spans="1:8" ht="15" x14ac:dyDescent="0.25">
      <c r="A44" s="132" t="s">
        <v>656</v>
      </c>
      <c r="B44" s="133">
        <v>-1.553017375497437</v>
      </c>
      <c r="C44" s="134">
        <v>22</v>
      </c>
      <c r="D44" s="135">
        <f t="shared" si="0"/>
        <v>-34.166382260943614</v>
      </c>
      <c r="E44" s="136">
        <v>34.166382260943614</v>
      </c>
      <c r="F44" s="137">
        <v>1.8867107599629413E-5</v>
      </c>
      <c r="G44" s="136">
        <v>3.7537681633658355</v>
      </c>
      <c r="H44" s="136">
        <f t="shared" si="1"/>
        <v>-37.920150424309448</v>
      </c>
    </row>
    <row r="45" spans="1:8" ht="15" x14ac:dyDescent="0.25">
      <c r="A45" s="132" t="s">
        <v>657</v>
      </c>
      <c r="B45" s="133">
        <v>-1.1993429342934292</v>
      </c>
      <c r="C45" s="134">
        <v>186</v>
      </c>
      <c r="D45" s="135">
        <f t="shared" si="0"/>
        <v>-223.07778577857783</v>
      </c>
      <c r="E45" s="136">
        <v>223.07778577857783</v>
      </c>
      <c r="F45" s="137">
        <v>1.2318636943258469E-4</v>
      </c>
      <c r="G45" s="136">
        <v>24.508953971606196</v>
      </c>
      <c r="H45" s="136">
        <f t="shared" si="1"/>
        <v>-247.58673975018402</v>
      </c>
    </row>
    <row r="46" spans="1:8" ht="15" x14ac:dyDescent="0.25">
      <c r="A46" s="132" t="s">
        <v>658</v>
      </c>
      <c r="B46" s="133">
        <v>-1.3452522566177216</v>
      </c>
      <c r="C46" s="134">
        <v>0</v>
      </c>
      <c r="D46" s="135">
        <f t="shared" si="0"/>
        <v>0</v>
      </c>
      <c r="E46" s="136">
        <v>0</v>
      </c>
      <c r="F46" s="137">
        <v>0</v>
      </c>
      <c r="G46" s="136">
        <v>0</v>
      </c>
      <c r="H46" s="136">
        <f t="shared" si="1"/>
        <v>0</v>
      </c>
    </row>
    <row r="47" spans="1:8" ht="15" x14ac:dyDescent="0.25">
      <c r="A47" s="132" t="s">
        <v>659</v>
      </c>
      <c r="B47" s="133">
        <v>-1.1874512693133499</v>
      </c>
      <c r="C47" s="134">
        <v>0</v>
      </c>
      <c r="D47" s="135">
        <f t="shared" si="0"/>
        <v>0</v>
      </c>
      <c r="E47" s="136">
        <v>0</v>
      </c>
      <c r="F47" s="137">
        <v>0</v>
      </c>
      <c r="G47" s="136">
        <v>0</v>
      </c>
      <c r="H47" s="136">
        <f t="shared" si="1"/>
        <v>0</v>
      </c>
    </row>
    <row r="48" spans="1:8" ht="15" x14ac:dyDescent="0.25">
      <c r="A48" s="132" t="s">
        <v>660</v>
      </c>
      <c r="B48" s="133">
        <v>1.718383176130301</v>
      </c>
      <c r="C48" s="134">
        <v>0</v>
      </c>
      <c r="D48" s="135">
        <f t="shared" si="0"/>
        <v>0</v>
      </c>
      <c r="E48" s="136">
        <v>0</v>
      </c>
      <c r="F48" s="137">
        <v>0</v>
      </c>
      <c r="G48" s="136">
        <v>0</v>
      </c>
      <c r="H48" s="136">
        <f t="shared" si="1"/>
        <v>0</v>
      </c>
    </row>
    <row r="49" spans="1:8" ht="15" x14ac:dyDescent="0.25">
      <c r="A49" s="132" t="s">
        <v>661</v>
      </c>
      <c r="B49" s="133">
        <v>-1.5053358059342421</v>
      </c>
      <c r="C49" s="134">
        <v>0</v>
      </c>
      <c r="D49" s="135">
        <f t="shared" si="0"/>
        <v>0</v>
      </c>
      <c r="E49" s="136">
        <v>0</v>
      </c>
      <c r="F49" s="137">
        <v>0</v>
      </c>
      <c r="G49" s="136">
        <v>0</v>
      </c>
      <c r="H49" s="136">
        <f t="shared" si="1"/>
        <v>0</v>
      </c>
    </row>
    <row r="50" spans="1:8" ht="15" x14ac:dyDescent="0.25">
      <c r="A50" s="132" t="s">
        <v>662</v>
      </c>
      <c r="B50" s="133">
        <v>-1.4396341988236983</v>
      </c>
      <c r="C50" s="134">
        <v>234</v>
      </c>
      <c r="D50" s="135">
        <f t="shared" si="0"/>
        <v>-336.87440252474539</v>
      </c>
      <c r="E50" s="136">
        <v>336.87440252474539</v>
      </c>
      <c r="F50" s="137">
        <v>1.8602629776406723E-4</v>
      </c>
      <c r="G50" s="136">
        <v>37.011480981286432</v>
      </c>
      <c r="H50" s="136">
        <f t="shared" si="1"/>
        <v>-373.8858835060318</v>
      </c>
    </row>
    <row r="51" spans="1:8" ht="15" x14ac:dyDescent="0.25">
      <c r="A51" s="132" t="s">
        <v>663</v>
      </c>
      <c r="B51" s="133">
        <v>1.09048216983256</v>
      </c>
      <c r="C51" s="134">
        <v>591</v>
      </c>
      <c r="D51" s="135">
        <f t="shared" si="0"/>
        <v>644.47496237104292</v>
      </c>
      <c r="E51" s="136">
        <v>644.47496237104292</v>
      </c>
      <c r="F51" s="137">
        <v>3.5588721004919656E-4</v>
      </c>
      <c r="G51" s="136">
        <v>70.806723912360795</v>
      </c>
      <c r="H51" s="136">
        <f t="shared" si="1"/>
        <v>573.66823845868214</v>
      </c>
    </row>
    <row r="52" spans="1:8" ht="15" x14ac:dyDescent="0.25">
      <c r="A52" s="132" t="s">
        <v>664</v>
      </c>
      <c r="B52" s="133">
        <v>1.0544759141037674</v>
      </c>
      <c r="C52" s="134">
        <v>718</v>
      </c>
      <c r="D52" s="135">
        <f t="shared" si="0"/>
        <v>757.11370632650494</v>
      </c>
      <c r="E52" s="136">
        <v>757.11370632650494</v>
      </c>
      <c r="F52" s="137">
        <v>4.1808774640870853E-4</v>
      </c>
      <c r="G52" s="136">
        <v>83.182038565000042</v>
      </c>
      <c r="H52" s="136">
        <f t="shared" si="1"/>
        <v>673.93166776150485</v>
      </c>
    </row>
    <row r="53" spans="1:8" ht="15" x14ac:dyDescent="0.25">
      <c r="A53" s="132" t="s">
        <v>665</v>
      </c>
      <c r="B53" s="133">
        <v>0.72642567425467142</v>
      </c>
      <c r="C53" s="134">
        <v>287</v>
      </c>
      <c r="D53" s="135">
        <f t="shared" si="0"/>
        <v>208.4841685110907</v>
      </c>
      <c r="E53" s="136">
        <v>208.4841685110907</v>
      </c>
      <c r="F53" s="137">
        <v>1.1512758974819777E-4</v>
      </c>
      <c r="G53" s="136">
        <v>22.905592647932757</v>
      </c>
      <c r="H53" s="136">
        <f t="shared" si="1"/>
        <v>185.57857586315794</v>
      </c>
    </row>
    <row r="54" spans="1:8" ht="15" x14ac:dyDescent="0.25">
      <c r="A54" s="138" t="s">
        <v>666</v>
      </c>
      <c r="B54" s="133">
        <v>-1.0620110314022739</v>
      </c>
      <c r="C54" s="134">
        <v>0</v>
      </c>
      <c r="D54" s="135">
        <f t="shared" si="0"/>
        <v>0</v>
      </c>
      <c r="E54" s="136">
        <v>0</v>
      </c>
      <c r="F54" s="137">
        <v>0</v>
      </c>
      <c r="G54" s="136">
        <v>0</v>
      </c>
      <c r="H54" s="136">
        <f t="shared" si="1"/>
        <v>0</v>
      </c>
    </row>
    <row r="55" spans="1:8" ht="15" x14ac:dyDescent="0.25">
      <c r="A55" s="132" t="s">
        <v>667</v>
      </c>
      <c r="B55" s="133">
        <v>0.77693239155251492</v>
      </c>
      <c r="C55" s="134">
        <v>61</v>
      </c>
      <c r="D55" s="135">
        <f t="shared" si="0"/>
        <v>47.392875884703408</v>
      </c>
      <c r="E55" s="136">
        <v>47.392875884703408</v>
      </c>
      <c r="F55" s="137">
        <v>2.6170944349432151E-5</v>
      </c>
      <c r="G55" s="136">
        <v>5.2069273037933508</v>
      </c>
      <c r="H55" s="136">
        <f t="shared" si="1"/>
        <v>42.185948580910058</v>
      </c>
    </row>
    <row r="56" spans="1:8" ht="15" x14ac:dyDescent="0.25">
      <c r="A56" s="138" t="s">
        <v>668</v>
      </c>
      <c r="B56" s="133">
        <v>-1.5264940759086953</v>
      </c>
      <c r="C56" s="134">
        <v>406</v>
      </c>
      <c r="D56" s="135">
        <f t="shared" si="0"/>
        <v>-619.75659481893035</v>
      </c>
      <c r="E56" s="136">
        <v>619.75659481893035</v>
      </c>
      <c r="F56" s="137">
        <v>3.4223741544316924E-4</v>
      </c>
      <c r="G56" s="136">
        <v>68.090983613641427</v>
      </c>
      <c r="H56" s="136">
        <f t="shared" si="1"/>
        <v>-687.84757843257182</v>
      </c>
    </row>
    <row r="57" spans="1:8" ht="15" x14ac:dyDescent="0.25">
      <c r="A57" s="132" t="s">
        <v>669</v>
      </c>
      <c r="B57" s="133">
        <v>-1.6722870019183089</v>
      </c>
      <c r="C57" s="134">
        <v>3270</v>
      </c>
      <c r="D57" s="135">
        <f t="shared" si="0"/>
        <v>-5468.3784962728705</v>
      </c>
      <c r="E57" s="136">
        <v>5468.3784962728705</v>
      </c>
      <c r="F57" s="137">
        <v>3.0197076382482203E-3</v>
      </c>
      <c r="G57" s="136">
        <v>600.79597973732098</v>
      </c>
      <c r="H57" s="136">
        <f t="shared" si="1"/>
        <v>-6069.1744760101919</v>
      </c>
    </row>
    <row r="58" spans="1:8" ht="15" x14ac:dyDescent="0.25">
      <c r="A58" s="132" t="s">
        <v>670</v>
      </c>
      <c r="B58" s="133">
        <v>-1.6576029629811926</v>
      </c>
      <c r="C58" s="134">
        <v>0</v>
      </c>
      <c r="D58" s="135">
        <f t="shared" si="0"/>
        <v>0</v>
      </c>
      <c r="E58" s="136">
        <v>0</v>
      </c>
      <c r="F58" s="137">
        <v>0</v>
      </c>
      <c r="G58" s="136">
        <v>0</v>
      </c>
      <c r="H58" s="136">
        <f t="shared" si="1"/>
        <v>0</v>
      </c>
    </row>
    <row r="59" spans="1:8" ht="15" x14ac:dyDescent="0.25">
      <c r="A59" s="132" t="s">
        <v>671</v>
      </c>
      <c r="B59" s="133">
        <v>0</v>
      </c>
      <c r="C59" s="134">
        <v>1542</v>
      </c>
      <c r="D59" s="135">
        <f t="shared" si="0"/>
        <v>0</v>
      </c>
      <c r="E59" s="136">
        <v>0</v>
      </c>
      <c r="F59" s="137">
        <v>0</v>
      </c>
      <c r="G59" s="136">
        <v>0</v>
      </c>
      <c r="H59" s="136">
        <f t="shared" si="1"/>
        <v>0</v>
      </c>
    </row>
    <row r="60" spans="1:8" ht="15" x14ac:dyDescent="0.25">
      <c r="A60" s="132" t="s">
        <v>672</v>
      </c>
      <c r="B60" s="133">
        <v>-1.5768324655436448</v>
      </c>
      <c r="C60" s="134">
        <v>0</v>
      </c>
      <c r="D60" s="135">
        <f t="shared" si="0"/>
        <v>0</v>
      </c>
      <c r="E60" s="136">
        <v>0</v>
      </c>
      <c r="F60" s="137">
        <v>0</v>
      </c>
      <c r="G60" s="136">
        <v>0</v>
      </c>
      <c r="H60" s="136">
        <f t="shared" si="1"/>
        <v>0</v>
      </c>
    </row>
    <row r="61" spans="1:8" ht="15" x14ac:dyDescent="0.25">
      <c r="A61" s="138" t="s">
        <v>673</v>
      </c>
      <c r="B61" s="133">
        <v>-1.2897548986371958</v>
      </c>
      <c r="C61" s="134">
        <v>76</v>
      </c>
      <c r="D61" s="135">
        <f t="shared" si="0"/>
        <v>-98.02137229642689</v>
      </c>
      <c r="E61" s="136">
        <v>98.02137229642689</v>
      </c>
      <c r="F61" s="137">
        <v>5.4128639200237737E-5</v>
      </c>
      <c r="G61" s="136">
        <v>10.769343498107753</v>
      </c>
      <c r="H61" s="136">
        <f t="shared" si="1"/>
        <v>-108.79071579453465</v>
      </c>
    </row>
    <row r="62" spans="1:8" ht="15" x14ac:dyDescent="0.25">
      <c r="A62" s="138" t="s">
        <v>674</v>
      </c>
      <c r="B62" s="133">
        <v>-1.5062285522635921</v>
      </c>
      <c r="C62" s="134">
        <v>1678</v>
      </c>
      <c r="D62" s="135">
        <f t="shared" si="0"/>
        <v>-2527.4515106983076</v>
      </c>
      <c r="E62" s="136">
        <v>2527.4515106983076</v>
      </c>
      <c r="F62" s="137">
        <v>1.3956906306612834E-3</v>
      </c>
      <c r="G62" s="136">
        <v>277.68427288702253</v>
      </c>
      <c r="H62" s="136">
        <f t="shared" si="1"/>
        <v>-2805.13578358533</v>
      </c>
    </row>
    <row r="63" spans="1:8" ht="15" x14ac:dyDescent="0.25">
      <c r="A63" s="132" t="s">
        <v>675</v>
      </c>
      <c r="B63" s="133">
        <v>-1.1573659305174548</v>
      </c>
      <c r="C63" s="134">
        <v>0</v>
      </c>
      <c r="D63" s="135">
        <f t="shared" si="0"/>
        <v>0</v>
      </c>
      <c r="E63" s="136">
        <v>0</v>
      </c>
      <c r="F63" s="137">
        <v>0</v>
      </c>
      <c r="G63" s="136">
        <v>0</v>
      </c>
      <c r="H63" s="136">
        <f t="shared" si="1"/>
        <v>0</v>
      </c>
    </row>
    <row r="64" spans="1:8" ht="15" x14ac:dyDescent="0.25">
      <c r="A64" s="132" t="s">
        <v>676</v>
      </c>
      <c r="B64" s="133">
        <v>1.6210478458901214</v>
      </c>
      <c r="C64" s="134">
        <v>93</v>
      </c>
      <c r="D64" s="135">
        <f t="shared" si="0"/>
        <v>150.75744966778129</v>
      </c>
      <c r="E64" s="136">
        <v>150.75744966778129</v>
      </c>
      <c r="F64" s="137">
        <v>8.3250166862974993E-5</v>
      </c>
      <c r="G64" s="136">
        <v>16.563313921592684</v>
      </c>
      <c r="H64" s="136">
        <f t="shared" si="1"/>
        <v>134.19413574618861</v>
      </c>
    </row>
    <row r="65" spans="1:8" ht="15" x14ac:dyDescent="0.25">
      <c r="A65" s="132" t="s">
        <v>677</v>
      </c>
      <c r="B65" s="133">
        <v>0</v>
      </c>
      <c r="C65" s="134">
        <v>284</v>
      </c>
      <c r="D65" s="135">
        <f t="shared" si="0"/>
        <v>0</v>
      </c>
      <c r="E65" s="136">
        <v>0</v>
      </c>
      <c r="F65" s="137">
        <v>0</v>
      </c>
      <c r="G65" s="136">
        <v>0</v>
      </c>
      <c r="H65" s="136">
        <f t="shared" si="1"/>
        <v>0</v>
      </c>
    </row>
    <row r="66" spans="1:8" ht="15" x14ac:dyDescent="0.25">
      <c r="A66" s="132" t="s">
        <v>678</v>
      </c>
      <c r="B66" s="133">
        <v>1.6112149354967595</v>
      </c>
      <c r="C66" s="134">
        <v>700</v>
      </c>
      <c r="D66" s="135">
        <f t="shared" si="0"/>
        <v>1127.8504548477317</v>
      </c>
      <c r="E66" s="136">
        <v>1127.8504548477317</v>
      </c>
      <c r="F66" s="137">
        <v>6.2281325910902672E-4</v>
      </c>
      <c r="G66" s="136">
        <v>123.91388406623082</v>
      </c>
      <c r="H66" s="136">
        <f t="shared" si="1"/>
        <v>1003.9365707815009</v>
      </c>
    </row>
    <row r="67" spans="1:8" ht="15" x14ac:dyDescent="0.25">
      <c r="A67" s="132" t="s">
        <v>679</v>
      </c>
      <c r="B67" s="133">
        <v>7.9570365062870199E-2</v>
      </c>
      <c r="C67" s="134">
        <v>517</v>
      </c>
      <c r="D67" s="135">
        <f t="shared" ref="D67:D128" si="2">C67*B67</f>
        <v>41.13787873750389</v>
      </c>
      <c r="E67" s="136">
        <v>41.13787873750389</v>
      </c>
      <c r="F67" s="137">
        <v>2.2716855961897702E-5</v>
      </c>
      <c r="G67" s="136">
        <v>4.5197076568967001</v>
      </c>
      <c r="H67" s="136">
        <f t="shared" ref="H67:H128" si="3">D67-G67</f>
        <v>36.618171080607191</v>
      </c>
    </row>
    <row r="68" spans="1:8" ht="15" x14ac:dyDescent="0.25">
      <c r="A68" s="138" t="s">
        <v>680</v>
      </c>
      <c r="B68" s="133">
        <v>-1.4324103247697528</v>
      </c>
      <c r="C68" s="134">
        <v>1101</v>
      </c>
      <c r="D68" s="135">
        <f t="shared" si="2"/>
        <v>-1577.0837675714979</v>
      </c>
      <c r="E68" s="136">
        <v>1577.0837675714979</v>
      </c>
      <c r="F68" s="137">
        <v>8.7088556549968815E-4</v>
      </c>
      <c r="G68" s="136">
        <v>173.26993512093995</v>
      </c>
      <c r="H68" s="136">
        <f t="shared" si="3"/>
        <v>-1750.3537026924378</v>
      </c>
    </row>
    <row r="69" spans="1:8" ht="15" x14ac:dyDescent="0.25">
      <c r="A69" s="132" t="s">
        <v>681</v>
      </c>
      <c r="B69" s="133">
        <v>7.4649821945053693E-2</v>
      </c>
      <c r="C69" s="134">
        <v>0</v>
      </c>
      <c r="D69" s="135">
        <f t="shared" si="2"/>
        <v>0</v>
      </c>
      <c r="E69" s="136">
        <v>0</v>
      </c>
      <c r="F69" s="137">
        <v>0</v>
      </c>
      <c r="G69" s="136">
        <v>0</v>
      </c>
      <c r="H69" s="136">
        <f t="shared" si="3"/>
        <v>0</v>
      </c>
    </row>
    <row r="70" spans="1:8" ht="15" x14ac:dyDescent="0.25">
      <c r="A70" s="132" t="s">
        <v>682</v>
      </c>
      <c r="B70" s="133">
        <v>-1.7923906521395865</v>
      </c>
      <c r="C70" s="134">
        <v>1179</v>
      </c>
      <c r="D70" s="135">
        <f t="shared" si="2"/>
        <v>-2113.2285788725726</v>
      </c>
      <c r="E70" s="136">
        <v>2113.2285788725726</v>
      </c>
      <c r="F70" s="137">
        <v>1.1669514985722584E-3</v>
      </c>
      <c r="G70" s="136">
        <v>232.17471784698134</v>
      </c>
      <c r="H70" s="136">
        <f t="shared" si="3"/>
        <v>-2345.403296719554</v>
      </c>
    </row>
    <row r="71" spans="1:8" ht="15" x14ac:dyDescent="0.25">
      <c r="A71" s="132" t="s">
        <v>683</v>
      </c>
      <c r="B71" s="133">
        <v>0.91057337976395047</v>
      </c>
      <c r="C71" s="134">
        <v>1093</v>
      </c>
      <c r="D71" s="135">
        <f t="shared" si="2"/>
        <v>995.2567040819979</v>
      </c>
      <c r="E71" s="136">
        <v>995.2567040819979</v>
      </c>
      <c r="F71" s="137">
        <v>5.4959331607762026E-4</v>
      </c>
      <c r="G71" s="136">
        <v>109.3461666976103</v>
      </c>
      <c r="H71" s="136">
        <f t="shared" si="3"/>
        <v>885.91053738438757</v>
      </c>
    </row>
    <row r="72" spans="1:8" ht="15" x14ac:dyDescent="0.25">
      <c r="A72" s="132" t="s">
        <v>684</v>
      </c>
      <c r="B72" s="133">
        <v>-1.743417773743708</v>
      </c>
      <c r="C72" s="134">
        <v>2632</v>
      </c>
      <c r="D72" s="135">
        <f t="shared" si="2"/>
        <v>-4588.6755804934392</v>
      </c>
      <c r="E72" s="136">
        <v>4588.6755804934392</v>
      </c>
      <c r="F72" s="137">
        <v>2.5339245828179943E-3</v>
      </c>
      <c r="G72" s="136">
        <v>504.14539574359947</v>
      </c>
      <c r="H72" s="136">
        <f t="shared" si="3"/>
        <v>-5092.8209762370388</v>
      </c>
    </row>
    <row r="73" spans="1:8" ht="15" x14ac:dyDescent="0.25">
      <c r="A73" s="132" t="s">
        <v>685</v>
      </c>
      <c r="B73" s="133">
        <v>1.5448311581616074</v>
      </c>
      <c r="C73" s="134">
        <v>29</v>
      </c>
      <c r="D73" s="135">
        <f t="shared" si="2"/>
        <v>44.800103586686618</v>
      </c>
      <c r="E73" s="136">
        <v>44.800103586686618</v>
      </c>
      <c r="F73" s="137">
        <v>2.4739182755406418E-5</v>
      </c>
      <c r="G73" s="136">
        <v>4.9220664123820317</v>
      </c>
      <c r="H73" s="136">
        <f t="shared" si="3"/>
        <v>39.878037174304588</v>
      </c>
    </row>
    <row r="74" spans="1:8" ht="15" x14ac:dyDescent="0.25">
      <c r="A74" s="132" t="s">
        <v>686</v>
      </c>
      <c r="B74" s="133">
        <v>7.3824370822118263E-2</v>
      </c>
      <c r="C74" s="134">
        <v>319</v>
      </c>
      <c r="D74" s="135">
        <f t="shared" si="2"/>
        <v>23.549974292255726</v>
      </c>
      <c r="E74" s="136">
        <v>23.549974292255726</v>
      </c>
      <c r="F74" s="137">
        <v>1.3004593098181417E-5</v>
      </c>
      <c r="G74" s="136">
        <v>2.5873720861399723</v>
      </c>
      <c r="H74" s="136">
        <f t="shared" si="3"/>
        <v>20.962602206115754</v>
      </c>
    </row>
    <row r="75" spans="1:8" ht="15" x14ac:dyDescent="0.25">
      <c r="A75" s="132" t="s">
        <v>687</v>
      </c>
      <c r="B75" s="133">
        <v>-1.4387951935346661</v>
      </c>
      <c r="C75" s="134">
        <v>2642</v>
      </c>
      <c r="D75" s="135">
        <f t="shared" si="2"/>
        <v>-3801.296901318588</v>
      </c>
      <c r="E75" s="136">
        <v>3801.296901318588</v>
      </c>
      <c r="F75" s="137">
        <v>2.0991241363385398E-3</v>
      </c>
      <c r="G75" s="136">
        <v>417.63822633285815</v>
      </c>
      <c r="H75" s="136">
        <f t="shared" si="3"/>
        <v>-4218.9351276514462</v>
      </c>
    </row>
    <row r="76" spans="1:8" ht="15" x14ac:dyDescent="0.25">
      <c r="A76" s="132" t="s">
        <v>688</v>
      </c>
      <c r="B76" s="133">
        <v>-1.2771979616848352</v>
      </c>
      <c r="C76" s="134">
        <v>1100</v>
      </c>
      <c r="D76" s="135">
        <f t="shared" si="2"/>
        <v>-1404.9177578533188</v>
      </c>
      <c r="E76" s="136">
        <v>1404.9177578533188</v>
      </c>
      <c r="F76" s="137">
        <v>7.758133215160193E-4</v>
      </c>
      <c r="G76" s="136">
        <v>154.35452051373991</v>
      </c>
      <c r="H76" s="136">
        <f t="shared" si="3"/>
        <v>-1559.2722783670588</v>
      </c>
    </row>
    <row r="77" spans="1:8" ht="15" x14ac:dyDescent="0.25">
      <c r="A77" s="132" t="s">
        <v>689</v>
      </c>
      <c r="B77" s="133">
        <v>0.8515942515831354</v>
      </c>
      <c r="C77" s="134">
        <v>0</v>
      </c>
      <c r="D77" s="135">
        <f t="shared" si="2"/>
        <v>0</v>
      </c>
      <c r="E77" s="136">
        <v>0</v>
      </c>
      <c r="F77" s="137">
        <v>0</v>
      </c>
      <c r="G77" s="136">
        <v>0</v>
      </c>
      <c r="H77" s="136">
        <f t="shared" si="3"/>
        <v>0</v>
      </c>
    </row>
    <row r="78" spans="1:8" ht="15" x14ac:dyDescent="0.25">
      <c r="A78" s="132" t="s">
        <v>690</v>
      </c>
      <c r="B78" s="133">
        <v>0.90938347105548423</v>
      </c>
      <c r="C78" s="134">
        <v>3124</v>
      </c>
      <c r="D78" s="135">
        <f t="shared" si="2"/>
        <v>2840.9139635773327</v>
      </c>
      <c r="E78" s="136">
        <v>2840.9139635773327</v>
      </c>
      <c r="F78" s="137">
        <v>1.5687885542794041E-3</v>
      </c>
      <c r="G78" s="136">
        <v>312.1235461773914</v>
      </c>
      <c r="H78" s="136">
        <f t="shared" si="3"/>
        <v>2528.7904173999414</v>
      </c>
    </row>
    <row r="79" spans="1:8" ht="15" x14ac:dyDescent="0.25">
      <c r="A79" s="132" t="s">
        <v>691</v>
      </c>
      <c r="B79" s="133">
        <v>1.0764873466834979</v>
      </c>
      <c r="C79" s="134">
        <v>4132</v>
      </c>
      <c r="D79" s="135">
        <f t="shared" si="2"/>
        <v>4448.0457164962136</v>
      </c>
      <c r="E79" s="136">
        <v>4448.0457164962136</v>
      </c>
      <c r="F79" s="137">
        <v>2.4562669966125641E-3</v>
      </c>
      <c r="G79" s="136">
        <v>488.69477231324879</v>
      </c>
      <c r="H79" s="136">
        <f t="shared" si="3"/>
        <v>3959.3509441829647</v>
      </c>
    </row>
    <row r="80" spans="1:8" ht="15" x14ac:dyDescent="0.25">
      <c r="A80" s="132" t="s">
        <v>692</v>
      </c>
      <c r="B80" s="133">
        <v>2.1520685266344253</v>
      </c>
      <c r="C80" s="134">
        <v>0</v>
      </c>
      <c r="D80" s="135">
        <f t="shared" si="2"/>
        <v>0</v>
      </c>
      <c r="E80" s="136">
        <v>0</v>
      </c>
      <c r="F80" s="137">
        <v>0</v>
      </c>
      <c r="G80" s="136">
        <v>0</v>
      </c>
      <c r="H80" s="136">
        <f t="shared" si="3"/>
        <v>0</v>
      </c>
    </row>
    <row r="81" spans="1:8" ht="15" x14ac:dyDescent="0.25">
      <c r="A81" s="132" t="s">
        <v>693</v>
      </c>
      <c r="B81" s="133">
        <v>8.9595453592010516E-2</v>
      </c>
      <c r="C81" s="134">
        <v>381</v>
      </c>
      <c r="D81" s="135">
        <f t="shared" si="2"/>
        <v>34.135867818556008</v>
      </c>
      <c r="E81" s="136">
        <v>34.135867818556008</v>
      </c>
      <c r="F81" s="137">
        <v>1.8850257139329792E-5</v>
      </c>
      <c r="G81" s="136">
        <v>3.7504156239754303</v>
      </c>
      <c r="H81" s="136">
        <f t="shared" si="3"/>
        <v>30.385452194580576</v>
      </c>
    </row>
    <row r="82" spans="1:8" ht="15" x14ac:dyDescent="0.25">
      <c r="A82" s="132" t="s">
        <v>694</v>
      </c>
      <c r="B82" s="133">
        <v>7.6120090613169517E-2</v>
      </c>
      <c r="C82" s="134">
        <v>1801</v>
      </c>
      <c r="D82" s="135">
        <f t="shared" si="2"/>
        <v>137.0922831943183</v>
      </c>
      <c r="E82" s="136">
        <v>137.0922831943183</v>
      </c>
      <c r="F82" s="137">
        <v>7.5704089427776455E-5</v>
      </c>
      <c r="G82" s="136">
        <v>15.061958979667301</v>
      </c>
      <c r="H82" s="136">
        <f t="shared" si="3"/>
        <v>122.030324214651</v>
      </c>
    </row>
    <row r="83" spans="1:8" ht="15" x14ac:dyDescent="0.25">
      <c r="A83" s="138" t="s">
        <v>695</v>
      </c>
      <c r="B83" s="133">
        <v>-1.2143002597286159</v>
      </c>
      <c r="C83" s="134">
        <v>395</v>
      </c>
      <c r="D83" s="135">
        <f t="shared" si="2"/>
        <v>-479.64860259280329</v>
      </c>
      <c r="E83" s="136">
        <v>479.64860259280329</v>
      </c>
      <c r="F83" s="137">
        <v>2.6486801341782954E-4</v>
      </c>
      <c r="G83" s="136">
        <v>52.697696825629627</v>
      </c>
      <c r="H83" s="136">
        <f t="shared" si="3"/>
        <v>-532.34629941843286</v>
      </c>
    </row>
    <row r="84" spans="1:8" ht="15" x14ac:dyDescent="0.25">
      <c r="A84" s="138" t="s">
        <v>696</v>
      </c>
      <c r="B84" s="133">
        <v>1.3364983383927862</v>
      </c>
      <c r="C84" s="134">
        <v>1395</v>
      </c>
      <c r="D84" s="135">
        <f t="shared" si="2"/>
        <v>1864.4151820579368</v>
      </c>
      <c r="E84" s="136">
        <v>1864.4151820579368</v>
      </c>
      <c r="F84" s="137">
        <v>1.0295535998401679E-3</v>
      </c>
      <c r="G84" s="136">
        <v>204.83826178182298</v>
      </c>
      <c r="H84" s="136">
        <f t="shared" si="3"/>
        <v>1659.5769202761139</v>
      </c>
    </row>
    <row r="85" spans="1:8" ht="15" x14ac:dyDescent="0.25">
      <c r="A85" s="138" t="s">
        <v>697</v>
      </c>
      <c r="B85" s="133">
        <v>6.0413384044910708E-2</v>
      </c>
      <c r="C85" s="134">
        <v>1940</v>
      </c>
      <c r="D85" s="135">
        <f t="shared" si="2"/>
        <v>117.20196504712678</v>
      </c>
      <c r="E85" s="136">
        <v>117.20196504712678</v>
      </c>
      <c r="F85" s="137">
        <v>6.4720404652262277E-5</v>
      </c>
      <c r="G85" s="136">
        <v>12.87666343242714</v>
      </c>
      <c r="H85" s="136">
        <f t="shared" si="3"/>
        <v>104.32530161469964</v>
      </c>
    </row>
    <row r="86" spans="1:8" ht="15" x14ac:dyDescent="0.25">
      <c r="A86" s="138" t="s">
        <v>698</v>
      </c>
      <c r="B86" s="133">
        <v>0.63048197868122602</v>
      </c>
      <c r="C86" s="134">
        <v>139</v>
      </c>
      <c r="D86" s="135">
        <f t="shared" si="2"/>
        <v>87.636995036690422</v>
      </c>
      <c r="E86" s="136">
        <v>87.636995036690422</v>
      </c>
      <c r="F86" s="137">
        <v>4.8394254985419733E-5</v>
      </c>
      <c r="G86" s="136">
        <v>9.6284400083479227</v>
      </c>
      <c r="H86" s="136">
        <f t="shared" si="3"/>
        <v>78.008555028342499</v>
      </c>
    </row>
    <row r="87" spans="1:8" ht="15" x14ac:dyDescent="0.25">
      <c r="A87" s="138" t="s">
        <v>699</v>
      </c>
      <c r="B87" s="133">
        <v>-1.2437266553480475</v>
      </c>
      <c r="C87" s="134">
        <v>1235</v>
      </c>
      <c r="D87" s="135">
        <f t="shared" si="2"/>
        <v>-1536.0024193548386</v>
      </c>
      <c r="E87" s="136">
        <v>1536.0024193548386</v>
      </c>
      <c r="F87" s="137">
        <v>8.4819992640504003E-4</v>
      </c>
      <c r="G87" s="136">
        <v>168.75643831972545</v>
      </c>
      <c r="H87" s="136">
        <f t="shared" si="3"/>
        <v>-1704.7588576745641</v>
      </c>
    </row>
    <row r="88" spans="1:8" ht="15" x14ac:dyDescent="0.25">
      <c r="A88" s="138" t="s">
        <v>700</v>
      </c>
      <c r="B88" s="133">
        <v>-1.2639797790675904</v>
      </c>
      <c r="C88" s="134">
        <v>317</v>
      </c>
      <c r="D88" s="135">
        <f t="shared" si="2"/>
        <v>-400.68158996442617</v>
      </c>
      <c r="E88" s="136">
        <v>400.68158996442617</v>
      </c>
      <c r="F88" s="137">
        <v>2.2126143216781523E-4</v>
      </c>
      <c r="G88" s="136">
        <v>44.021804373903507</v>
      </c>
      <c r="H88" s="136">
        <f t="shared" si="3"/>
        <v>-444.70339433832964</v>
      </c>
    </row>
    <row r="89" spans="1:8" ht="15" x14ac:dyDescent="0.25">
      <c r="A89" s="132" t="s">
        <v>701</v>
      </c>
      <c r="B89" s="133">
        <v>0.86658250047449759</v>
      </c>
      <c r="C89" s="134">
        <v>0</v>
      </c>
      <c r="D89" s="135">
        <f t="shared" si="2"/>
        <v>0</v>
      </c>
      <c r="E89" s="136">
        <v>0</v>
      </c>
      <c r="F89" s="137">
        <v>0</v>
      </c>
      <c r="G89" s="136">
        <v>0</v>
      </c>
      <c r="H89" s="136">
        <f t="shared" si="3"/>
        <v>0</v>
      </c>
    </row>
    <row r="90" spans="1:8" ht="15" x14ac:dyDescent="0.25">
      <c r="A90" s="132" t="s">
        <v>702</v>
      </c>
      <c r="B90" s="133">
        <v>6.3712764276683445E-2</v>
      </c>
      <c r="C90" s="134">
        <v>613</v>
      </c>
      <c r="D90" s="135">
        <f t="shared" si="2"/>
        <v>39.055924501606953</v>
      </c>
      <c r="E90" s="136">
        <v>39.055924501606953</v>
      </c>
      <c r="F90" s="137">
        <v>2.1567174550322732E-5</v>
      </c>
      <c r="G90" s="136">
        <v>4.290968966665857</v>
      </c>
      <c r="H90" s="136">
        <f t="shared" si="3"/>
        <v>34.764955534941095</v>
      </c>
    </row>
    <row r="91" spans="1:8" ht="15" x14ac:dyDescent="0.25">
      <c r="A91" s="132" t="s">
        <v>703</v>
      </c>
      <c r="B91" s="133">
        <v>1.7517740031208375</v>
      </c>
      <c r="C91" s="134">
        <v>496</v>
      </c>
      <c r="D91" s="135">
        <f t="shared" si="2"/>
        <v>868.87990554793544</v>
      </c>
      <c r="E91" s="136">
        <v>868.87990554793544</v>
      </c>
      <c r="F91" s="137">
        <v>4.7980645255111615E-4</v>
      </c>
      <c r="G91" s="136">
        <v>95.461489083745775</v>
      </c>
      <c r="H91" s="136">
        <f t="shared" si="3"/>
        <v>773.4184164641897</v>
      </c>
    </row>
    <row r="92" spans="1:8" ht="15" x14ac:dyDescent="0.25">
      <c r="A92" s="132" t="s">
        <v>704</v>
      </c>
      <c r="B92" s="133">
        <v>0</v>
      </c>
      <c r="C92" s="134">
        <v>0</v>
      </c>
      <c r="D92" s="135">
        <f t="shared" si="2"/>
        <v>0</v>
      </c>
      <c r="E92" s="136">
        <v>0</v>
      </c>
      <c r="F92" s="137">
        <v>0</v>
      </c>
      <c r="G92" s="136">
        <v>0</v>
      </c>
      <c r="H92" s="136">
        <f t="shared" si="3"/>
        <v>0</v>
      </c>
    </row>
    <row r="93" spans="1:8" ht="15" x14ac:dyDescent="0.25">
      <c r="A93" s="132" t="s">
        <v>706</v>
      </c>
      <c r="B93" s="133">
        <v>6.0824976123931056E-2</v>
      </c>
      <c r="C93" s="134">
        <v>97</v>
      </c>
      <c r="D93" s="135">
        <f t="shared" si="2"/>
        <v>5.9000226840213124</v>
      </c>
      <c r="E93" s="136">
        <v>5.9000226840213124</v>
      </c>
      <c r="F93" s="137">
        <v>3.2580670077830494E-6</v>
      </c>
      <c r="G93" s="136">
        <v>0.64821956112492951</v>
      </c>
      <c r="H93" s="136">
        <f t="shared" si="3"/>
        <v>5.2518031228963826</v>
      </c>
    </row>
    <row r="94" spans="1:8" ht="15" x14ac:dyDescent="0.25">
      <c r="A94" s="132" t="s">
        <v>707</v>
      </c>
      <c r="B94" s="133">
        <v>0</v>
      </c>
      <c r="C94" s="134">
        <v>981</v>
      </c>
      <c r="D94" s="135">
        <f t="shared" si="2"/>
        <v>0</v>
      </c>
      <c r="E94" s="136">
        <v>0</v>
      </c>
      <c r="F94" s="137">
        <v>0</v>
      </c>
      <c r="G94" s="136">
        <v>0</v>
      </c>
      <c r="H94" s="136">
        <f t="shared" si="3"/>
        <v>0</v>
      </c>
    </row>
    <row r="95" spans="1:8" ht="15" x14ac:dyDescent="0.25">
      <c r="A95" s="138" t="s">
        <v>708</v>
      </c>
      <c r="B95" s="133">
        <v>-1.4741417683472287</v>
      </c>
      <c r="C95" s="134">
        <v>0</v>
      </c>
      <c r="D95" s="135">
        <f t="shared" si="2"/>
        <v>0</v>
      </c>
      <c r="E95" s="136">
        <v>0</v>
      </c>
      <c r="F95" s="137">
        <v>0</v>
      </c>
      <c r="G95" s="136">
        <v>0</v>
      </c>
      <c r="H95" s="136">
        <f t="shared" si="3"/>
        <v>0</v>
      </c>
    </row>
    <row r="96" spans="1:8" ht="15" x14ac:dyDescent="0.25">
      <c r="A96" s="132" t="s">
        <v>709</v>
      </c>
      <c r="B96" s="133">
        <v>7.8378828448067095E-2</v>
      </c>
      <c r="C96" s="134">
        <v>571</v>
      </c>
      <c r="D96" s="135">
        <f t="shared" si="2"/>
        <v>44.754311043846315</v>
      </c>
      <c r="E96" s="136">
        <v>44.754311043846315</v>
      </c>
      <c r="F96" s="137">
        <v>2.4713895535166648E-5</v>
      </c>
      <c r="G96" s="136">
        <v>4.917035309348627</v>
      </c>
      <c r="H96" s="136">
        <f t="shared" si="3"/>
        <v>39.837275734497688</v>
      </c>
    </row>
    <row r="97" spans="1:8" ht="15" x14ac:dyDescent="0.25">
      <c r="A97" s="132" t="s">
        <v>710</v>
      </c>
      <c r="B97" s="133">
        <v>1.4039271501512631</v>
      </c>
      <c r="C97" s="134">
        <v>0</v>
      </c>
      <c r="D97" s="135">
        <f t="shared" si="2"/>
        <v>0</v>
      </c>
      <c r="E97" s="136">
        <v>0</v>
      </c>
      <c r="F97" s="137">
        <v>0</v>
      </c>
      <c r="G97" s="136">
        <v>0</v>
      </c>
      <c r="H97" s="136">
        <f t="shared" si="3"/>
        <v>0</v>
      </c>
    </row>
    <row r="98" spans="1:8" ht="15" x14ac:dyDescent="0.25">
      <c r="A98" s="132" t="s">
        <v>711</v>
      </c>
      <c r="B98" s="133">
        <v>0</v>
      </c>
      <c r="C98" s="134">
        <v>0</v>
      </c>
      <c r="D98" s="135">
        <f t="shared" si="2"/>
        <v>0</v>
      </c>
      <c r="E98" s="136">
        <v>0</v>
      </c>
      <c r="F98" s="137">
        <v>0</v>
      </c>
      <c r="G98" s="136">
        <v>0</v>
      </c>
      <c r="H98" s="136">
        <f t="shared" si="3"/>
        <v>0</v>
      </c>
    </row>
    <row r="99" spans="1:8" ht="15" x14ac:dyDescent="0.25">
      <c r="A99" s="132" t="s">
        <v>712</v>
      </c>
      <c r="B99" s="133">
        <v>1.7483097759429596</v>
      </c>
      <c r="C99" s="134">
        <v>265</v>
      </c>
      <c r="D99" s="135">
        <f t="shared" si="2"/>
        <v>463.30209062488427</v>
      </c>
      <c r="E99" s="136">
        <v>463.30209062488427</v>
      </c>
      <c r="F99" s="137">
        <v>2.5584126315138678E-4</v>
      </c>
      <c r="G99" s="136">
        <v>50.901749694364398</v>
      </c>
      <c r="H99" s="136">
        <f t="shared" si="3"/>
        <v>412.40034093051986</v>
      </c>
    </row>
    <row r="100" spans="1:8" ht="15" x14ac:dyDescent="0.25">
      <c r="A100" s="132" t="s">
        <v>713</v>
      </c>
      <c r="B100" s="133">
        <v>0</v>
      </c>
      <c r="C100" s="134">
        <v>18</v>
      </c>
      <c r="D100" s="135">
        <f t="shared" si="2"/>
        <v>0</v>
      </c>
      <c r="E100" s="136">
        <v>0</v>
      </c>
      <c r="F100" s="137">
        <v>0</v>
      </c>
      <c r="G100" s="136">
        <v>0</v>
      </c>
      <c r="H100" s="136">
        <f t="shared" si="3"/>
        <v>0</v>
      </c>
    </row>
    <row r="101" spans="1:8" ht="15" x14ac:dyDescent="0.25">
      <c r="A101" s="132" t="s">
        <v>714</v>
      </c>
      <c r="B101" s="133">
        <v>1.6161417265720395</v>
      </c>
      <c r="C101" s="134">
        <v>0</v>
      </c>
      <c r="D101" s="135">
        <f t="shared" si="2"/>
        <v>0</v>
      </c>
      <c r="E101" s="136">
        <v>0</v>
      </c>
      <c r="F101" s="137">
        <v>0</v>
      </c>
      <c r="G101" s="136">
        <v>0</v>
      </c>
      <c r="H101" s="136">
        <f t="shared" si="3"/>
        <v>0</v>
      </c>
    </row>
    <row r="102" spans="1:8" ht="15" x14ac:dyDescent="0.25">
      <c r="A102" s="132" t="s">
        <v>715</v>
      </c>
      <c r="B102" s="133">
        <v>-1.2795558383448615</v>
      </c>
      <c r="C102" s="134">
        <v>1337</v>
      </c>
      <c r="D102" s="135">
        <f t="shared" si="2"/>
        <v>-1710.7661558670798</v>
      </c>
      <c r="E102" s="136">
        <v>1710.7661558670798</v>
      </c>
      <c r="F102" s="137">
        <v>9.4470666791799621E-4</v>
      </c>
      <c r="G102" s="136">
        <v>187.95725815543923</v>
      </c>
      <c r="H102" s="136">
        <f t="shared" si="3"/>
        <v>-1898.7234140225189</v>
      </c>
    </row>
    <row r="103" spans="1:8" ht="15" x14ac:dyDescent="0.25">
      <c r="A103" s="132" t="s">
        <v>717</v>
      </c>
      <c r="B103" s="133">
        <v>-1.5368524227793612</v>
      </c>
      <c r="C103" s="134">
        <v>3171</v>
      </c>
      <c r="D103" s="135">
        <f t="shared" si="2"/>
        <v>-4873.3590326333542</v>
      </c>
      <c r="E103" s="136">
        <v>4873.3590326333542</v>
      </c>
      <c r="F103" s="137">
        <v>2.6911303789229454E-3</v>
      </c>
      <c r="G103" s="136">
        <v>535.4227979314652</v>
      </c>
      <c r="H103" s="136">
        <f t="shared" si="3"/>
        <v>-5408.7818305648198</v>
      </c>
    </row>
    <row r="104" spans="1:8" ht="15" x14ac:dyDescent="0.25">
      <c r="A104" s="132" t="s">
        <v>718</v>
      </c>
      <c r="B104" s="133">
        <v>1.4944799030874969</v>
      </c>
      <c r="C104" s="134">
        <v>0</v>
      </c>
      <c r="D104" s="135">
        <f t="shared" si="2"/>
        <v>0</v>
      </c>
      <c r="E104" s="136">
        <v>0</v>
      </c>
      <c r="F104" s="137">
        <v>0</v>
      </c>
      <c r="G104" s="136">
        <v>0</v>
      </c>
      <c r="H104" s="136">
        <f t="shared" si="3"/>
        <v>0</v>
      </c>
    </row>
    <row r="105" spans="1:8" ht="15" x14ac:dyDescent="0.25">
      <c r="A105" s="132" t="s">
        <v>719</v>
      </c>
      <c r="B105" s="133">
        <v>0</v>
      </c>
      <c r="C105" s="134">
        <v>0</v>
      </c>
      <c r="D105" s="135">
        <f t="shared" si="2"/>
        <v>0</v>
      </c>
      <c r="E105" s="136">
        <v>0</v>
      </c>
      <c r="F105" s="137">
        <v>0</v>
      </c>
      <c r="G105" s="136">
        <v>0</v>
      </c>
      <c r="H105" s="136">
        <f t="shared" si="3"/>
        <v>0</v>
      </c>
    </row>
    <row r="106" spans="1:8" ht="15" x14ac:dyDescent="0.25">
      <c r="A106" s="132" t="s">
        <v>720</v>
      </c>
      <c r="B106" s="133">
        <v>1.7072089076938346</v>
      </c>
      <c r="C106" s="134">
        <v>350</v>
      </c>
      <c r="D106" s="135">
        <f t="shared" si="2"/>
        <v>597.52311769284211</v>
      </c>
      <c r="E106" s="136">
        <v>597.52311769284211</v>
      </c>
      <c r="F106" s="137">
        <v>3.2995980869955665E-4</v>
      </c>
      <c r="G106" s="136">
        <v>65.648251516358854</v>
      </c>
      <c r="H106" s="136">
        <f t="shared" si="3"/>
        <v>531.87486617648324</v>
      </c>
    </row>
    <row r="107" spans="1:8" ht="15" x14ac:dyDescent="0.25">
      <c r="A107" s="132" t="s">
        <v>721</v>
      </c>
      <c r="B107" s="133">
        <v>0</v>
      </c>
      <c r="C107" s="134">
        <v>105</v>
      </c>
      <c r="D107" s="135">
        <f t="shared" si="2"/>
        <v>0</v>
      </c>
      <c r="E107" s="136">
        <v>0</v>
      </c>
      <c r="F107" s="137">
        <v>0</v>
      </c>
      <c r="G107" s="136">
        <v>0</v>
      </c>
      <c r="H107" s="136">
        <f t="shared" si="3"/>
        <v>0</v>
      </c>
    </row>
    <row r="108" spans="1:8" ht="15" x14ac:dyDescent="0.25">
      <c r="A108" s="132" t="s">
        <v>722</v>
      </c>
      <c r="B108" s="133">
        <v>1.4075375351992749</v>
      </c>
      <c r="C108" s="134">
        <v>147</v>
      </c>
      <c r="D108" s="135">
        <f t="shared" si="2"/>
        <v>206.9080176742934</v>
      </c>
      <c r="E108" s="136">
        <v>206.9080176742934</v>
      </c>
      <c r="F108" s="137">
        <v>1.1425721935884889E-4</v>
      </c>
      <c r="G108" s="136">
        <v>22.732425211396894</v>
      </c>
      <c r="H108" s="136">
        <f t="shared" si="3"/>
        <v>184.1755924628965</v>
      </c>
    </row>
    <row r="109" spans="1:8" ht="15" x14ac:dyDescent="0.25">
      <c r="A109" s="132" t="s">
        <v>723</v>
      </c>
      <c r="B109" s="133">
        <v>0.77921604997254268</v>
      </c>
      <c r="C109" s="134">
        <v>0</v>
      </c>
      <c r="D109" s="135">
        <f t="shared" si="2"/>
        <v>0</v>
      </c>
      <c r="E109" s="136">
        <v>0</v>
      </c>
      <c r="F109" s="137">
        <v>0</v>
      </c>
      <c r="G109" s="136">
        <v>0</v>
      </c>
      <c r="H109" s="136">
        <f t="shared" si="3"/>
        <v>0</v>
      </c>
    </row>
    <row r="110" spans="1:8" ht="15" x14ac:dyDescent="0.25">
      <c r="A110" s="132" t="s">
        <v>724</v>
      </c>
      <c r="B110" s="133">
        <v>0</v>
      </c>
      <c r="C110" s="134">
        <v>0</v>
      </c>
      <c r="D110" s="135">
        <f t="shared" si="2"/>
        <v>0</v>
      </c>
      <c r="E110" s="136">
        <v>0</v>
      </c>
      <c r="F110" s="137">
        <v>0</v>
      </c>
      <c r="G110" s="136">
        <v>0</v>
      </c>
      <c r="H110" s="136">
        <f t="shared" si="3"/>
        <v>0</v>
      </c>
    </row>
    <row r="111" spans="1:8" ht="15" x14ac:dyDescent="0.25">
      <c r="A111" s="132" t="s">
        <v>725</v>
      </c>
      <c r="B111" s="133">
        <v>0.74416532247787137</v>
      </c>
      <c r="C111" s="134">
        <v>11</v>
      </c>
      <c r="D111" s="135">
        <f t="shared" si="2"/>
        <v>8.1858185472565843</v>
      </c>
      <c r="E111" s="136">
        <v>8.1858185472565843</v>
      </c>
      <c r="F111" s="137">
        <v>4.5203123392633566E-6</v>
      </c>
      <c r="G111" s="136">
        <v>0.89935378054078752</v>
      </c>
      <c r="H111" s="136">
        <f t="shared" si="3"/>
        <v>7.2864647667157971</v>
      </c>
    </row>
    <row r="112" spans="1:8" ht="15" x14ac:dyDescent="0.25">
      <c r="A112" s="132" t="s">
        <v>726</v>
      </c>
      <c r="B112" s="133">
        <v>1.7718488294537795</v>
      </c>
      <c r="C112" s="134">
        <v>382</v>
      </c>
      <c r="D112" s="135">
        <f t="shared" si="2"/>
        <v>676.84625285134382</v>
      </c>
      <c r="E112" s="136">
        <v>676.84625285134382</v>
      </c>
      <c r="F112" s="137">
        <v>3.7376304530638331E-4</v>
      </c>
      <c r="G112" s="136">
        <v>74.363270188872093</v>
      </c>
      <c r="H112" s="136">
        <f t="shared" si="3"/>
        <v>602.48298266247173</v>
      </c>
    </row>
    <row r="113" spans="1:8" ht="15" x14ac:dyDescent="0.25">
      <c r="A113" s="132" t="s">
        <v>727</v>
      </c>
      <c r="B113" s="133">
        <v>0.707607882915393</v>
      </c>
      <c r="C113" s="134">
        <v>0</v>
      </c>
      <c r="D113" s="135">
        <f t="shared" si="2"/>
        <v>0</v>
      </c>
      <c r="E113" s="136">
        <v>0</v>
      </c>
      <c r="F113" s="137">
        <v>0</v>
      </c>
      <c r="G113" s="136">
        <v>0</v>
      </c>
      <c r="H113" s="136">
        <f t="shared" si="3"/>
        <v>0</v>
      </c>
    </row>
    <row r="114" spans="1:8" ht="15" x14ac:dyDescent="0.25">
      <c r="A114" s="132" t="s">
        <v>728</v>
      </c>
      <c r="B114" s="133">
        <v>0</v>
      </c>
      <c r="C114" s="134">
        <v>187</v>
      </c>
      <c r="D114" s="135">
        <f t="shared" si="2"/>
        <v>0</v>
      </c>
      <c r="E114" s="136">
        <v>0</v>
      </c>
      <c r="F114" s="137">
        <v>0</v>
      </c>
      <c r="G114" s="136">
        <v>0</v>
      </c>
      <c r="H114" s="136">
        <f t="shared" si="3"/>
        <v>0</v>
      </c>
    </row>
    <row r="115" spans="1:8" ht="15" x14ac:dyDescent="0.25">
      <c r="A115" s="138" t="s">
        <v>729</v>
      </c>
      <c r="B115" s="133">
        <v>6.8605385075804839E-2</v>
      </c>
      <c r="C115" s="134">
        <v>31</v>
      </c>
      <c r="D115" s="135">
        <f t="shared" si="2"/>
        <v>2.12676693734995</v>
      </c>
      <c r="E115" s="136">
        <v>2.12676693734995</v>
      </c>
      <c r="F115" s="137">
        <v>1.174427551031199E-6</v>
      </c>
      <c r="G115" s="136">
        <v>0.23366214073678215</v>
      </c>
      <c r="H115" s="136">
        <f t="shared" si="3"/>
        <v>1.893104796613168</v>
      </c>
    </row>
    <row r="116" spans="1:8" ht="15" x14ac:dyDescent="0.25">
      <c r="A116" s="132" t="s">
        <v>730</v>
      </c>
      <c r="B116" s="133">
        <v>0</v>
      </c>
      <c r="C116" s="134">
        <v>0</v>
      </c>
      <c r="D116" s="135">
        <f t="shared" si="2"/>
        <v>0</v>
      </c>
      <c r="E116" s="136">
        <v>0</v>
      </c>
      <c r="F116" s="137">
        <v>0</v>
      </c>
      <c r="G116" s="136">
        <v>0</v>
      </c>
      <c r="H116" s="136">
        <f t="shared" si="3"/>
        <v>0</v>
      </c>
    </row>
    <row r="117" spans="1:8" ht="15" x14ac:dyDescent="0.25">
      <c r="A117" s="132" t="s">
        <v>731</v>
      </c>
      <c r="B117" s="133">
        <v>-1.5434105552920931</v>
      </c>
      <c r="C117" s="134">
        <v>0</v>
      </c>
      <c r="D117" s="135">
        <f t="shared" si="2"/>
        <v>0</v>
      </c>
      <c r="E117" s="136">
        <v>0</v>
      </c>
      <c r="F117" s="137">
        <v>0</v>
      </c>
      <c r="G117" s="136">
        <v>0</v>
      </c>
      <c r="H117" s="136">
        <f t="shared" si="3"/>
        <v>0</v>
      </c>
    </row>
    <row r="118" spans="1:8" ht="15" x14ac:dyDescent="0.25">
      <c r="A118" s="132" t="s">
        <v>733</v>
      </c>
      <c r="B118" s="133">
        <v>-1.6383210855949897</v>
      </c>
      <c r="C118" s="134">
        <v>207</v>
      </c>
      <c r="D118" s="135">
        <f t="shared" si="2"/>
        <v>-339.13246471816285</v>
      </c>
      <c r="E118" s="136">
        <v>339.13246471816285</v>
      </c>
      <c r="F118" s="137">
        <v>1.8727322821296532E-4</v>
      </c>
      <c r="G118" s="136">
        <v>37.259568177285516</v>
      </c>
      <c r="H118" s="136">
        <f t="shared" si="3"/>
        <v>-376.39203289544838</v>
      </c>
    </row>
    <row r="119" spans="1:8" ht="15" x14ac:dyDescent="0.25">
      <c r="A119" s="132" t="s">
        <v>734</v>
      </c>
      <c r="B119" s="133">
        <v>-1.2392518769770189</v>
      </c>
      <c r="C119" s="134">
        <v>0</v>
      </c>
      <c r="D119" s="135">
        <f t="shared" si="2"/>
        <v>0</v>
      </c>
      <c r="E119" s="136">
        <v>0</v>
      </c>
      <c r="F119" s="137">
        <v>0</v>
      </c>
      <c r="G119" s="136">
        <v>0</v>
      </c>
      <c r="H119" s="136">
        <f t="shared" si="3"/>
        <v>0</v>
      </c>
    </row>
    <row r="120" spans="1:8" ht="15" x14ac:dyDescent="0.25">
      <c r="A120" s="132" t="s">
        <v>735</v>
      </c>
      <c r="B120" s="133">
        <v>-1.5493657708269921</v>
      </c>
      <c r="C120" s="134">
        <v>2122</v>
      </c>
      <c r="D120" s="135">
        <f t="shared" si="2"/>
        <v>-3287.7541656948774</v>
      </c>
      <c r="E120" s="136">
        <v>3287.7541656948774</v>
      </c>
      <c r="F120" s="137">
        <v>1.815539354782771E-3</v>
      </c>
      <c r="G120" s="136">
        <v>361.21667263164272</v>
      </c>
      <c r="H120" s="136">
        <f t="shared" si="3"/>
        <v>-3648.9708383265202</v>
      </c>
    </row>
    <row r="121" spans="1:8" ht="15" x14ac:dyDescent="0.25">
      <c r="A121" s="132" t="s">
        <v>736</v>
      </c>
      <c r="B121" s="133">
        <v>0.97896049154532894</v>
      </c>
      <c r="C121" s="134">
        <v>122</v>
      </c>
      <c r="D121" s="135">
        <f t="shared" si="2"/>
        <v>119.43317996853013</v>
      </c>
      <c r="E121" s="136">
        <v>119.43317996853013</v>
      </c>
      <c r="F121" s="137">
        <v>6.5952509698635222E-5</v>
      </c>
      <c r="G121" s="136">
        <v>13.121800991142711</v>
      </c>
      <c r="H121" s="136">
        <f t="shared" si="3"/>
        <v>106.31137897738742</v>
      </c>
    </row>
    <row r="122" spans="1:8" ht="15" x14ac:dyDescent="0.25">
      <c r="A122" s="138" t="s">
        <v>737</v>
      </c>
      <c r="B122" s="133">
        <v>-1.22</v>
      </c>
      <c r="C122" s="134">
        <v>399</v>
      </c>
      <c r="D122" s="135">
        <f t="shared" si="2"/>
        <v>-486.78</v>
      </c>
      <c r="E122" s="136">
        <v>486.78</v>
      </c>
      <c r="F122" s="137">
        <v>2.6880606109257866E-4</v>
      </c>
      <c r="G122" s="136">
        <v>53.481204202646992</v>
      </c>
      <c r="H122" s="136">
        <f t="shared" si="3"/>
        <v>-540.26120420264692</v>
      </c>
    </row>
    <row r="123" spans="1:8" ht="15" x14ac:dyDescent="0.25">
      <c r="A123" s="138" t="s">
        <v>738</v>
      </c>
      <c r="B123" s="133">
        <v>-1.3479720782332187</v>
      </c>
      <c r="C123" s="134">
        <v>316</v>
      </c>
      <c r="D123" s="135">
        <f t="shared" si="2"/>
        <v>-425.95917672169713</v>
      </c>
      <c r="E123" s="136">
        <v>425.95917672169713</v>
      </c>
      <c r="F123" s="137">
        <v>2.3522003467849344E-4</v>
      </c>
      <c r="G123" s="136">
        <v>46.798984576696832</v>
      </c>
      <c r="H123" s="136">
        <f t="shared" si="3"/>
        <v>-472.75816129839399</v>
      </c>
    </row>
    <row r="124" spans="1:8" ht="15" x14ac:dyDescent="0.25">
      <c r="A124" s="132" t="s">
        <v>739</v>
      </c>
      <c r="B124" s="133">
        <v>6.2571242991633913E-2</v>
      </c>
      <c r="C124" s="134">
        <v>0</v>
      </c>
      <c r="D124" s="135">
        <f t="shared" si="2"/>
        <v>0</v>
      </c>
      <c r="E124" s="136">
        <v>0</v>
      </c>
      <c r="F124" s="137">
        <v>0</v>
      </c>
      <c r="G124" s="136">
        <v>0</v>
      </c>
      <c r="H124" s="136">
        <f t="shared" si="3"/>
        <v>0</v>
      </c>
    </row>
    <row r="125" spans="1:8" ht="15" x14ac:dyDescent="0.25">
      <c r="A125" s="132" t="s">
        <v>740</v>
      </c>
      <c r="B125" s="133">
        <v>-1.6486704329194934</v>
      </c>
      <c r="C125" s="134">
        <v>691</v>
      </c>
      <c r="D125" s="135">
        <f t="shared" si="2"/>
        <v>-1139.2312691473699</v>
      </c>
      <c r="E125" s="136">
        <v>1139.2312691473699</v>
      </c>
      <c r="F125" s="137">
        <v>6.290978884362624E-4</v>
      </c>
      <c r="G125" s="136">
        <v>125.16426340299762</v>
      </c>
      <c r="H125" s="136">
        <f t="shared" si="3"/>
        <v>-1264.3955325503675</v>
      </c>
    </row>
    <row r="126" spans="1:8" ht="15" x14ac:dyDescent="0.25">
      <c r="A126" s="138" t="s">
        <v>741</v>
      </c>
      <c r="B126" s="133">
        <v>-1.4150208217656857</v>
      </c>
      <c r="C126" s="134">
        <v>76</v>
      </c>
      <c r="D126" s="135">
        <f t="shared" si="2"/>
        <v>-107.54158245419211</v>
      </c>
      <c r="E126" s="136">
        <v>107.54158245419211</v>
      </c>
      <c r="F126" s="137">
        <v>5.9385819432133924E-5</v>
      </c>
      <c r="G126" s="136">
        <v>11.815303281787353</v>
      </c>
      <c r="H126" s="136">
        <f t="shared" si="3"/>
        <v>-119.35688573597946</v>
      </c>
    </row>
    <row r="127" spans="1:8" ht="15" x14ac:dyDescent="0.25">
      <c r="A127" s="132" t="s">
        <v>742</v>
      </c>
      <c r="B127" s="133">
        <v>-1.4078061072245613</v>
      </c>
      <c r="C127" s="134">
        <v>1646</v>
      </c>
      <c r="D127" s="135">
        <f t="shared" si="2"/>
        <v>-2317.248852491628</v>
      </c>
      <c r="E127" s="136">
        <v>2317.248852491628</v>
      </c>
      <c r="F127" s="137">
        <v>1.2796140692090316E-3</v>
      </c>
      <c r="G127" s="136">
        <v>254.58987441648011</v>
      </c>
      <c r="H127" s="136">
        <f t="shared" si="3"/>
        <v>-2571.8387269081081</v>
      </c>
    </row>
    <row r="128" spans="1:8" ht="15" x14ac:dyDescent="0.25">
      <c r="A128" s="132" t="s">
        <v>744</v>
      </c>
      <c r="B128" s="133">
        <v>6.4769117702235438E-2</v>
      </c>
      <c r="C128" s="134">
        <v>236</v>
      </c>
      <c r="D128" s="135">
        <f t="shared" si="2"/>
        <v>15.285511777727564</v>
      </c>
      <c r="E128" s="136">
        <v>15.285511777727564</v>
      </c>
      <c r="F128" s="137">
        <v>8.4408525673921817E-6</v>
      </c>
      <c r="G128" s="136">
        <v>1.6793779052685269</v>
      </c>
      <c r="H128" s="136">
        <f t="shared" si="3"/>
        <v>13.606133872459036</v>
      </c>
    </row>
    <row r="129" spans="1:8" ht="15" x14ac:dyDescent="0.25">
      <c r="A129" s="132" t="s">
        <v>745</v>
      </c>
      <c r="B129" s="133">
        <v>-1.4735358010575963</v>
      </c>
      <c r="C129" s="134">
        <v>805</v>
      </c>
      <c r="D129" s="135">
        <f t="shared" ref="D129:D189" si="4">C129*B129</f>
        <v>-1186.1963198513649</v>
      </c>
      <c r="E129" s="136">
        <v>1186.1963198513649</v>
      </c>
      <c r="F129" s="137">
        <v>6.5503258232005833E-4</v>
      </c>
      <c r="G129" s="136">
        <v>130.32418670939484</v>
      </c>
      <c r="H129" s="136">
        <f t="shared" ref="H129:H189" si="5">D129-G129</f>
        <v>-1316.5205065607597</v>
      </c>
    </row>
    <row r="130" spans="1:8" ht="15" x14ac:dyDescent="0.25">
      <c r="A130" s="132" t="s">
        <v>746</v>
      </c>
      <c r="B130" s="133">
        <v>6.5283505833555383E-2</v>
      </c>
      <c r="C130" s="134">
        <v>0</v>
      </c>
      <c r="D130" s="135">
        <f t="shared" si="4"/>
        <v>0</v>
      </c>
      <c r="E130" s="136">
        <v>0</v>
      </c>
      <c r="F130" s="137">
        <v>0</v>
      </c>
      <c r="G130" s="136">
        <v>0</v>
      </c>
      <c r="H130" s="136">
        <f t="shared" si="5"/>
        <v>0</v>
      </c>
    </row>
    <row r="131" spans="1:8" ht="15" x14ac:dyDescent="0.25">
      <c r="A131" s="132" t="s">
        <v>748</v>
      </c>
      <c r="B131" s="133">
        <v>-1.1462282098387426</v>
      </c>
      <c r="C131" s="134">
        <v>215</v>
      </c>
      <c r="D131" s="135">
        <f t="shared" si="4"/>
        <v>-246.43906511532967</v>
      </c>
      <c r="E131" s="136">
        <v>246.43906511532967</v>
      </c>
      <c r="F131" s="137">
        <v>1.3608676279425877E-4</v>
      </c>
      <c r="G131" s="136">
        <v>27.075594652496747</v>
      </c>
      <c r="H131" s="136">
        <f t="shared" si="5"/>
        <v>-273.5146597678264</v>
      </c>
    </row>
    <row r="132" spans="1:8" ht="15" x14ac:dyDescent="0.25">
      <c r="A132" s="132" t="s">
        <v>749</v>
      </c>
      <c r="B132" s="133">
        <v>0</v>
      </c>
      <c r="C132" s="134">
        <v>0</v>
      </c>
      <c r="D132" s="135">
        <f t="shared" si="4"/>
        <v>0</v>
      </c>
      <c r="E132" s="136">
        <v>0</v>
      </c>
      <c r="F132" s="137">
        <v>0</v>
      </c>
      <c r="G132" s="136">
        <v>0</v>
      </c>
      <c r="H132" s="136">
        <f t="shared" si="5"/>
        <v>0</v>
      </c>
    </row>
    <row r="133" spans="1:8" ht="15" x14ac:dyDescent="0.25">
      <c r="A133" s="132" t="s">
        <v>750</v>
      </c>
      <c r="B133" s="133">
        <v>0.8355266424425889</v>
      </c>
      <c r="C133" s="134">
        <v>1414</v>
      </c>
      <c r="D133" s="135">
        <f t="shared" si="4"/>
        <v>1181.4346724138206</v>
      </c>
      <c r="E133" s="136">
        <v>1181.4346724138206</v>
      </c>
      <c r="F133" s="137">
        <v>6.5240314049418656E-4</v>
      </c>
      <c r="G133" s="136">
        <v>129.80103736277354</v>
      </c>
      <c r="H133" s="136">
        <f t="shared" si="5"/>
        <v>1051.6336350510471</v>
      </c>
    </row>
    <row r="134" spans="1:8" ht="15" x14ac:dyDescent="0.25">
      <c r="A134" s="132" t="s">
        <v>751</v>
      </c>
      <c r="B134" s="133">
        <v>-1.4128882575757575</v>
      </c>
      <c r="C134" s="134">
        <v>0</v>
      </c>
      <c r="D134" s="135">
        <f t="shared" si="4"/>
        <v>0</v>
      </c>
      <c r="E134" s="136">
        <v>0</v>
      </c>
      <c r="F134" s="137">
        <v>0</v>
      </c>
      <c r="G134" s="136">
        <v>0</v>
      </c>
      <c r="H134" s="136">
        <f t="shared" si="5"/>
        <v>0</v>
      </c>
    </row>
    <row r="135" spans="1:8" ht="15" x14ac:dyDescent="0.25">
      <c r="A135" s="132" t="s">
        <v>752</v>
      </c>
      <c r="B135" s="133">
        <v>-1.5591067235859124</v>
      </c>
      <c r="C135" s="134">
        <v>1455</v>
      </c>
      <c r="D135" s="135">
        <f t="shared" si="4"/>
        <v>-2268.5002828175025</v>
      </c>
      <c r="E135" s="136">
        <v>2268.5002828175025</v>
      </c>
      <c r="F135" s="137">
        <v>1.2526944936348526E-3</v>
      </c>
      <c r="G135" s="136">
        <v>249.23400069667059</v>
      </c>
      <c r="H135" s="136">
        <f t="shared" si="5"/>
        <v>-2517.7342835141731</v>
      </c>
    </row>
    <row r="136" spans="1:8" ht="15" x14ac:dyDescent="0.25">
      <c r="A136" s="132" t="s">
        <v>753</v>
      </c>
      <c r="B136" s="133">
        <v>8.1809281133404563E-2</v>
      </c>
      <c r="C136" s="134">
        <v>184</v>
      </c>
      <c r="D136" s="135">
        <f t="shared" si="4"/>
        <v>15.05290772854644</v>
      </c>
      <c r="E136" s="136">
        <v>15.05290772854644</v>
      </c>
      <c r="F136" s="137">
        <v>8.3124056750495165E-6</v>
      </c>
      <c r="G136" s="136">
        <v>1.6538223264595819</v>
      </c>
      <c r="H136" s="136">
        <f t="shared" si="5"/>
        <v>13.399085402086857</v>
      </c>
    </row>
    <row r="137" spans="1:8" ht="15" x14ac:dyDescent="0.25">
      <c r="A137" s="132" t="s">
        <v>754</v>
      </c>
      <c r="B137" s="133">
        <v>7.2520196834682513E-2</v>
      </c>
      <c r="C137" s="134">
        <v>342</v>
      </c>
      <c r="D137" s="135">
        <f t="shared" si="4"/>
        <v>24.801907317461421</v>
      </c>
      <c r="E137" s="136">
        <v>24.801907317461421</v>
      </c>
      <c r="F137" s="137">
        <v>1.3695926319055854E-5</v>
      </c>
      <c r="G137" s="136">
        <v>2.724918587165206</v>
      </c>
      <c r="H137" s="136">
        <f t="shared" si="5"/>
        <v>22.076988730296215</v>
      </c>
    </row>
    <row r="138" spans="1:8" ht="15" x14ac:dyDescent="0.25">
      <c r="A138" s="132" t="s">
        <v>755</v>
      </c>
      <c r="B138" s="133">
        <v>6.6817502327368314E-2</v>
      </c>
      <c r="C138" s="134">
        <v>214</v>
      </c>
      <c r="D138" s="135">
        <f t="shared" si="4"/>
        <v>14.298945498056819</v>
      </c>
      <c r="E138" s="136">
        <v>14.298945498056819</v>
      </c>
      <c r="F138" s="137">
        <v>7.8960582133820487E-6</v>
      </c>
      <c r="G138" s="136">
        <v>1.5709865320352041</v>
      </c>
      <c r="H138" s="136">
        <f t="shared" si="5"/>
        <v>12.727958966021614</v>
      </c>
    </row>
    <row r="139" spans="1:8" ht="15" x14ac:dyDescent="0.25">
      <c r="A139" s="132" t="s">
        <v>756</v>
      </c>
      <c r="B139" s="133">
        <v>-1.4367491712707183</v>
      </c>
      <c r="C139" s="134">
        <v>858</v>
      </c>
      <c r="D139" s="135">
        <f t="shared" si="4"/>
        <v>-1232.7307889502763</v>
      </c>
      <c r="E139" s="136">
        <v>1232.7307889502763</v>
      </c>
      <c r="F139" s="137">
        <v>6.8072950360588077E-4</v>
      </c>
      <c r="G139" s="136">
        <v>135.43680317749264</v>
      </c>
      <c r="H139" s="136">
        <f t="shared" si="5"/>
        <v>-1368.167592127769</v>
      </c>
    </row>
    <row r="140" spans="1:8" ht="15" x14ac:dyDescent="0.25">
      <c r="A140" s="132" t="s">
        <v>757</v>
      </c>
      <c r="B140" s="133">
        <v>-2.0331630461924592</v>
      </c>
      <c r="C140" s="134">
        <v>708</v>
      </c>
      <c r="D140" s="135">
        <f t="shared" si="4"/>
        <v>-1439.4794367042612</v>
      </c>
      <c r="E140" s="136">
        <v>1439.4794367042612</v>
      </c>
      <c r="F140" s="137">
        <v>7.9489871688285542E-4</v>
      </c>
      <c r="G140" s="136">
        <v>158.15171884607392</v>
      </c>
      <c r="H140" s="136">
        <f t="shared" si="5"/>
        <v>-1597.6311555503351</v>
      </c>
    </row>
    <row r="141" spans="1:8" ht="15" x14ac:dyDescent="0.25">
      <c r="A141" s="132" t="s">
        <v>758</v>
      </c>
      <c r="B141" s="133">
        <v>-1.3436175060661655</v>
      </c>
      <c r="C141" s="134">
        <v>0</v>
      </c>
      <c r="D141" s="135">
        <f t="shared" si="4"/>
        <v>0</v>
      </c>
      <c r="E141" s="136">
        <v>0</v>
      </c>
      <c r="F141" s="137">
        <v>0</v>
      </c>
      <c r="G141" s="136">
        <v>0</v>
      </c>
      <c r="H141" s="136">
        <f t="shared" si="5"/>
        <v>0</v>
      </c>
    </row>
    <row r="142" spans="1:8" ht="15" x14ac:dyDescent="0.25">
      <c r="A142" s="132" t="s">
        <v>759</v>
      </c>
      <c r="B142" s="133">
        <v>-1.415945860603973</v>
      </c>
      <c r="C142" s="134">
        <v>10293</v>
      </c>
      <c r="D142" s="135">
        <f t="shared" si="4"/>
        <v>-14574.330743196693</v>
      </c>
      <c r="E142" s="136">
        <v>14574.330743196693</v>
      </c>
      <c r="F142" s="137">
        <v>8.04812942220136E-3</v>
      </c>
      <c r="G142" s="136">
        <v>1601.2423653268795</v>
      </c>
      <c r="H142" s="136">
        <f t="shared" si="5"/>
        <v>-16175.573108523573</v>
      </c>
    </row>
    <row r="143" spans="1:8" ht="15" x14ac:dyDescent="0.25">
      <c r="A143" s="132" t="s">
        <v>760</v>
      </c>
      <c r="B143" s="133">
        <v>-1.4224316909706878</v>
      </c>
      <c r="C143" s="134">
        <v>1053</v>
      </c>
      <c r="D143" s="135">
        <f t="shared" si="4"/>
        <v>-1497.8205705921341</v>
      </c>
      <c r="E143" s="136">
        <v>1497.8205705921341</v>
      </c>
      <c r="F143" s="137">
        <v>8.271154275120388E-4</v>
      </c>
      <c r="G143" s="136">
        <v>164.56150169432428</v>
      </c>
      <c r="H143" s="136">
        <f t="shared" si="5"/>
        <v>-1662.3820722864584</v>
      </c>
    </row>
    <row r="144" spans="1:8" ht="15" x14ac:dyDescent="0.25">
      <c r="A144" s="132" t="s">
        <v>761</v>
      </c>
      <c r="B144" s="133">
        <v>-1.5890905832575704</v>
      </c>
      <c r="C144" s="134">
        <v>3012</v>
      </c>
      <c r="D144" s="135">
        <f t="shared" si="4"/>
        <v>-4786.3408367718021</v>
      </c>
      <c r="E144" s="136">
        <v>4786.3408367718021</v>
      </c>
      <c r="F144" s="137">
        <v>2.6430778326537348E-3</v>
      </c>
      <c r="G144" s="136">
        <v>525.86234371761577</v>
      </c>
      <c r="H144" s="136">
        <f t="shared" si="5"/>
        <v>-5312.2031804894177</v>
      </c>
    </row>
    <row r="145" spans="1:8" ht="15" x14ac:dyDescent="0.25">
      <c r="A145" s="132" t="s">
        <v>762</v>
      </c>
      <c r="B145" s="133">
        <v>-1.3018551417833959</v>
      </c>
      <c r="C145" s="134">
        <v>15</v>
      </c>
      <c r="D145" s="135">
        <f t="shared" si="4"/>
        <v>-19.527827126750939</v>
      </c>
      <c r="E145" s="136">
        <v>19.527827126750939</v>
      </c>
      <c r="F145" s="137">
        <v>1.0783512657953752E-5</v>
      </c>
      <c r="G145" s="136">
        <v>2.1454696376181359</v>
      </c>
      <c r="H145" s="136">
        <f t="shared" si="5"/>
        <v>-21.673296764369073</v>
      </c>
    </row>
    <row r="146" spans="1:8" ht="15" x14ac:dyDescent="0.25">
      <c r="A146" s="132" t="s">
        <v>763</v>
      </c>
      <c r="B146" s="133">
        <v>-1.2450564294897393</v>
      </c>
      <c r="C146" s="134">
        <v>0</v>
      </c>
      <c r="D146" s="135">
        <f t="shared" si="4"/>
        <v>0</v>
      </c>
      <c r="E146" s="136">
        <v>0</v>
      </c>
      <c r="F146" s="137">
        <v>0</v>
      </c>
      <c r="G146" s="136">
        <v>0</v>
      </c>
      <c r="H146" s="136">
        <f t="shared" si="5"/>
        <v>0</v>
      </c>
    </row>
    <row r="147" spans="1:8" ht="15" x14ac:dyDescent="0.25">
      <c r="A147" s="132" t="s">
        <v>764</v>
      </c>
      <c r="B147" s="133">
        <v>-1.5595091987953604</v>
      </c>
      <c r="C147" s="134">
        <v>678</v>
      </c>
      <c r="D147" s="135">
        <f t="shared" si="4"/>
        <v>-1057.3472367832544</v>
      </c>
      <c r="E147" s="136">
        <v>1057.3472367832544</v>
      </c>
      <c r="F147" s="137">
        <v>5.8388049206382496E-4</v>
      </c>
      <c r="G147" s="136">
        <v>116.16788586940666</v>
      </c>
      <c r="H147" s="136">
        <f t="shared" si="5"/>
        <v>-1173.5151226526611</v>
      </c>
    </row>
    <row r="148" spans="1:8" ht="15" x14ac:dyDescent="0.25">
      <c r="A148" s="132" t="s">
        <v>765</v>
      </c>
      <c r="B148" s="133">
        <v>-1.4650743549822072</v>
      </c>
      <c r="C148" s="134">
        <v>128</v>
      </c>
      <c r="D148" s="135">
        <f t="shared" si="4"/>
        <v>-187.52951743772252</v>
      </c>
      <c r="E148" s="136">
        <v>187.52951743772252</v>
      </c>
      <c r="F148" s="137">
        <v>1.0355616689474966E-4</v>
      </c>
      <c r="G148" s="136">
        <v>20.603361715992211</v>
      </c>
      <c r="H148" s="136">
        <f t="shared" si="5"/>
        <v>-208.13287915371473</v>
      </c>
    </row>
    <row r="149" spans="1:8" ht="15" x14ac:dyDescent="0.25">
      <c r="A149" s="132" t="s">
        <v>766</v>
      </c>
      <c r="B149" s="133">
        <v>-1.2685083684855081</v>
      </c>
      <c r="C149" s="134">
        <v>690</v>
      </c>
      <c r="D149" s="135">
        <f t="shared" si="4"/>
        <v>-875.27077425500056</v>
      </c>
      <c r="E149" s="136">
        <v>875.27077425500056</v>
      </c>
      <c r="F149" s="137">
        <v>4.8333557092924588E-4</v>
      </c>
      <c r="G149" s="136">
        <v>96.163636572046144</v>
      </c>
      <c r="H149" s="136">
        <f t="shared" si="5"/>
        <v>-971.43441082704669</v>
      </c>
    </row>
    <row r="150" spans="1:8" ht="15" x14ac:dyDescent="0.25">
      <c r="A150" s="138" t="s">
        <v>767</v>
      </c>
      <c r="B150" s="133">
        <v>7.244785250561013E-2</v>
      </c>
      <c r="C150" s="134">
        <v>0</v>
      </c>
      <c r="D150" s="135">
        <f t="shared" si="4"/>
        <v>0</v>
      </c>
      <c r="E150" s="136">
        <v>0</v>
      </c>
      <c r="F150" s="137">
        <v>0</v>
      </c>
      <c r="G150" s="136">
        <v>0</v>
      </c>
      <c r="H150" s="136">
        <f t="shared" si="5"/>
        <v>0</v>
      </c>
    </row>
    <row r="151" spans="1:8" ht="15" x14ac:dyDescent="0.25">
      <c r="A151" s="138" t="s">
        <v>768</v>
      </c>
      <c r="B151" s="133">
        <v>-1.3499503957783643</v>
      </c>
      <c r="C151" s="134">
        <v>0</v>
      </c>
      <c r="D151" s="135">
        <f t="shared" si="4"/>
        <v>0</v>
      </c>
      <c r="E151" s="136">
        <v>0</v>
      </c>
      <c r="F151" s="137">
        <v>0</v>
      </c>
      <c r="G151" s="136">
        <v>0</v>
      </c>
      <c r="H151" s="136">
        <f t="shared" si="5"/>
        <v>0</v>
      </c>
    </row>
    <row r="152" spans="1:8" ht="15" x14ac:dyDescent="0.25">
      <c r="A152" s="138" t="s">
        <v>769</v>
      </c>
      <c r="B152" s="133">
        <v>7.3577322304241868E-2</v>
      </c>
      <c r="C152" s="134">
        <v>0</v>
      </c>
      <c r="D152" s="135">
        <f t="shared" si="4"/>
        <v>0</v>
      </c>
      <c r="E152" s="136">
        <v>0</v>
      </c>
      <c r="F152" s="137">
        <v>0</v>
      </c>
      <c r="G152" s="136">
        <v>0</v>
      </c>
      <c r="H152" s="136">
        <f t="shared" si="5"/>
        <v>0</v>
      </c>
    </row>
    <row r="153" spans="1:8" ht="15" x14ac:dyDescent="0.25">
      <c r="A153" s="132" t="s">
        <v>770</v>
      </c>
      <c r="B153" s="133">
        <v>0.78348349517951021</v>
      </c>
      <c r="C153" s="134">
        <v>0</v>
      </c>
      <c r="D153" s="135">
        <f t="shared" si="4"/>
        <v>0</v>
      </c>
      <c r="E153" s="136">
        <v>0</v>
      </c>
      <c r="F153" s="137">
        <v>0</v>
      </c>
      <c r="G153" s="136">
        <v>0</v>
      </c>
      <c r="H153" s="136">
        <f t="shared" si="5"/>
        <v>0</v>
      </c>
    </row>
    <row r="154" spans="1:8" ht="15" x14ac:dyDescent="0.25">
      <c r="A154" s="132" t="s">
        <v>771</v>
      </c>
      <c r="B154" s="133">
        <v>0.76884664522929425</v>
      </c>
      <c r="C154" s="134">
        <v>0</v>
      </c>
      <c r="D154" s="135">
        <f t="shared" si="4"/>
        <v>0</v>
      </c>
      <c r="E154" s="136">
        <v>0</v>
      </c>
      <c r="F154" s="137">
        <v>0</v>
      </c>
      <c r="G154" s="136">
        <v>0</v>
      </c>
      <c r="H154" s="136">
        <f t="shared" si="5"/>
        <v>0</v>
      </c>
    </row>
    <row r="155" spans="1:8" ht="15" x14ac:dyDescent="0.25">
      <c r="A155" s="132" t="s">
        <v>772</v>
      </c>
      <c r="B155" s="133">
        <v>-1.5427696298193929</v>
      </c>
      <c r="C155" s="134">
        <v>0</v>
      </c>
      <c r="D155" s="135">
        <f t="shared" si="4"/>
        <v>0</v>
      </c>
      <c r="E155" s="136">
        <v>0</v>
      </c>
      <c r="F155" s="137">
        <v>0</v>
      </c>
      <c r="G155" s="136">
        <v>0</v>
      </c>
      <c r="H155" s="136">
        <f t="shared" si="5"/>
        <v>0</v>
      </c>
    </row>
    <row r="156" spans="1:8" ht="15" x14ac:dyDescent="0.25">
      <c r="A156" s="132" t="s">
        <v>774</v>
      </c>
      <c r="B156" s="133">
        <v>0.99547582072744933</v>
      </c>
      <c r="C156" s="134">
        <v>0</v>
      </c>
      <c r="D156" s="135">
        <f t="shared" si="4"/>
        <v>0</v>
      </c>
      <c r="E156" s="136">
        <v>0</v>
      </c>
      <c r="F156" s="137">
        <v>0</v>
      </c>
      <c r="G156" s="136">
        <v>0</v>
      </c>
      <c r="H156" s="136">
        <f t="shared" si="5"/>
        <v>0</v>
      </c>
    </row>
    <row r="157" spans="1:8" ht="15" x14ac:dyDescent="0.25">
      <c r="A157" s="132" t="s">
        <v>775</v>
      </c>
      <c r="B157" s="133">
        <v>1.705235043881014</v>
      </c>
      <c r="C157" s="134">
        <v>61</v>
      </c>
      <c r="D157" s="135">
        <f t="shared" si="4"/>
        <v>104.01933767674186</v>
      </c>
      <c r="E157" s="136">
        <v>104.01933767674186</v>
      </c>
      <c r="F157" s="137">
        <v>5.7440791401339087E-5</v>
      </c>
      <c r="G157" s="136">
        <v>11.428323758810805</v>
      </c>
      <c r="H157" s="136">
        <f t="shared" si="5"/>
        <v>92.591013917931051</v>
      </c>
    </row>
    <row r="158" spans="1:8" ht="15" x14ac:dyDescent="0.25">
      <c r="A158" s="132" t="s">
        <v>776</v>
      </c>
      <c r="B158" s="133">
        <v>-1.6093017570664627</v>
      </c>
      <c r="C158" s="134">
        <v>171</v>
      </c>
      <c r="D158" s="135">
        <f t="shared" si="4"/>
        <v>-275.19060045836511</v>
      </c>
      <c r="E158" s="136">
        <v>275.19060045836511</v>
      </c>
      <c r="F158" s="137">
        <v>1.5196372356899359E-4</v>
      </c>
      <c r="G158" s="136">
        <v>30.234448206094882</v>
      </c>
      <c r="H158" s="136">
        <f t="shared" si="5"/>
        <v>-305.42504866446001</v>
      </c>
    </row>
    <row r="159" spans="1:8" ht="15" x14ac:dyDescent="0.25">
      <c r="A159" s="132" t="s">
        <v>777</v>
      </c>
      <c r="B159" s="133">
        <v>0.96729516345175637</v>
      </c>
      <c r="C159" s="134">
        <v>0</v>
      </c>
      <c r="D159" s="135">
        <f t="shared" si="4"/>
        <v>0</v>
      </c>
      <c r="E159" s="136">
        <v>0</v>
      </c>
      <c r="F159" s="137">
        <v>0</v>
      </c>
      <c r="G159" s="136">
        <v>0</v>
      </c>
      <c r="H159" s="136">
        <f t="shared" si="5"/>
        <v>0</v>
      </c>
    </row>
    <row r="160" spans="1:8" ht="15" x14ac:dyDescent="0.25">
      <c r="A160" s="132" t="s">
        <v>778</v>
      </c>
      <c r="B160" s="133">
        <v>-1.2917584587105997</v>
      </c>
      <c r="C160" s="134">
        <v>1218</v>
      </c>
      <c r="D160" s="135">
        <f t="shared" si="4"/>
        <v>-1573.3618027095104</v>
      </c>
      <c r="E160" s="136">
        <v>1573.3618027095104</v>
      </c>
      <c r="F160" s="137">
        <v>8.688302495169529E-4</v>
      </c>
      <c r="G160" s="136">
        <v>172.86101289155701</v>
      </c>
      <c r="H160" s="136">
        <f t="shared" si="5"/>
        <v>-1746.2228156010674</v>
      </c>
    </row>
    <row r="161" spans="1:8" ht="15" x14ac:dyDescent="0.25">
      <c r="A161" s="132" t="s">
        <v>779</v>
      </c>
      <c r="B161" s="133">
        <v>-1.7016129032258065</v>
      </c>
      <c r="C161" s="134">
        <v>142</v>
      </c>
      <c r="D161" s="135">
        <f t="shared" si="4"/>
        <v>-241.62903225806451</v>
      </c>
      <c r="E161" s="136">
        <v>241.62903225806451</v>
      </c>
      <c r="F161" s="137">
        <v>1.334306019288014E-4</v>
      </c>
      <c r="G161" s="136">
        <v>26.547129330460425</v>
      </c>
      <c r="H161" s="136">
        <f t="shared" si="5"/>
        <v>-268.17616158852496</v>
      </c>
    </row>
    <row r="162" spans="1:8" ht="15" x14ac:dyDescent="0.25">
      <c r="A162" s="132" t="s">
        <v>780</v>
      </c>
      <c r="B162" s="133">
        <v>-1.4804411074612858</v>
      </c>
      <c r="C162" s="134">
        <v>229</v>
      </c>
      <c r="D162" s="135">
        <f t="shared" si="4"/>
        <v>-339.02101360863446</v>
      </c>
      <c r="E162" s="136">
        <v>339.02101360863446</v>
      </c>
      <c r="F162" s="137">
        <v>1.8721168350332911E-4</v>
      </c>
      <c r="G162" s="136">
        <v>37.247323344820551</v>
      </c>
      <c r="H162" s="136">
        <f t="shared" si="5"/>
        <v>-376.26833695345499</v>
      </c>
    </row>
    <row r="163" spans="1:8" ht="15" x14ac:dyDescent="0.25">
      <c r="A163" s="132" t="s">
        <v>781</v>
      </c>
      <c r="B163" s="133">
        <v>-1.5273842990811062</v>
      </c>
      <c r="C163" s="134">
        <v>0</v>
      </c>
      <c r="D163" s="135">
        <f t="shared" si="4"/>
        <v>0</v>
      </c>
      <c r="E163" s="136">
        <v>0</v>
      </c>
      <c r="F163" s="137">
        <v>0</v>
      </c>
      <c r="G163" s="136">
        <v>0</v>
      </c>
      <c r="H163" s="136">
        <f t="shared" si="5"/>
        <v>0</v>
      </c>
    </row>
    <row r="164" spans="1:8" ht="15" x14ac:dyDescent="0.25">
      <c r="A164" s="132" t="s">
        <v>782</v>
      </c>
      <c r="B164" s="133">
        <v>-1.3501552457637767</v>
      </c>
      <c r="C164" s="134">
        <v>0</v>
      </c>
      <c r="D164" s="135">
        <f t="shared" si="4"/>
        <v>0</v>
      </c>
      <c r="E164" s="136">
        <v>0</v>
      </c>
      <c r="F164" s="137">
        <v>0</v>
      </c>
      <c r="G164" s="136">
        <v>0</v>
      </c>
      <c r="H164" s="136">
        <f t="shared" si="5"/>
        <v>0</v>
      </c>
    </row>
    <row r="165" spans="1:8" ht="15" x14ac:dyDescent="0.25">
      <c r="A165" s="132" t="s">
        <v>783</v>
      </c>
      <c r="B165" s="133">
        <v>1.8068045955403882</v>
      </c>
      <c r="C165" s="134">
        <v>0</v>
      </c>
      <c r="D165" s="135">
        <f t="shared" si="4"/>
        <v>0</v>
      </c>
      <c r="E165" s="136">
        <v>0</v>
      </c>
      <c r="F165" s="137">
        <v>0</v>
      </c>
      <c r="G165" s="136">
        <v>0</v>
      </c>
      <c r="H165" s="136">
        <f t="shared" si="5"/>
        <v>0</v>
      </c>
    </row>
    <row r="166" spans="1:8" ht="15" x14ac:dyDescent="0.25">
      <c r="A166" s="132" t="s">
        <v>784</v>
      </c>
      <c r="B166" s="133">
        <v>1.4919360983322363</v>
      </c>
      <c r="C166" s="134">
        <v>0</v>
      </c>
      <c r="D166" s="135">
        <f t="shared" si="4"/>
        <v>0</v>
      </c>
      <c r="E166" s="136">
        <v>0</v>
      </c>
      <c r="F166" s="137">
        <v>0</v>
      </c>
      <c r="G166" s="136">
        <v>0</v>
      </c>
      <c r="H166" s="136">
        <f t="shared" si="5"/>
        <v>0</v>
      </c>
    </row>
    <row r="167" spans="1:8" ht="15" x14ac:dyDescent="0.25">
      <c r="A167" s="132" t="s">
        <v>785</v>
      </c>
      <c r="B167" s="133">
        <v>2.0220881192889664</v>
      </c>
      <c r="C167" s="134">
        <v>0</v>
      </c>
      <c r="D167" s="135">
        <f t="shared" si="4"/>
        <v>0</v>
      </c>
      <c r="E167" s="136">
        <v>0</v>
      </c>
      <c r="F167" s="137">
        <v>0</v>
      </c>
      <c r="G167" s="136">
        <v>0</v>
      </c>
      <c r="H167" s="136">
        <f t="shared" si="5"/>
        <v>0</v>
      </c>
    </row>
    <row r="168" spans="1:8" ht="15" x14ac:dyDescent="0.25">
      <c r="A168" s="132" t="s">
        <v>786</v>
      </c>
      <c r="B168" s="133">
        <v>1.4543815625188998</v>
      </c>
      <c r="C168" s="134">
        <v>0</v>
      </c>
      <c r="D168" s="135">
        <f t="shared" si="4"/>
        <v>0</v>
      </c>
      <c r="E168" s="136">
        <v>0</v>
      </c>
      <c r="F168" s="137">
        <v>0</v>
      </c>
      <c r="G168" s="136">
        <v>0</v>
      </c>
      <c r="H168" s="136">
        <f t="shared" si="5"/>
        <v>0</v>
      </c>
    </row>
    <row r="169" spans="1:8" ht="15" x14ac:dyDescent="0.25">
      <c r="A169" s="132" t="s">
        <v>787</v>
      </c>
      <c r="B169" s="133">
        <v>0.94087932374506911</v>
      </c>
      <c r="C169" s="134">
        <v>2489</v>
      </c>
      <c r="D169" s="135">
        <f t="shared" si="4"/>
        <v>2341.8486368014769</v>
      </c>
      <c r="E169" s="136">
        <v>2341.8486368014769</v>
      </c>
      <c r="F169" s="137">
        <v>1.2931983806516905E-3</v>
      </c>
      <c r="G169" s="136">
        <v>257.29258629456899</v>
      </c>
      <c r="H169" s="136">
        <f t="shared" si="5"/>
        <v>2084.5560505069079</v>
      </c>
    </row>
    <row r="170" spans="1:8" ht="15" x14ac:dyDescent="0.25">
      <c r="A170" s="132" t="s">
        <v>788</v>
      </c>
      <c r="B170" s="133">
        <v>0.84266245504249926</v>
      </c>
      <c r="C170" s="134">
        <v>0</v>
      </c>
      <c r="D170" s="135">
        <f t="shared" si="4"/>
        <v>0</v>
      </c>
      <c r="E170" s="136">
        <v>0</v>
      </c>
      <c r="F170" s="137">
        <v>0</v>
      </c>
      <c r="G170" s="136">
        <v>0</v>
      </c>
      <c r="H170" s="136">
        <f t="shared" si="5"/>
        <v>0</v>
      </c>
    </row>
    <row r="171" spans="1:8" ht="15" x14ac:dyDescent="0.25">
      <c r="A171" s="132" t="s">
        <v>789</v>
      </c>
      <c r="B171" s="133">
        <v>7.5218047582533878E-2</v>
      </c>
      <c r="C171" s="134">
        <v>0</v>
      </c>
      <c r="D171" s="135">
        <f t="shared" si="4"/>
        <v>0</v>
      </c>
      <c r="E171" s="136">
        <v>0</v>
      </c>
      <c r="F171" s="137">
        <v>0</v>
      </c>
      <c r="G171" s="136">
        <v>0</v>
      </c>
      <c r="H171" s="136">
        <f t="shared" si="5"/>
        <v>0</v>
      </c>
    </row>
    <row r="172" spans="1:8" ht="15" x14ac:dyDescent="0.25">
      <c r="A172" s="132" t="s">
        <v>790</v>
      </c>
      <c r="B172" s="133">
        <v>0.82238586911079559</v>
      </c>
      <c r="C172" s="134">
        <v>40</v>
      </c>
      <c r="D172" s="135">
        <f t="shared" si="4"/>
        <v>32.895434764431826</v>
      </c>
      <c r="E172" s="136">
        <v>32.895434764431826</v>
      </c>
      <c r="F172" s="137">
        <v>1.8165274347661772E-5</v>
      </c>
      <c r="G172" s="136">
        <v>3.6141325937208419</v>
      </c>
      <c r="H172" s="136">
        <f t="shared" si="5"/>
        <v>29.281302170710983</v>
      </c>
    </row>
    <row r="173" spans="1:8" ht="15" x14ac:dyDescent="0.25">
      <c r="A173" s="132" t="s">
        <v>791</v>
      </c>
      <c r="B173" s="133">
        <v>0.79995375193537765</v>
      </c>
      <c r="C173" s="134">
        <v>0</v>
      </c>
      <c r="D173" s="135">
        <f t="shared" si="4"/>
        <v>0</v>
      </c>
      <c r="E173" s="136">
        <v>0</v>
      </c>
      <c r="F173" s="137">
        <v>0</v>
      </c>
      <c r="G173" s="136">
        <v>0</v>
      </c>
      <c r="H173" s="136">
        <f t="shared" si="5"/>
        <v>0</v>
      </c>
    </row>
    <row r="174" spans="1:8" ht="15" x14ac:dyDescent="0.25">
      <c r="A174" s="132" t="s">
        <v>792</v>
      </c>
      <c r="B174" s="133">
        <v>0</v>
      </c>
      <c r="C174" s="134">
        <v>1281</v>
      </c>
      <c r="D174" s="135">
        <f t="shared" si="4"/>
        <v>0</v>
      </c>
      <c r="E174" s="136">
        <v>0</v>
      </c>
      <c r="F174" s="137">
        <v>0</v>
      </c>
      <c r="G174" s="136">
        <v>0</v>
      </c>
      <c r="H174" s="136">
        <f t="shared" si="5"/>
        <v>0</v>
      </c>
    </row>
    <row r="175" spans="1:8" ht="15" x14ac:dyDescent="0.25">
      <c r="A175" s="132" t="s">
        <v>793</v>
      </c>
      <c r="B175" s="133">
        <v>0</v>
      </c>
      <c r="C175" s="134">
        <v>0</v>
      </c>
      <c r="D175" s="135">
        <f t="shared" si="4"/>
        <v>0</v>
      </c>
      <c r="E175" s="136">
        <v>0</v>
      </c>
      <c r="F175" s="137">
        <v>0</v>
      </c>
      <c r="G175" s="136">
        <v>0</v>
      </c>
      <c r="H175" s="136">
        <f t="shared" si="5"/>
        <v>0</v>
      </c>
    </row>
    <row r="176" spans="1:8" ht="15" x14ac:dyDescent="0.25">
      <c r="A176" s="132" t="s">
        <v>794</v>
      </c>
      <c r="B176" s="133">
        <v>-1.2787964297974594</v>
      </c>
      <c r="C176" s="134">
        <v>125</v>
      </c>
      <c r="D176" s="135">
        <f t="shared" si="4"/>
        <v>-159.84955372468244</v>
      </c>
      <c r="E176" s="136">
        <v>159.84955372468244</v>
      </c>
      <c r="F176" s="137">
        <v>8.8270941501578584E-5</v>
      </c>
      <c r="G176" s="136">
        <v>17.562238843937166</v>
      </c>
      <c r="H176" s="136">
        <f t="shared" si="5"/>
        <v>-177.4117925686196</v>
      </c>
    </row>
    <row r="177" spans="1:8" ht="15" x14ac:dyDescent="0.25">
      <c r="A177" s="138" t="s">
        <v>795</v>
      </c>
      <c r="B177" s="133">
        <v>-1.374330359206694</v>
      </c>
      <c r="C177" s="134">
        <v>864</v>
      </c>
      <c r="D177" s="135">
        <f t="shared" si="4"/>
        <v>-1187.4214303545837</v>
      </c>
      <c r="E177" s="136">
        <v>1187.4214303545837</v>
      </c>
      <c r="F177" s="137">
        <v>6.5570910380568506E-4</v>
      </c>
      <c r="G177" s="136">
        <v>130.4587862923552</v>
      </c>
      <c r="H177" s="136">
        <f t="shared" si="5"/>
        <v>-1317.8802166469388</v>
      </c>
    </row>
    <row r="178" spans="1:8" ht="15" x14ac:dyDescent="0.25">
      <c r="A178" s="132" t="s">
        <v>796</v>
      </c>
      <c r="B178" s="133">
        <v>-2.0788631574227683</v>
      </c>
      <c r="C178" s="134">
        <v>0</v>
      </c>
      <c r="D178" s="135">
        <f t="shared" si="4"/>
        <v>0</v>
      </c>
      <c r="E178" s="136">
        <v>0</v>
      </c>
      <c r="F178" s="137">
        <v>0</v>
      </c>
      <c r="G178" s="136">
        <v>0</v>
      </c>
      <c r="H178" s="136">
        <f t="shared" si="5"/>
        <v>0</v>
      </c>
    </row>
    <row r="179" spans="1:8" ht="15" x14ac:dyDescent="0.25">
      <c r="A179" s="132" t="s">
        <v>797</v>
      </c>
      <c r="B179" s="133">
        <v>-1.952256316463209</v>
      </c>
      <c r="C179" s="134">
        <v>670</v>
      </c>
      <c r="D179" s="135">
        <f t="shared" si="4"/>
        <v>-1308.01173203035</v>
      </c>
      <c r="E179" s="136">
        <v>1308.01173203035</v>
      </c>
      <c r="F179" s="137">
        <v>7.2230059071851744E-4</v>
      </c>
      <c r="G179" s="136">
        <v>143.70771712102621</v>
      </c>
      <c r="H179" s="136">
        <f t="shared" si="5"/>
        <v>-1451.7194491513762</v>
      </c>
    </row>
    <row r="180" spans="1:8" ht="15" x14ac:dyDescent="0.25">
      <c r="A180" s="132" t="s">
        <v>798</v>
      </c>
      <c r="B180" s="133">
        <v>0.99114918247008843</v>
      </c>
      <c r="C180" s="134">
        <v>297</v>
      </c>
      <c r="D180" s="135">
        <f t="shared" si="4"/>
        <v>294.37130719361625</v>
      </c>
      <c r="E180" s="136">
        <v>294.37130719361625</v>
      </c>
      <c r="F180" s="137">
        <v>1.6255555196472628E-4</v>
      </c>
      <c r="G180" s="136">
        <v>32.341780663589141</v>
      </c>
      <c r="H180" s="136">
        <f t="shared" si="5"/>
        <v>262.02952653002711</v>
      </c>
    </row>
    <row r="181" spans="1:8" ht="15" x14ac:dyDescent="0.25">
      <c r="A181" s="132" t="s">
        <v>799</v>
      </c>
      <c r="B181" s="133">
        <v>1.1325247856675309</v>
      </c>
      <c r="C181" s="134">
        <v>117</v>
      </c>
      <c r="D181" s="135">
        <f t="shared" si="4"/>
        <v>132.50539992310112</v>
      </c>
      <c r="E181" s="136">
        <v>132.50539992310112</v>
      </c>
      <c r="F181" s="137">
        <v>7.3171154580766855E-5</v>
      </c>
      <c r="G181" s="136">
        <v>14.558010500104311</v>
      </c>
      <c r="H181" s="136">
        <f t="shared" si="5"/>
        <v>117.94738942299681</v>
      </c>
    </row>
    <row r="182" spans="1:8" ht="15" x14ac:dyDescent="0.25">
      <c r="A182" s="132" t="s">
        <v>800</v>
      </c>
      <c r="B182" s="133">
        <v>-1.7564456502118944</v>
      </c>
      <c r="C182" s="134">
        <v>1782</v>
      </c>
      <c r="D182" s="135">
        <f t="shared" si="4"/>
        <v>-3129.9861486775958</v>
      </c>
      <c r="E182" s="136">
        <v>3129.9861486775958</v>
      </c>
      <c r="F182" s="137">
        <v>1.7284178641282608E-3</v>
      </c>
      <c r="G182" s="136">
        <v>343.88312660520791</v>
      </c>
      <c r="H182" s="136">
        <f t="shared" si="5"/>
        <v>-3473.8692752828038</v>
      </c>
    </row>
    <row r="183" spans="1:8" ht="15" x14ac:dyDescent="0.25">
      <c r="A183" s="132" t="s">
        <v>801</v>
      </c>
      <c r="B183" s="133">
        <v>-1.8857251860654201</v>
      </c>
      <c r="C183" s="134">
        <v>3858</v>
      </c>
      <c r="D183" s="135">
        <f t="shared" si="4"/>
        <v>-7275.1277678403903</v>
      </c>
      <c r="E183" s="136">
        <v>7275.1277678403903</v>
      </c>
      <c r="F183" s="137">
        <v>4.0174173943432747E-3</v>
      </c>
      <c r="G183" s="136">
        <v>799.2986436423422</v>
      </c>
      <c r="H183" s="136">
        <f t="shared" si="5"/>
        <v>-8074.4264114827329</v>
      </c>
    </row>
    <row r="184" spans="1:8" ht="15" x14ac:dyDescent="0.25">
      <c r="A184" s="138" t="s">
        <v>802</v>
      </c>
      <c r="B184" s="133">
        <v>0.1111584400112455</v>
      </c>
      <c r="C184" s="134">
        <v>1544</v>
      </c>
      <c r="D184" s="135">
        <f t="shared" si="4"/>
        <v>171.62863137736306</v>
      </c>
      <c r="E184" s="136">
        <v>171.62863137736306</v>
      </c>
      <c r="F184" s="137">
        <v>9.4775496880026124E-5</v>
      </c>
      <c r="G184" s="136">
        <v>18.856374299916968</v>
      </c>
      <c r="H184" s="136">
        <f t="shared" si="5"/>
        <v>152.77225707744608</v>
      </c>
    </row>
    <row r="185" spans="1:8" ht="15" x14ac:dyDescent="0.25">
      <c r="A185" s="132" t="s">
        <v>803</v>
      </c>
      <c r="B185" s="133">
        <v>0.92115563702370162</v>
      </c>
      <c r="C185" s="134">
        <v>2971</v>
      </c>
      <c r="D185" s="135">
        <f t="shared" si="4"/>
        <v>2736.7533975974175</v>
      </c>
      <c r="E185" s="136">
        <v>2736.7533975974175</v>
      </c>
      <c r="F185" s="137">
        <v>1.5112697748261917E-3</v>
      </c>
      <c r="G185" s="136">
        <v>300.67970604625384</v>
      </c>
      <c r="H185" s="136">
        <f t="shared" si="5"/>
        <v>2436.0736915511634</v>
      </c>
    </row>
    <row r="186" spans="1:8" ht="15" x14ac:dyDescent="0.25">
      <c r="A186" s="138" t="s">
        <v>804</v>
      </c>
      <c r="B186" s="133">
        <v>1.9403095290168495</v>
      </c>
      <c r="C186" s="134">
        <v>1424</v>
      </c>
      <c r="D186" s="135">
        <f t="shared" si="4"/>
        <v>2763.0007693199937</v>
      </c>
      <c r="E186" s="136">
        <v>2763.0007693199937</v>
      </c>
      <c r="F186" s="137">
        <v>1.5257639048372408E-3</v>
      </c>
      <c r="G186" s="136">
        <v>303.56343390458386</v>
      </c>
      <c r="H186" s="136">
        <f t="shared" si="5"/>
        <v>2459.43733541541</v>
      </c>
    </row>
    <row r="187" spans="1:8" ht="15" x14ac:dyDescent="0.25">
      <c r="A187" s="132" t="s">
        <v>805</v>
      </c>
      <c r="B187" s="133">
        <v>-1.5276408964558721</v>
      </c>
      <c r="C187" s="134">
        <v>0</v>
      </c>
      <c r="D187" s="135">
        <f t="shared" si="4"/>
        <v>0</v>
      </c>
      <c r="E187" s="136">
        <v>0</v>
      </c>
      <c r="F187" s="137">
        <v>0</v>
      </c>
      <c r="G187" s="136">
        <v>0</v>
      </c>
      <c r="H187" s="136">
        <f t="shared" si="5"/>
        <v>0</v>
      </c>
    </row>
    <row r="188" spans="1:8" ht="15" x14ac:dyDescent="0.25">
      <c r="A188" s="132" t="s">
        <v>806</v>
      </c>
      <c r="B188" s="133">
        <v>-1.8295076450952945</v>
      </c>
      <c r="C188" s="134">
        <v>0</v>
      </c>
      <c r="D188" s="135">
        <f t="shared" si="4"/>
        <v>0</v>
      </c>
      <c r="E188" s="136">
        <v>0</v>
      </c>
      <c r="F188" s="137">
        <v>0</v>
      </c>
      <c r="G188" s="136">
        <v>0</v>
      </c>
      <c r="H188" s="136">
        <f t="shared" si="5"/>
        <v>0</v>
      </c>
    </row>
    <row r="189" spans="1:8" ht="15" x14ac:dyDescent="0.25">
      <c r="A189" s="132" t="s">
        <v>807</v>
      </c>
      <c r="B189" s="133">
        <v>-1.8724195492263151</v>
      </c>
      <c r="C189" s="134">
        <v>4321</v>
      </c>
      <c r="D189" s="135">
        <f t="shared" si="4"/>
        <v>-8090.724872206908</v>
      </c>
      <c r="E189" s="136">
        <v>8090.724872206908</v>
      </c>
      <c r="F189" s="137">
        <v>4.4678004114419162E-3</v>
      </c>
      <c r="G189" s="136">
        <v>888.9060952338483</v>
      </c>
      <c r="H189" s="136">
        <f t="shared" si="5"/>
        <v>-8979.6309674407566</v>
      </c>
    </row>
    <row r="190" spans="1:8" ht="15" x14ac:dyDescent="0.25">
      <c r="A190" s="132" t="s">
        <v>808</v>
      </c>
      <c r="B190" s="133">
        <v>2.1405829827800376</v>
      </c>
      <c r="C190" s="134">
        <v>0</v>
      </c>
      <c r="D190" s="135">
        <f t="shared" ref="D190:D253" si="6">C190*B190</f>
        <v>0</v>
      </c>
      <c r="E190" s="136">
        <v>0</v>
      </c>
      <c r="F190" s="137">
        <v>0</v>
      </c>
      <c r="G190" s="136">
        <v>0</v>
      </c>
      <c r="H190" s="136">
        <f t="shared" ref="H190:H253" si="7">D190-G190</f>
        <v>0</v>
      </c>
    </row>
    <row r="191" spans="1:8" ht="15" x14ac:dyDescent="0.25">
      <c r="A191" s="132" t="s">
        <v>809</v>
      </c>
      <c r="B191" s="133">
        <v>-2.1093601077220305</v>
      </c>
      <c r="C191" s="134">
        <v>2124</v>
      </c>
      <c r="D191" s="135">
        <f t="shared" si="6"/>
        <v>-4480.280868801593</v>
      </c>
      <c r="E191" s="136">
        <v>4480.280868801593</v>
      </c>
      <c r="F191" s="137">
        <v>2.4740676546509562E-3</v>
      </c>
      <c r="G191" s="136">
        <v>492.23636145608015</v>
      </c>
      <c r="H191" s="136">
        <f t="shared" si="7"/>
        <v>-4972.517230257673</v>
      </c>
    </row>
    <row r="192" spans="1:8" ht="15" x14ac:dyDescent="0.25">
      <c r="A192" s="138" t="s">
        <v>810</v>
      </c>
      <c r="B192" s="133">
        <v>1.957699239827879</v>
      </c>
      <c r="C192" s="134">
        <v>0</v>
      </c>
      <c r="D192" s="135">
        <f t="shared" si="6"/>
        <v>0</v>
      </c>
      <c r="E192" s="136">
        <v>0</v>
      </c>
      <c r="F192" s="137">
        <v>0</v>
      </c>
      <c r="G192" s="136">
        <v>0</v>
      </c>
      <c r="H192" s="136">
        <f t="shared" si="7"/>
        <v>0</v>
      </c>
    </row>
    <row r="193" spans="1:8" ht="15" x14ac:dyDescent="0.25">
      <c r="A193" s="132" t="s">
        <v>811</v>
      </c>
      <c r="B193" s="133">
        <v>2.086634427737148</v>
      </c>
      <c r="C193" s="134">
        <v>298</v>
      </c>
      <c r="D193" s="135">
        <f t="shared" si="6"/>
        <v>621.81705946567013</v>
      </c>
      <c r="E193" s="136">
        <v>621.81705946567013</v>
      </c>
      <c r="F193" s="137">
        <v>3.4337523003232786E-4</v>
      </c>
      <c r="G193" s="136">
        <v>68.317361300737488</v>
      </c>
      <c r="H193" s="136">
        <f t="shared" si="7"/>
        <v>553.49969816493262</v>
      </c>
    </row>
    <row r="194" spans="1:8" ht="15" x14ac:dyDescent="0.25">
      <c r="A194" s="132" t="s">
        <v>812</v>
      </c>
      <c r="B194" s="133">
        <v>0.10709417900378899</v>
      </c>
      <c r="C194" s="134">
        <v>3914</v>
      </c>
      <c r="D194" s="135">
        <f t="shared" si="6"/>
        <v>419.1666166208301</v>
      </c>
      <c r="E194" s="136">
        <v>419.1666166208301</v>
      </c>
      <c r="F194" s="137">
        <v>2.314690972417691E-4</v>
      </c>
      <c r="G194" s="136">
        <v>46.05270433960159</v>
      </c>
      <c r="H194" s="136">
        <f t="shared" si="7"/>
        <v>373.11391228122852</v>
      </c>
    </row>
    <row r="195" spans="1:8" ht="15" x14ac:dyDescent="0.25">
      <c r="A195" s="132" t="s">
        <v>813</v>
      </c>
      <c r="B195" s="133">
        <v>-2.0813680342008549</v>
      </c>
      <c r="C195" s="134">
        <v>240</v>
      </c>
      <c r="D195" s="135">
        <f t="shared" si="6"/>
        <v>-499.52832820820515</v>
      </c>
      <c r="E195" s="136">
        <v>499.52832820820515</v>
      </c>
      <c r="F195" s="137">
        <v>2.7584584886356975E-4</v>
      </c>
      <c r="G195" s="136">
        <v>54.881828600003885</v>
      </c>
      <c r="H195" s="136">
        <f t="shared" si="7"/>
        <v>-554.41015680820908</v>
      </c>
    </row>
    <row r="196" spans="1:8" ht="15" x14ac:dyDescent="0.25">
      <c r="A196" s="132" t="s">
        <v>814</v>
      </c>
      <c r="B196" s="133">
        <v>2.0859928737783058</v>
      </c>
      <c r="C196" s="134">
        <v>0</v>
      </c>
      <c r="D196" s="135">
        <f t="shared" si="6"/>
        <v>0</v>
      </c>
      <c r="E196" s="136">
        <v>0</v>
      </c>
      <c r="F196" s="137">
        <v>0</v>
      </c>
      <c r="G196" s="136">
        <v>0</v>
      </c>
      <c r="H196" s="136">
        <f t="shared" si="7"/>
        <v>0</v>
      </c>
    </row>
    <row r="197" spans="1:8" ht="15" x14ac:dyDescent="0.25">
      <c r="A197" s="132" t="s">
        <v>815</v>
      </c>
      <c r="B197" s="133">
        <v>-1.9406302120562304</v>
      </c>
      <c r="C197" s="134">
        <v>1004</v>
      </c>
      <c r="D197" s="135">
        <f t="shared" si="6"/>
        <v>-1948.3927329044554</v>
      </c>
      <c r="E197" s="136">
        <v>1948.3927329044554</v>
      </c>
      <c r="F197" s="137">
        <v>1.0759270635470877E-3</v>
      </c>
      <c r="G197" s="136">
        <v>214.06464853818281</v>
      </c>
      <c r="H197" s="136">
        <f t="shared" si="7"/>
        <v>-2162.4573814426381</v>
      </c>
    </row>
    <row r="198" spans="1:8" ht="15" x14ac:dyDescent="0.25">
      <c r="A198" s="132" t="s">
        <v>816</v>
      </c>
      <c r="B198" s="133">
        <v>-2.0115698699247728</v>
      </c>
      <c r="C198" s="134">
        <v>4766</v>
      </c>
      <c r="D198" s="135">
        <f t="shared" si="6"/>
        <v>-9587.1420000614671</v>
      </c>
      <c r="E198" s="136">
        <v>9587.1420000614671</v>
      </c>
      <c r="F198" s="137">
        <v>5.2941408401572573E-3</v>
      </c>
      <c r="G198" s="136">
        <v>1053.313404464154</v>
      </c>
      <c r="H198" s="136">
        <f t="shared" si="7"/>
        <v>-10640.455404525621</v>
      </c>
    </row>
    <row r="199" spans="1:8" ht="15" x14ac:dyDescent="0.25">
      <c r="A199" s="132" t="s">
        <v>817</v>
      </c>
      <c r="B199" s="133">
        <v>-1.7818942146671299</v>
      </c>
      <c r="C199" s="134">
        <v>948</v>
      </c>
      <c r="D199" s="135">
        <f t="shared" si="6"/>
        <v>-1689.2357155044392</v>
      </c>
      <c r="E199" s="136">
        <v>1689.2357155044392</v>
      </c>
      <c r="F199" s="137">
        <v>9.3281728695026938E-4</v>
      </c>
      <c r="G199" s="136">
        <v>185.59176680902547</v>
      </c>
      <c r="H199" s="136">
        <f t="shared" si="7"/>
        <v>-1874.8274823134648</v>
      </c>
    </row>
    <row r="200" spans="1:8" ht="15" x14ac:dyDescent="0.25">
      <c r="A200" s="132" t="s">
        <v>818</v>
      </c>
      <c r="B200" s="133">
        <v>7.9438539322308196E-2</v>
      </c>
      <c r="C200" s="134">
        <v>0</v>
      </c>
      <c r="D200" s="135">
        <f t="shared" si="6"/>
        <v>0</v>
      </c>
      <c r="E200" s="136">
        <v>0</v>
      </c>
      <c r="F200" s="137">
        <v>0</v>
      </c>
      <c r="G200" s="136">
        <v>0</v>
      </c>
      <c r="H200" s="136">
        <f t="shared" si="7"/>
        <v>0</v>
      </c>
    </row>
    <row r="201" spans="1:8" ht="15" x14ac:dyDescent="0.25">
      <c r="A201" s="132" t="s">
        <v>819</v>
      </c>
      <c r="B201" s="133">
        <v>-1.9482404011910359</v>
      </c>
      <c r="C201" s="134">
        <v>4658</v>
      </c>
      <c r="D201" s="135">
        <f t="shared" si="6"/>
        <v>-9074.9037887478462</v>
      </c>
      <c r="E201" s="136">
        <v>9074.9037887478462</v>
      </c>
      <c r="F201" s="137">
        <v>5.0112764333937864E-3</v>
      </c>
      <c r="G201" s="136">
        <v>997.03517532642775</v>
      </c>
      <c r="H201" s="136">
        <f t="shared" si="7"/>
        <v>-10071.938964074274</v>
      </c>
    </row>
    <row r="202" spans="1:8" ht="15" x14ac:dyDescent="0.25">
      <c r="A202" s="132" t="s">
        <v>820</v>
      </c>
      <c r="B202" s="133">
        <v>9.672109725957162E-2</v>
      </c>
      <c r="C202" s="134">
        <v>1438</v>
      </c>
      <c r="D202" s="135">
        <f t="shared" si="6"/>
        <v>139.08493785926399</v>
      </c>
      <c r="E202" s="136">
        <v>139.08493785926399</v>
      </c>
      <c r="F202" s="137">
        <v>7.6804458488957688E-5</v>
      </c>
      <c r="G202" s="136">
        <v>15.28088656716333</v>
      </c>
      <c r="H202" s="136">
        <f t="shared" si="7"/>
        <v>123.80405129210065</v>
      </c>
    </row>
    <row r="203" spans="1:8" ht="15" x14ac:dyDescent="0.25">
      <c r="A203" s="132" t="s">
        <v>821</v>
      </c>
      <c r="B203" s="133">
        <v>2.0949068683544874</v>
      </c>
      <c r="C203" s="134">
        <v>0</v>
      </c>
      <c r="D203" s="135">
        <f t="shared" si="6"/>
        <v>0</v>
      </c>
      <c r="E203" s="136">
        <v>0</v>
      </c>
      <c r="F203" s="137">
        <v>0</v>
      </c>
      <c r="G203" s="136">
        <v>0</v>
      </c>
      <c r="H203" s="136">
        <f t="shared" si="7"/>
        <v>0</v>
      </c>
    </row>
    <row r="204" spans="1:8" ht="15" x14ac:dyDescent="0.25">
      <c r="A204" s="132" t="s">
        <v>822</v>
      </c>
      <c r="B204" s="133">
        <v>-2.0350407002904243</v>
      </c>
      <c r="C204" s="134">
        <v>2039</v>
      </c>
      <c r="D204" s="135">
        <f t="shared" si="6"/>
        <v>-4149.4479878921748</v>
      </c>
      <c r="E204" s="136">
        <v>4149.4479878921748</v>
      </c>
      <c r="F204" s="137">
        <v>2.2913775613908165E-3</v>
      </c>
      <c r="G204" s="136">
        <v>455.88864614142756</v>
      </c>
      <c r="H204" s="136">
        <f t="shared" si="7"/>
        <v>-4605.3366340336024</v>
      </c>
    </row>
    <row r="205" spans="1:8" ht="15" x14ac:dyDescent="0.25">
      <c r="A205" s="132" t="s">
        <v>823</v>
      </c>
      <c r="B205" s="133">
        <v>-1.9681963532453395</v>
      </c>
      <c r="C205" s="134">
        <v>0</v>
      </c>
      <c r="D205" s="135">
        <f t="shared" si="6"/>
        <v>0</v>
      </c>
      <c r="E205" s="136">
        <v>0</v>
      </c>
      <c r="F205" s="137">
        <v>0</v>
      </c>
      <c r="G205" s="136">
        <v>0</v>
      </c>
      <c r="H205" s="136">
        <f t="shared" si="7"/>
        <v>0</v>
      </c>
    </row>
    <row r="206" spans="1:8" ht="15" x14ac:dyDescent="0.25">
      <c r="A206" s="132" t="s">
        <v>825</v>
      </c>
      <c r="B206" s="133">
        <v>-1.6083609489351205</v>
      </c>
      <c r="C206" s="134">
        <v>746</v>
      </c>
      <c r="D206" s="135">
        <f t="shared" si="6"/>
        <v>-1199.8372679055999</v>
      </c>
      <c r="E206" s="136">
        <v>1199.8372679055999</v>
      </c>
      <c r="F206" s="137">
        <v>6.6256528603842672E-4</v>
      </c>
      <c r="G206" s="136">
        <v>131.82288083899391</v>
      </c>
      <c r="H206" s="136">
        <f t="shared" si="7"/>
        <v>-1331.6601487445937</v>
      </c>
    </row>
    <row r="207" spans="1:8" ht="15" x14ac:dyDescent="0.25">
      <c r="A207" s="132" t="s">
        <v>826</v>
      </c>
      <c r="B207" s="133">
        <v>-1.702158866674113</v>
      </c>
      <c r="C207" s="134">
        <v>0</v>
      </c>
      <c r="D207" s="135">
        <f t="shared" si="6"/>
        <v>0</v>
      </c>
      <c r="E207" s="136">
        <v>0</v>
      </c>
      <c r="F207" s="137">
        <v>0</v>
      </c>
      <c r="G207" s="136">
        <v>0</v>
      </c>
      <c r="H207" s="136">
        <f t="shared" si="7"/>
        <v>0</v>
      </c>
    </row>
    <row r="208" spans="1:8" ht="15" x14ac:dyDescent="0.25">
      <c r="A208" s="132" t="s">
        <v>827</v>
      </c>
      <c r="B208" s="133">
        <v>-2.0770571453780771</v>
      </c>
      <c r="C208" s="134">
        <v>2124</v>
      </c>
      <c r="D208" s="135">
        <f t="shared" si="6"/>
        <v>-4411.6693767830357</v>
      </c>
      <c r="E208" s="136">
        <v>4411.6693767830357</v>
      </c>
      <c r="F208" s="137">
        <v>2.4361795226093903E-3</v>
      </c>
      <c r="G208" s="136">
        <v>484.69820209190584</v>
      </c>
      <c r="H208" s="136">
        <f t="shared" si="7"/>
        <v>-4896.3675788749415</v>
      </c>
    </row>
    <row r="209" spans="1:8" ht="15" x14ac:dyDescent="0.25">
      <c r="A209" s="132" t="s">
        <v>828</v>
      </c>
      <c r="B209" s="133">
        <v>0</v>
      </c>
      <c r="C209" s="134">
        <v>0</v>
      </c>
      <c r="D209" s="135">
        <f t="shared" si="6"/>
        <v>0</v>
      </c>
      <c r="E209" s="136">
        <v>0</v>
      </c>
      <c r="F209" s="137">
        <v>0</v>
      </c>
      <c r="G209" s="136">
        <v>0</v>
      </c>
      <c r="H209" s="136">
        <f t="shared" si="7"/>
        <v>0</v>
      </c>
    </row>
    <row r="210" spans="1:8" ht="15" x14ac:dyDescent="0.25">
      <c r="A210" s="138" t="s">
        <v>829</v>
      </c>
      <c r="B210" s="133">
        <v>-2.2018933598846391</v>
      </c>
      <c r="C210" s="134">
        <v>7289</v>
      </c>
      <c r="D210" s="135">
        <f t="shared" si="6"/>
        <v>-16049.600700199135</v>
      </c>
      <c r="E210" s="136">
        <v>16049.600700199135</v>
      </c>
      <c r="F210" s="137">
        <v>8.8627921162110646E-3</v>
      </c>
      <c r="G210" s="136">
        <v>1763.3262919969927</v>
      </c>
      <c r="H210" s="136">
        <f t="shared" si="7"/>
        <v>-17812.926992196128</v>
      </c>
    </row>
    <row r="211" spans="1:8" ht="15" x14ac:dyDescent="0.25">
      <c r="A211" s="132" t="s">
        <v>830</v>
      </c>
      <c r="B211" s="133">
        <v>0.10185024211783657</v>
      </c>
      <c r="C211" s="134">
        <v>2310</v>
      </c>
      <c r="D211" s="135">
        <f t="shared" si="6"/>
        <v>235.27405929220248</v>
      </c>
      <c r="E211" s="136">
        <v>235.27405929220248</v>
      </c>
      <c r="F211" s="137">
        <v>1.2992130563211051E-4</v>
      </c>
      <c r="G211" s="136">
        <v>25.848925610320798</v>
      </c>
      <c r="H211" s="136">
        <f t="shared" si="7"/>
        <v>209.42513368188168</v>
      </c>
    </row>
    <row r="212" spans="1:8" ht="15" x14ac:dyDescent="0.25">
      <c r="A212" s="132" t="s">
        <v>831</v>
      </c>
      <c r="B212" s="133">
        <v>-1.4582048400126446</v>
      </c>
      <c r="C212" s="134">
        <v>0</v>
      </c>
      <c r="D212" s="135">
        <f t="shared" si="6"/>
        <v>0</v>
      </c>
      <c r="E212" s="136">
        <v>0</v>
      </c>
      <c r="F212" s="137">
        <v>0</v>
      </c>
      <c r="G212" s="136">
        <v>0</v>
      </c>
      <c r="H212" s="136">
        <f t="shared" si="7"/>
        <v>0</v>
      </c>
    </row>
    <row r="213" spans="1:8" ht="15" x14ac:dyDescent="0.25">
      <c r="A213" s="138" t="s">
        <v>832</v>
      </c>
      <c r="B213" s="133">
        <v>1.3881096016981178</v>
      </c>
      <c r="C213" s="134">
        <v>0</v>
      </c>
      <c r="D213" s="135">
        <f t="shared" si="6"/>
        <v>0</v>
      </c>
      <c r="E213" s="136">
        <v>0</v>
      </c>
      <c r="F213" s="137">
        <v>0</v>
      </c>
      <c r="G213" s="136">
        <v>0</v>
      </c>
      <c r="H213" s="136">
        <f t="shared" si="7"/>
        <v>0</v>
      </c>
    </row>
    <row r="214" spans="1:8" ht="15" x14ac:dyDescent="0.25">
      <c r="A214" s="132" t="s">
        <v>833</v>
      </c>
      <c r="B214" s="133">
        <v>0.93303009589415065</v>
      </c>
      <c r="C214" s="134">
        <v>0</v>
      </c>
      <c r="D214" s="135">
        <f t="shared" si="6"/>
        <v>0</v>
      </c>
      <c r="E214" s="136">
        <v>0</v>
      </c>
      <c r="F214" s="137">
        <v>0</v>
      </c>
      <c r="G214" s="136">
        <v>0</v>
      </c>
      <c r="H214" s="136">
        <f t="shared" si="7"/>
        <v>0</v>
      </c>
    </row>
    <row r="215" spans="1:8" ht="15" x14ac:dyDescent="0.25">
      <c r="A215" s="132" t="s">
        <v>834</v>
      </c>
      <c r="B215" s="133">
        <v>-1.3037300266311584</v>
      </c>
      <c r="C215" s="134">
        <v>1777</v>
      </c>
      <c r="D215" s="135">
        <f t="shared" si="6"/>
        <v>-2316.7282573235684</v>
      </c>
      <c r="E215" s="136">
        <v>2316.7282573235684</v>
      </c>
      <c r="F215" s="137">
        <v>1.279326589985255E-3</v>
      </c>
      <c r="G215" s="136">
        <v>254.53267803107005</v>
      </c>
      <c r="H215" s="136">
        <f t="shared" si="7"/>
        <v>-2571.2609353546386</v>
      </c>
    </row>
    <row r="216" spans="1:8" ht="15" x14ac:dyDescent="0.25">
      <c r="A216" s="132" t="s">
        <v>835</v>
      </c>
      <c r="B216" s="133">
        <v>1.7527187314397767</v>
      </c>
      <c r="C216" s="134">
        <v>149</v>
      </c>
      <c r="D216" s="135">
        <f t="shared" si="6"/>
        <v>261.15509098452674</v>
      </c>
      <c r="E216" s="136">
        <v>261.15509098452674</v>
      </c>
      <c r="F216" s="137">
        <v>1.4421313805379151E-4</v>
      </c>
      <c r="G216" s="136">
        <v>28.692404678713853</v>
      </c>
      <c r="H216" s="136">
        <f t="shared" si="7"/>
        <v>232.46268630581289</v>
      </c>
    </row>
    <row r="217" spans="1:8" ht="15" x14ac:dyDescent="0.25">
      <c r="A217" s="132" t="s">
        <v>836</v>
      </c>
      <c r="B217" s="133">
        <v>1.4747887335550469</v>
      </c>
      <c r="C217" s="134">
        <v>3564</v>
      </c>
      <c r="D217" s="135">
        <f t="shared" si="6"/>
        <v>5256.1470463901869</v>
      </c>
      <c r="E217" s="136">
        <v>5256.1470463901869</v>
      </c>
      <c r="F217" s="137">
        <v>2.9025107524210886E-3</v>
      </c>
      <c r="G217" s="136">
        <v>577.47868340345428</v>
      </c>
      <c r="H217" s="136">
        <f t="shared" si="7"/>
        <v>4678.668362986733</v>
      </c>
    </row>
    <row r="218" spans="1:8" ht="15" x14ac:dyDescent="0.25">
      <c r="A218" s="132" t="s">
        <v>837</v>
      </c>
      <c r="B218" s="133">
        <v>0</v>
      </c>
      <c r="C218" s="134">
        <v>160</v>
      </c>
      <c r="D218" s="135">
        <f t="shared" si="6"/>
        <v>0</v>
      </c>
      <c r="E218" s="136">
        <v>0</v>
      </c>
      <c r="F218" s="137">
        <v>0</v>
      </c>
      <c r="G218" s="136">
        <v>0</v>
      </c>
      <c r="H218" s="136">
        <f t="shared" si="7"/>
        <v>0</v>
      </c>
    </row>
    <row r="219" spans="1:8" ht="15" x14ac:dyDescent="0.25">
      <c r="A219" s="138" t="s">
        <v>838</v>
      </c>
      <c r="B219" s="133">
        <v>-1.2047998253020817</v>
      </c>
      <c r="C219" s="134">
        <v>0</v>
      </c>
      <c r="D219" s="135">
        <f t="shared" si="6"/>
        <v>0</v>
      </c>
      <c r="E219" s="136">
        <v>0</v>
      </c>
      <c r="F219" s="137">
        <v>0</v>
      </c>
      <c r="G219" s="136">
        <v>0</v>
      </c>
      <c r="H219" s="136">
        <f t="shared" si="7"/>
        <v>0</v>
      </c>
    </row>
    <row r="220" spans="1:8" ht="15" x14ac:dyDescent="0.25">
      <c r="A220" s="132" t="s">
        <v>839</v>
      </c>
      <c r="B220" s="133">
        <v>-1.4333895697910981</v>
      </c>
      <c r="C220" s="134">
        <v>437</v>
      </c>
      <c r="D220" s="135">
        <f t="shared" si="6"/>
        <v>-626.39124199870992</v>
      </c>
      <c r="E220" s="136">
        <v>626.39124199870992</v>
      </c>
      <c r="F220" s="137">
        <v>3.4590115137138225E-4</v>
      </c>
      <c r="G220" s="136">
        <v>68.819914384491298</v>
      </c>
      <c r="H220" s="136">
        <f t="shared" si="7"/>
        <v>-695.21115638320123</v>
      </c>
    </row>
    <row r="221" spans="1:8" ht="15" x14ac:dyDescent="0.25">
      <c r="A221" s="132" t="s">
        <v>840</v>
      </c>
      <c r="B221" s="133">
        <v>1.7251756574966719</v>
      </c>
      <c r="C221" s="134">
        <v>567</v>
      </c>
      <c r="D221" s="135">
        <f t="shared" si="6"/>
        <v>978.17459780061301</v>
      </c>
      <c r="E221" s="136">
        <v>978.17459780061301</v>
      </c>
      <c r="F221" s="137">
        <v>5.4016036134516649E-4</v>
      </c>
      <c r="G221" s="136">
        <v>107.46940180536727</v>
      </c>
      <c r="H221" s="136">
        <f t="shared" si="7"/>
        <v>870.70519599524573</v>
      </c>
    </row>
    <row r="222" spans="1:8" ht="15" x14ac:dyDescent="0.25">
      <c r="A222" s="132" t="s">
        <v>841</v>
      </c>
      <c r="B222" s="133">
        <v>0.95673838332494598</v>
      </c>
      <c r="C222" s="134">
        <v>644</v>
      </c>
      <c r="D222" s="135">
        <f t="shared" si="6"/>
        <v>616.13951886126517</v>
      </c>
      <c r="E222" s="136">
        <v>616.13951886126517</v>
      </c>
      <c r="F222" s="137">
        <v>3.4024002043751443E-4</v>
      </c>
      <c r="G222" s="136">
        <v>67.693585244956637</v>
      </c>
      <c r="H222" s="136">
        <f t="shared" si="7"/>
        <v>548.44593361630859</v>
      </c>
    </row>
    <row r="223" spans="1:8" ht="15" x14ac:dyDescent="0.25">
      <c r="A223" s="132" t="s">
        <v>842</v>
      </c>
      <c r="B223" s="133">
        <v>5.9565430417876535E-2</v>
      </c>
      <c r="C223" s="134">
        <v>431</v>
      </c>
      <c r="D223" s="135">
        <f t="shared" si="6"/>
        <v>25.672700510104786</v>
      </c>
      <c r="E223" s="136">
        <v>25.672700510104786</v>
      </c>
      <c r="F223" s="137">
        <v>1.4176789312894331E-5</v>
      </c>
      <c r="G223" s="136">
        <v>2.8205902839358923</v>
      </c>
      <c r="H223" s="136">
        <f t="shared" si="7"/>
        <v>22.852110226168893</v>
      </c>
    </row>
    <row r="224" spans="1:8" ht="15" x14ac:dyDescent="0.25">
      <c r="A224" s="132" t="s">
        <v>843</v>
      </c>
      <c r="B224" s="133">
        <v>-1.4747652559055118</v>
      </c>
      <c r="C224" s="134">
        <v>140</v>
      </c>
      <c r="D224" s="135">
        <f t="shared" si="6"/>
        <v>-206.46713582677165</v>
      </c>
      <c r="E224" s="136">
        <v>206.46713582677165</v>
      </c>
      <c r="F224" s="137">
        <v>1.1401375883697136E-4</v>
      </c>
      <c r="G224" s="136">
        <v>22.683986713273406</v>
      </c>
      <c r="H224" s="136">
        <f t="shared" si="7"/>
        <v>-229.15112254004507</v>
      </c>
    </row>
    <row r="225" spans="1:8" ht="15" x14ac:dyDescent="0.25">
      <c r="A225" s="132" t="s">
        <v>844</v>
      </c>
      <c r="B225" s="133">
        <v>7.1653411578766688E-2</v>
      </c>
      <c r="C225" s="134">
        <v>1477</v>
      </c>
      <c r="D225" s="135">
        <f t="shared" si="6"/>
        <v>105.8320889018384</v>
      </c>
      <c r="E225" s="136">
        <v>105.8320889018384</v>
      </c>
      <c r="F225" s="137">
        <v>5.8441815511941307E-5</v>
      </c>
      <c r="G225" s="136">
        <v>11.62748584114366</v>
      </c>
      <c r="H225" s="136">
        <f t="shared" si="7"/>
        <v>94.204603060694751</v>
      </c>
    </row>
    <row r="226" spans="1:8" ht="15" x14ac:dyDescent="0.25">
      <c r="A226" s="138" t="s">
        <v>845</v>
      </c>
      <c r="B226" s="133">
        <v>-1.4128516164686378</v>
      </c>
      <c r="C226" s="134">
        <v>626</v>
      </c>
      <c r="D226" s="135">
        <f t="shared" si="6"/>
        <v>-884.44511190936726</v>
      </c>
      <c r="E226" s="136">
        <v>884.44511190936726</v>
      </c>
      <c r="F226" s="137">
        <v>4.8840175599848383E-4</v>
      </c>
      <c r="G226" s="136">
        <v>97.171596277698029</v>
      </c>
      <c r="H226" s="136">
        <f t="shared" si="7"/>
        <v>-981.61670818706534</v>
      </c>
    </row>
    <row r="227" spans="1:8" ht="15" x14ac:dyDescent="0.25">
      <c r="A227" s="132" t="s">
        <v>846</v>
      </c>
      <c r="B227" s="133">
        <v>0.99061612101706109</v>
      </c>
      <c r="C227" s="134">
        <v>418</v>
      </c>
      <c r="D227" s="135">
        <f t="shared" si="6"/>
        <v>414.07753858513155</v>
      </c>
      <c r="E227" s="136">
        <v>414.07753858513155</v>
      </c>
      <c r="F227" s="137">
        <v>2.2865884410612489E-4</v>
      </c>
      <c r="G227" s="136">
        <v>45.493581077285143</v>
      </c>
      <c r="H227" s="136">
        <f t="shared" si="7"/>
        <v>368.58395750784643</v>
      </c>
    </row>
    <row r="228" spans="1:8" ht="15" x14ac:dyDescent="0.25">
      <c r="A228" s="132" t="s">
        <v>847</v>
      </c>
      <c r="B228" s="133">
        <v>6.4123250354026495E-2</v>
      </c>
      <c r="C228" s="134">
        <v>1411</v>
      </c>
      <c r="D228" s="135">
        <f t="shared" si="6"/>
        <v>90.477906249531387</v>
      </c>
      <c r="E228" s="136">
        <v>90.477906249531387</v>
      </c>
      <c r="F228" s="137">
        <v>4.9963042020707791E-5</v>
      </c>
      <c r="G228" s="136">
        <v>9.940563252309337</v>
      </c>
      <c r="H228" s="136">
        <f t="shared" si="7"/>
        <v>80.537342997222055</v>
      </c>
    </row>
    <row r="229" spans="1:8" ht="15" x14ac:dyDescent="0.25">
      <c r="A229" s="132" t="s">
        <v>848</v>
      </c>
      <c r="B229" s="133">
        <v>-1.3616799661221626</v>
      </c>
      <c r="C229" s="134">
        <v>0</v>
      </c>
      <c r="D229" s="135">
        <f t="shared" si="6"/>
        <v>0</v>
      </c>
      <c r="E229" s="136">
        <v>0</v>
      </c>
      <c r="F229" s="137">
        <v>0</v>
      </c>
      <c r="G229" s="136">
        <v>0</v>
      </c>
      <c r="H229" s="136">
        <f t="shared" si="7"/>
        <v>0</v>
      </c>
    </row>
    <row r="230" spans="1:8" ht="15" x14ac:dyDescent="0.25">
      <c r="A230" s="132" t="s">
        <v>849</v>
      </c>
      <c r="B230" s="133">
        <v>-1.5087531748739529</v>
      </c>
      <c r="C230" s="134">
        <v>1089</v>
      </c>
      <c r="D230" s="135">
        <f t="shared" si="6"/>
        <v>-1643.0322074377348</v>
      </c>
      <c r="E230" s="136">
        <v>1643.0322074377348</v>
      </c>
      <c r="F230" s="137">
        <v>9.0730312652447128E-4</v>
      </c>
      <c r="G230" s="136">
        <v>180.51551213587936</v>
      </c>
      <c r="H230" s="136">
        <f t="shared" si="7"/>
        <v>-1823.5477195736141</v>
      </c>
    </row>
    <row r="231" spans="1:8" ht="15" x14ac:dyDescent="0.25">
      <c r="A231" s="138" t="s">
        <v>850</v>
      </c>
      <c r="B231" s="133">
        <v>-1.2713193596442522</v>
      </c>
      <c r="C231" s="134">
        <v>1211</v>
      </c>
      <c r="D231" s="135">
        <f t="shared" si="6"/>
        <v>-1539.5677445291894</v>
      </c>
      <c r="E231" s="136">
        <v>1539.5677445291894</v>
      </c>
      <c r="F231" s="137">
        <v>8.5016874397484863E-4</v>
      </c>
      <c r="G231" s="136">
        <v>169.14815096958429</v>
      </c>
      <c r="H231" s="136">
        <f t="shared" si="7"/>
        <v>-1708.7158954987738</v>
      </c>
    </row>
    <row r="232" spans="1:8" ht="15" x14ac:dyDescent="0.25">
      <c r="A232" s="132" t="s">
        <v>851</v>
      </c>
      <c r="B232" s="133">
        <v>-1.1543513957307061</v>
      </c>
      <c r="C232" s="134">
        <v>480</v>
      </c>
      <c r="D232" s="135">
        <f t="shared" si="6"/>
        <v>-554.0886699507389</v>
      </c>
      <c r="E232" s="136">
        <v>554.0886699507389</v>
      </c>
      <c r="F232" s="137">
        <v>3.0597475834151771E-4</v>
      </c>
      <c r="G232" s="136">
        <v>60.876226024094137</v>
      </c>
      <c r="H232" s="136">
        <f t="shared" si="7"/>
        <v>-614.9648959748331</v>
      </c>
    </row>
    <row r="233" spans="1:8" ht="15" x14ac:dyDescent="0.25">
      <c r="A233" s="132" t="s">
        <v>852</v>
      </c>
      <c r="B233" s="133">
        <v>-1.2489040283479749</v>
      </c>
      <c r="C233" s="134">
        <v>1120</v>
      </c>
      <c r="D233" s="135">
        <f t="shared" si="6"/>
        <v>-1398.7725117497318</v>
      </c>
      <c r="E233" s="136">
        <v>1398.7725117497318</v>
      </c>
      <c r="F233" s="137">
        <v>7.7241983904026076E-4</v>
      </c>
      <c r="G233" s="136">
        <v>153.67935891765654</v>
      </c>
      <c r="H233" s="136">
        <f t="shared" si="7"/>
        <v>-1552.4518706673884</v>
      </c>
    </row>
    <row r="234" spans="1:8" ht="15" x14ac:dyDescent="0.25">
      <c r="A234" s="132" t="s">
        <v>853</v>
      </c>
      <c r="B234" s="133">
        <v>1.2262266086019895</v>
      </c>
      <c r="C234" s="134">
        <v>1339</v>
      </c>
      <c r="D234" s="135">
        <f t="shared" si="6"/>
        <v>1641.9174289180639</v>
      </c>
      <c r="E234" s="136">
        <v>1641.9174289180639</v>
      </c>
      <c r="F234" s="137">
        <v>9.0668753175298657E-4</v>
      </c>
      <c r="G234" s="136">
        <v>180.39303443003433</v>
      </c>
      <c r="H234" s="136">
        <f t="shared" si="7"/>
        <v>1461.5243944880297</v>
      </c>
    </row>
    <row r="235" spans="1:8" ht="15" x14ac:dyDescent="0.25">
      <c r="A235" s="132" t="s">
        <v>854</v>
      </c>
      <c r="B235" s="133">
        <v>0.71351110611155866</v>
      </c>
      <c r="C235" s="134">
        <v>452</v>
      </c>
      <c r="D235" s="135">
        <f t="shared" si="6"/>
        <v>322.50701996242452</v>
      </c>
      <c r="E235" s="136">
        <v>322.50701996242452</v>
      </c>
      <c r="F235" s="137">
        <v>1.7809244773985163E-4</v>
      </c>
      <c r="G235" s="136">
        <v>35.432975453793453</v>
      </c>
      <c r="H235" s="136">
        <f t="shared" si="7"/>
        <v>287.07404450863106</v>
      </c>
    </row>
    <row r="236" spans="1:8" ht="15" x14ac:dyDescent="0.25">
      <c r="A236" s="132" t="s">
        <v>855</v>
      </c>
      <c r="B236" s="133">
        <v>-1.6164144550477038</v>
      </c>
      <c r="C236" s="134">
        <v>266</v>
      </c>
      <c r="D236" s="135">
        <f t="shared" si="6"/>
        <v>-429.9662450426892</v>
      </c>
      <c r="E236" s="136">
        <v>429.9662450426892</v>
      </c>
      <c r="F236" s="137">
        <v>2.3743278839042639E-4</v>
      </c>
      <c r="G236" s="136">
        <v>47.239230353287759</v>
      </c>
      <c r="H236" s="136">
        <f t="shared" si="7"/>
        <v>-477.20547539597698</v>
      </c>
    </row>
    <row r="237" spans="1:8" ht="15" x14ac:dyDescent="0.25">
      <c r="A237" s="132" t="s">
        <v>856</v>
      </c>
      <c r="B237" s="133">
        <v>6.568248262320428E-2</v>
      </c>
      <c r="C237" s="134">
        <v>3453</v>
      </c>
      <c r="D237" s="135">
        <f t="shared" si="6"/>
        <v>226.80161249792437</v>
      </c>
      <c r="E237" s="136">
        <v>226.80161249792437</v>
      </c>
      <c r="F237" s="137">
        <v>1.2524271355645756E-4</v>
      </c>
      <c r="G237" s="136">
        <v>24.918080758229813</v>
      </c>
      <c r="H237" s="136">
        <f t="shared" si="7"/>
        <v>201.88353173969455</v>
      </c>
    </row>
    <row r="238" spans="1:8" ht="15" x14ac:dyDescent="0.25">
      <c r="A238" s="132" t="s">
        <v>857</v>
      </c>
      <c r="B238" s="133">
        <v>0.75018900170134972</v>
      </c>
      <c r="C238" s="134">
        <v>61</v>
      </c>
      <c r="D238" s="135">
        <f t="shared" si="6"/>
        <v>45.76152910378233</v>
      </c>
      <c r="E238" s="136">
        <v>45.76152910378233</v>
      </c>
      <c r="F238" s="137">
        <v>2.5270094062946566E-5</v>
      </c>
      <c r="G238" s="136">
        <v>5.027695637916012</v>
      </c>
      <c r="H238" s="136">
        <f t="shared" si="7"/>
        <v>40.733833465866319</v>
      </c>
    </row>
    <row r="239" spans="1:8" ht="15" x14ac:dyDescent="0.25">
      <c r="A239" s="132" t="s">
        <v>858</v>
      </c>
      <c r="B239" s="133">
        <v>1.8198395063195538</v>
      </c>
      <c r="C239" s="134">
        <v>0</v>
      </c>
      <c r="D239" s="135">
        <f t="shared" si="6"/>
        <v>0</v>
      </c>
      <c r="E239" s="136">
        <v>0</v>
      </c>
      <c r="F239" s="137">
        <v>0</v>
      </c>
      <c r="G239" s="136">
        <v>0</v>
      </c>
      <c r="H239" s="136">
        <f t="shared" si="7"/>
        <v>0</v>
      </c>
    </row>
    <row r="240" spans="1:8" ht="15" x14ac:dyDescent="0.25">
      <c r="A240" s="132" t="s">
        <v>859</v>
      </c>
      <c r="B240" s="133">
        <v>-1.4612496832349853</v>
      </c>
      <c r="C240" s="134">
        <v>1413</v>
      </c>
      <c r="D240" s="135">
        <f t="shared" si="6"/>
        <v>-2064.7458024110342</v>
      </c>
      <c r="E240" s="136">
        <v>2064.7458024110342</v>
      </c>
      <c r="F240" s="137">
        <v>1.1401786973654338E-3</v>
      </c>
      <c r="G240" s="136">
        <v>226.84804610974723</v>
      </c>
      <c r="H240" s="136">
        <f t="shared" si="7"/>
        <v>-2291.5938485207816</v>
      </c>
    </row>
    <row r="241" spans="1:8" ht="15" x14ac:dyDescent="0.25">
      <c r="A241" s="132" t="s">
        <v>861</v>
      </c>
      <c r="B241" s="133">
        <v>0.85522166012565348</v>
      </c>
      <c r="C241" s="134">
        <v>1005</v>
      </c>
      <c r="D241" s="135">
        <f t="shared" si="6"/>
        <v>859.49776842628171</v>
      </c>
      <c r="E241" s="136">
        <v>859.49776842628171</v>
      </c>
      <c r="F241" s="137">
        <v>4.7462551799278956E-4</v>
      </c>
      <c r="G241" s="136">
        <v>94.430699011720634</v>
      </c>
      <c r="H241" s="136">
        <f t="shared" si="7"/>
        <v>765.06706941456105</v>
      </c>
    </row>
    <row r="242" spans="1:8" ht="15" x14ac:dyDescent="0.25">
      <c r="A242" s="132" t="s">
        <v>862</v>
      </c>
      <c r="B242" s="133">
        <v>-1.5340030934282196</v>
      </c>
      <c r="C242" s="134">
        <v>2705</v>
      </c>
      <c r="D242" s="135">
        <f t="shared" si="6"/>
        <v>-4149.4783677233345</v>
      </c>
      <c r="E242" s="136">
        <v>4149.4783677233345</v>
      </c>
      <c r="F242" s="137">
        <v>2.2913943375170967E-3</v>
      </c>
      <c r="G242" s="136">
        <v>455.89198389144588</v>
      </c>
      <c r="H242" s="136">
        <f t="shared" si="7"/>
        <v>-4605.3703516147807</v>
      </c>
    </row>
    <row r="243" spans="1:8" ht="15" x14ac:dyDescent="0.25">
      <c r="A243" s="132" t="s">
        <v>863</v>
      </c>
      <c r="B243" s="133">
        <v>0</v>
      </c>
      <c r="C243" s="134">
        <v>2329</v>
      </c>
      <c r="D243" s="135">
        <f t="shared" si="6"/>
        <v>0</v>
      </c>
      <c r="E243" s="136">
        <v>0</v>
      </c>
      <c r="F243" s="137">
        <v>0</v>
      </c>
      <c r="G243" s="136">
        <v>0</v>
      </c>
      <c r="H243" s="136">
        <f t="shared" si="7"/>
        <v>0</v>
      </c>
    </row>
    <row r="244" spans="1:8" ht="15" x14ac:dyDescent="0.25">
      <c r="A244" s="138" t="s">
        <v>864</v>
      </c>
      <c r="B244" s="133">
        <v>-1.5958950630069346</v>
      </c>
      <c r="C244" s="134">
        <v>2852</v>
      </c>
      <c r="D244" s="135">
        <f t="shared" si="6"/>
        <v>-4551.4927196957779</v>
      </c>
      <c r="E244" s="136">
        <v>4551.4927196957779</v>
      </c>
      <c r="F244" s="137">
        <v>2.5133917376904766E-3</v>
      </c>
      <c r="G244" s="136">
        <v>500.0602152284626</v>
      </c>
      <c r="H244" s="136">
        <f t="shared" si="7"/>
        <v>-5051.5529349242406</v>
      </c>
    </row>
    <row r="245" spans="1:8" ht="15" x14ac:dyDescent="0.25">
      <c r="A245" s="132" t="s">
        <v>865</v>
      </c>
      <c r="B245" s="133">
        <v>-1.238556921526871</v>
      </c>
      <c r="C245" s="134">
        <v>0</v>
      </c>
      <c r="D245" s="135">
        <f t="shared" si="6"/>
        <v>0</v>
      </c>
      <c r="E245" s="136">
        <v>0</v>
      </c>
      <c r="F245" s="137">
        <v>0</v>
      </c>
      <c r="G245" s="136">
        <v>0</v>
      </c>
      <c r="H245" s="136">
        <f t="shared" si="7"/>
        <v>0</v>
      </c>
    </row>
    <row r="246" spans="1:8" ht="15" x14ac:dyDescent="0.25">
      <c r="A246" s="132" t="s">
        <v>866</v>
      </c>
      <c r="B246" s="133">
        <v>-1.4900590614367337</v>
      </c>
      <c r="C246" s="134">
        <v>0</v>
      </c>
      <c r="D246" s="135">
        <f t="shared" si="6"/>
        <v>0</v>
      </c>
      <c r="E246" s="136">
        <v>0</v>
      </c>
      <c r="F246" s="137">
        <v>0</v>
      </c>
      <c r="G246" s="136">
        <v>0</v>
      </c>
      <c r="H246" s="136">
        <f t="shared" si="7"/>
        <v>0</v>
      </c>
    </row>
    <row r="247" spans="1:8" ht="15" x14ac:dyDescent="0.25">
      <c r="A247" s="132" t="s">
        <v>867</v>
      </c>
      <c r="B247" s="133">
        <v>0</v>
      </c>
      <c r="C247" s="134">
        <v>0</v>
      </c>
      <c r="D247" s="135">
        <f t="shared" si="6"/>
        <v>0</v>
      </c>
      <c r="E247" s="136">
        <v>0</v>
      </c>
      <c r="F247" s="137">
        <v>0</v>
      </c>
      <c r="G247" s="136">
        <v>0</v>
      </c>
      <c r="H247" s="136">
        <f t="shared" si="7"/>
        <v>0</v>
      </c>
    </row>
    <row r="248" spans="1:8" ht="15" x14ac:dyDescent="0.25">
      <c r="A248" s="132" t="s">
        <v>868</v>
      </c>
      <c r="B248" s="133">
        <v>0.8442986045143217</v>
      </c>
      <c r="C248" s="134">
        <v>104</v>
      </c>
      <c r="D248" s="135">
        <f t="shared" si="6"/>
        <v>87.807054869489463</v>
      </c>
      <c r="E248" s="136">
        <v>87.807054869489463</v>
      </c>
      <c r="F248" s="137">
        <v>4.8488164171920355E-5</v>
      </c>
      <c r="G248" s="136">
        <v>9.6471240229840891</v>
      </c>
      <c r="H248" s="136">
        <f t="shared" si="7"/>
        <v>78.159930846505375</v>
      </c>
    </row>
    <row r="249" spans="1:8" ht="15" x14ac:dyDescent="0.25">
      <c r="A249" s="132" t="s">
        <v>869</v>
      </c>
      <c r="B249" s="133">
        <v>1.5439463882893021</v>
      </c>
      <c r="C249" s="134">
        <v>141</v>
      </c>
      <c r="D249" s="135">
        <f t="shared" si="6"/>
        <v>217.69644074879159</v>
      </c>
      <c r="E249" s="136">
        <v>217.69644074879159</v>
      </c>
      <c r="F249" s="137">
        <v>1.2021472277323761E-4</v>
      </c>
      <c r="G249" s="136">
        <v>23.917720123825067</v>
      </c>
      <c r="H249" s="136">
        <f t="shared" si="7"/>
        <v>193.77872062496652</v>
      </c>
    </row>
    <row r="250" spans="1:8" ht="15" x14ac:dyDescent="0.25">
      <c r="A250" s="132" t="s">
        <v>870</v>
      </c>
      <c r="B250" s="133">
        <v>1.5255775796360265</v>
      </c>
      <c r="C250" s="134">
        <v>0</v>
      </c>
      <c r="D250" s="135">
        <f t="shared" si="6"/>
        <v>0</v>
      </c>
      <c r="E250" s="136">
        <v>0</v>
      </c>
      <c r="F250" s="137">
        <v>0</v>
      </c>
      <c r="G250" s="136">
        <v>0</v>
      </c>
      <c r="H250" s="136">
        <f t="shared" si="7"/>
        <v>0</v>
      </c>
    </row>
    <row r="251" spans="1:8" ht="15" x14ac:dyDescent="0.25">
      <c r="A251" s="132" t="s">
        <v>871</v>
      </c>
      <c r="B251" s="133">
        <v>-1.4199964209019327</v>
      </c>
      <c r="C251" s="134">
        <v>538</v>
      </c>
      <c r="D251" s="135">
        <f t="shared" si="6"/>
        <v>-763.95807444523973</v>
      </c>
      <c r="E251" s="136">
        <v>763.95807444523973</v>
      </c>
      <c r="F251" s="137">
        <v>4.2186729288692194E-4</v>
      </c>
      <c r="G251" s="136">
        <v>83.934010809127045</v>
      </c>
      <c r="H251" s="136">
        <f t="shared" si="7"/>
        <v>-847.89208525436675</v>
      </c>
    </row>
    <row r="252" spans="1:8" ht="15" x14ac:dyDescent="0.25">
      <c r="A252" s="132" t="s">
        <v>872</v>
      </c>
      <c r="B252" s="133">
        <v>-1.1477018633540372</v>
      </c>
      <c r="C252" s="134">
        <v>0</v>
      </c>
      <c r="D252" s="135">
        <f t="shared" si="6"/>
        <v>0</v>
      </c>
      <c r="E252" s="136">
        <v>0</v>
      </c>
      <c r="F252" s="137">
        <v>0</v>
      </c>
      <c r="G252" s="136">
        <v>0</v>
      </c>
      <c r="H252" s="136">
        <f t="shared" si="7"/>
        <v>0</v>
      </c>
    </row>
    <row r="253" spans="1:8" ht="15" x14ac:dyDescent="0.25">
      <c r="A253" s="132" t="s">
        <v>873</v>
      </c>
      <c r="B253" s="133">
        <v>7.6355731230203616E-2</v>
      </c>
      <c r="C253" s="134">
        <v>148</v>
      </c>
      <c r="D253" s="135">
        <f t="shared" si="6"/>
        <v>11.300648222070135</v>
      </c>
      <c r="E253" s="136">
        <v>11.300648222070135</v>
      </c>
      <c r="F253" s="137">
        <v>6.240360607189131E-6</v>
      </c>
      <c r="G253" s="136">
        <v>1.2415717062878766</v>
      </c>
      <c r="H253" s="136">
        <f t="shared" si="7"/>
        <v>10.059076515782259</v>
      </c>
    </row>
    <row r="254" spans="1:8" ht="15" x14ac:dyDescent="0.25">
      <c r="A254" s="132" t="s">
        <v>874</v>
      </c>
      <c r="B254" s="133">
        <v>-1.4330569115531664</v>
      </c>
      <c r="C254" s="134">
        <v>0</v>
      </c>
      <c r="D254" s="135">
        <f t="shared" ref="D254:D314" si="8">C254*B254</f>
        <v>0</v>
      </c>
      <c r="E254" s="136">
        <v>0</v>
      </c>
      <c r="F254" s="137">
        <v>0</v>
      </c>
      <c r="G254" s="136">
        <v>0</v>
      </c>
      <c r="H254" s="136">
        <f t="shared" ref="H254:H314" si="9">D254-G254</f>
        <v>0</v>
      </c>
    </row>
    <row r="255" spans="1:8" ht="15" x14ac:dyDescent="0.25">
      <c r="A255" s="132" t="s">
        <v>875</v>
      </c>
      <c r="B255" s="133">
        <v>-1.4175159763948904</v>
      </c>
      <c r="C255" s="134">
        <v>122</v>
      </c>
      <c r="D255" s="135">
        <f t="shared" si="8"/>
        <v>-172.93694912017662</v>
      </c>
      <c r="E255" s="136">
        <v>172.93694912017662</v>
      </c>
      <c r="F255" s="137">
        <v>9.5497966453762204E-5</v>
      </c>
      <c r="G255" s="136">
        <v>19.00011563761646</v>
      </c>
      <c r="H255" s="136">
        <f t="shared" si="9"/>
        <v>-191.93706475779308</v>
      </c>
    </row>
    <row r="256" spans="1:8" ht="15" x14ac:dyDescent="0.25">
      <c r="A256" s="138" t="s">
        <v>876</v>
      </c>
      <c r="B256" s="133">
        <v>-1.4048090323061446</v>
      </c>
      <c r="C256" s="134">
        <v>52</v>
      </c>
      <c r="D256" s="135">
        <f t="shared" si="8"/>
        <v>-73.050069679919517</v>
      </c>
      <c r="E256" s="136">
        <v>73.050069679919517</v>
      </c>
      <c r="F256" s="137">
        <v>4.0339170658608767E-5</v>
      </c>
      <c r="G256" s="136">
        <v>8.0258139068354648</v>
      </c>
      <c r="H256" s="136">
        <f t="shared" si="9"/>
        <v>-81.075883586754983</v>
      </c>
    </row>
    <row r="257" spans="1:8" ht="15" x14ac:dyDescent="0.25">
      <c r="A257" s="132" t="s">
        <v>877</v>
      </c>
      <c r="B257" s="133">
        <v>-1.3822451222425738</v>
      </c>
      <c r="C257" s="134">
        <v>2222</v>
      </c>
      <c r="D257" s="135">
        <f t="shared" si="8"/>
        <v>-3071.3486616229989</v>
      </c>
      <c r="E257" s="136">
        <v>3071.3486616229989</v>
      </c>
      <c r="F257" s="137">
        <v>1.6960375035392611E-3</v>
      </c>
      <c r="G257" s="136">
        <v>337.44078423473877</v>
      </c>
      <c r="H257" s="136">
        <f t="shared" si="9"/>
        <v>-3408.7894458577375</v>
      </c>
    </row>
    <row r="258" spans="1:8" ht="15" x14ac:dyDescent="0.25">
      <c r="A258" s="132" t="s">
        <v>878</v>
      </c>
      <c r="B258" s="133">
        <v>-1.5960077944221167</v>
      </c>
      <c r="C258" s="134">
        <v>1335</v>
      </c>
      <c r="D258" s="135">
        <f t="shared" si="8"/>
        <v>-2130.6704055535256</v>
      </c>
      <c r="E258" s="136">
        <v>2130.6704055535256</v>
      </c>
      <c r="F258" s="137">
        <v>1.1765830954504506E-3</v>
      </c>
      <c r="G258" s="136">
        <v>234.09100424821233</v>
      </c>
      <c r="H258" s="136">
        <f t="shared" si="9"/>
        <v>-2364.761409801738</v>
      </c>
    </row>
    <row r="259" spans="1:8" ht="15" x14ac:dyDescent="0.25">
      <c r="A259" s="132" t="s">
        <v>879</v>
      </c>
      <c r="B259" s="133">
        <v>8.4659820086498527E-2</v>
      </c>
      <c r="C259" s="134">
        <v>4199</v>
      </c>
      <c r="D259" s="135">
        <f t="shared" si="8"/>
        <v>355.4865845432073</v>
      </c>
      <c r="E259" s="136">
        <v>355.4865845432073</v>
      </c>
      <c r="F259" s="137">
        <v>1.9630417963415405E-4</v>
      </c>
      <c r="G259" s="136">
        <v>39.056351163270477</v>
      </c>
      <c r="H259" s="136">
        <f t="shared" si="9"/>
        <v>316.43023337993679</v>
      </c>
    </row>
    <row r="260" spans="1:8" ht="15" x14ac:dyDescent="0.25">
      <c r="A260" s="132" t="s">
        <v>880</v>
      </c>
      <c r="B260" s="133">
        <v>1.1011355277477617</v>
      </c>
      <c r="C260" s="134">
        <v>1617</v>
      </c>
      <c r="D260" s="135">
        <f t="shared" si="8"/>
        <v>1780.5361483681306</v>
      </c>
      <c r="E260" s="136">
        <v>1780.5361483681306</v>
      </c>
      <c r="F260" s="137">
        <v>9.8323453855086161E-4</v>
      </c>
      <c r="G260" s="136">
        <v>195.62269883945635</v>
      </c>
      <c r="H260" s="136">
        <f t="shared" si="9"/>
        <v>1584.9134495286744</v>
      </c>
    </row>
    <row r="261" spans="1:8" ht="15" x14ac:dyDescent="0.25">
      <c r="A261" s="132" t="s">
        <v>881</v>
      </c>
      <c r="B261" s="133">
        <v>8.6404253716282617E-2</v>
      </c>
      <c r="C261" s="134">
        <v>3540</v>
      </c>
      <c r="D261" s="135">
        <f t="shared" si="8"/>
        <v>305.87105815564047</v>
      </c>
      <c r="E261" s="136">
        <v>305.87105815564047</v>
      </c>
      <c r="F261" s="137">
        <v>1.6890585961838362E-4</v>
      </c>
      <c r="G261" s="136">
        <v>33.605227250301006</v>
      </c>
      <c r="H261" s="136">
        <f t="shared" si="9"/>
        <v>272.26583090533944</v>
      </c>
    </row>
    <row r="262" spans="1:8" ht="15" x14ac:dyDescent="0.25">
      <c r="A262" s="132" t="s">
        <v>883</v>
      </c>
      <c r="B262" s="133">
        <v>1.7293861035872877</v>
      </c>
      <c r="C262" s="134">
        <v>472</v>
      </c>
      <c r="D262" s="135">
        <f t="shared" si="8"/>
        <v>816.2702408931998</v>
      </c>
      <c r="E262" s="136">
        <v>816.2702408931998</v>
      </c>
      <c r="F262" s="137">
        <v>4.507547315863252E-4</v>
      </c>
      <c r="G262" s="136">
        <v>89.681407284097688</v>
      </c>
      <c r="H262" s="136">
        <f t="shared" si="9"/>
        <v>726.58883360910215</v>
      </c>
    </row>
    <row r="263" spans="1:8" ht="15" x14ac:dyDescent="0.25">
      <c r="A263" s="132" t="s">
        <v>884</v>
      </c>
      <c r="B263" s="133">
        <v>-1.755935483870968</v>
      </c>
      <c r="C263" s="134">
        <v>0</v>
      </c>
      <c r="D263" s="135">
        <f t="shared" si="8"/>
        <v>0</v>
      </c>
      <c r="E263" s="136">
        <v>0</v>
      </c>
      <c r="F263" s="137">
        <v>0</v>
      </c>
      <c r="G263" s="136">
        <v>0</v>
      </c>
      <c r="H263" s="136">
        <f t="shared" si="9"/>
        <v>0</v>
      </c>
    </row>
    <row r="264" spans="1:8" ht="15" x14ac:dyDescent="0.25">
      <c r="A264" s="132" t="s">
        <v>885</v>
      </c>
      <c r="B264" s="133">
        <v>-1.5137957544820717</v>
      </c>
      <c r="C264" s="134">
        <v>0</v>
      </c>
      <c r="D264" s="135">
        <f t="shared" si="8"/>
        <v>0</v>
      </c>
      <c r="E264" s="136">
        <v>0</v>
      </c>
      <c r="F264" s="137">
        <v>0</v>
      </c>
      <c r="G264" s="136">
        <v>0</v>
      </c>
      <c r="H264" s="136">
        <f t="shared" si="9"/>
        <v>0</v>
      </c>
    </row>
    <row r="265" spans="1:8" ht="15" x14ac:dyDescent="0.25">
      <c r="A265" s="132" t="s">
        <v>886</v>
      </c>
      <c r="B265" s="133">
        <v>-1.6259815766923738</v>
      </c>
      <c r="C265" s="134">
        <v>316</v>
      </c>
      <c r="D265" s="135">
        <f t="shared" si="8"/>
        <v>-513.8101782347901</v>
      </c>
      <c r="E265" s="136">
        <v>513.8101782347901</v>
      </c>
      <c r="F265" s="137">
        <v>2.8373246674179243E-4</v>
      </c>
      <c r="G265" s="136">
        <v>56.450936898749454</v>
      </c>
      <c r="H265" s="136">
        <f t="shared" si="9"/>
        <v>-570.26111513353953</v>
      </c>
    </row>
    <row r="266" spans="1:8" ht="15" x14ac:dyDescent="0.25">
      <c r="A266" s="138" t="s">
        <v>887</v>
      </c>
      <c r="B266" s="133">
        <v>-1.3685319181664359</v>
      </c>
      <c r="C266" s="134">
        <v>0</v>
      </c>
      <c r="D266" s="135">
        <f t="shared" si="8"/>
        <v>0</v>
      </c>
      <c r="E266" s="136">
        <v>0</v>
      </c>
      <c r="F266" s="137">
        <v>0</v>
      </c>
      <c r="G266" s="136">
        <v>0</v>
      </c>
      <c r="H266" s="136">
        <f t="shared" si="9"/>
        <v>0</v>
      </c>
    </row>
    <row r="267" spans="1:8" ht="15" x14ac:dyDescent="0.25">
      <c r="A267" s="132" t="s">
        <v>888</v>
      </c>
      <c r="B267" s="133">
        <v>0.90063819156155156</v>
      </c>
      <c r="C267" s="134">
        <v>0</v>
      </c>
      <c r="D267" s="135">
        <f t="shared" si="8"/>
        <v>0</v>
      </c>
      <c r="E267" s="136">
        <v>0</v>
      </c>
      <c r="F267" s="137">
        <v>0</v>
      </c>
      <c r="G267" s="136">
        <v>0</v>
      </c>
      <c r="H267" s="136">
        <f t="shared" si="9"/>
        <v>0</v>
      </c>
    </row>
    <row r="268" spans="1:8" ht="15" x14ac:dyDescent="0.25">
      <c r="A268" s="132" t="s">
        <v>889</v>
      </c>
      <c r="B268" s="133">
        <v>0.75285088545018286</v>
      </c>
      <c r="C268" s="134">
        <v>0</v>
      </c>
      <c r="D268" s="135">
        <f t="shared" si="8"/>
        <v>0</v>
      </c>
      <c r="E268" s="136">
        <v>0</v>
      </c>
      <c r="F268" s="137">
        <v>0</v>
      </c>
      <c r="G268" s="136">
        <v>0</v>
      </c>
      <c r="H268" s="136">
        <f t="shared" si="9"/>
        <v>0</v>
      </c>
    </row>
    <row r="269" spans="1:8" ht="15" x14ac:dyDescent="0.25">
      <c r="A269" s="132" t="s">
        <v>891</v>
      </c>
      <c r="B269" s="133">
        <v>0.72473958344660117</v>
      </c>
      <c r="C269" s="134">
        <v>411</v>
      </c>
      <c r="D269" s="135">
        <f t="shared" si="8"/>
        <v>297.8679687965531</v>
      </c>
      <c r="E269" s="136">
        <v>297.8679687965531</v>
      </c>
      <c r="F269" s="137">
        <v>1.6448645264359376E-4</v>
      </c>
      <c r="G269" s="136">
        <v>32.725949432261267</v>
      </c>
      <c r="H269" s="136">
        <f t="shared" si="9"/>
        <v>265.14201936429185</v>
      </c>
    </row>
    <row r="270" spans="1:8" ht="15" x14ac:dyDescent="0.25">
      <c r="A270" s="132" t="s">
        <v>892</v>
      </c>
      <c r="B270" s="133">
        <v>0.78365556552028115</v>
      </c>
      <c r="C270" s="134">
        <v>0</v>
      </c>
      <c r="D270" s="135">
        <f t="shared" si="8"/>
        <v>0</v>
      </c>
      <c r="E270" s="136">
        <v>0</v>
      </c>
      <c r="F270" s="137">
        <v>0</v>
      </c>
      <c r="G270" s="136">
        <v>0</v>
      </c>
      <c r="H270" s="136">
        <f t="shared" si="9"/>
        <v>0</v>
      </c>
    </row>
    <row r="271" spans="1:8" ht="15" x14ac:dyDescent="0.25">
      <c r="A271" s="132" t="s">
        <v>893</v>
      </c>
      <c r="B271" s="133">
        <v>-1.1437353327535178</v>
      </c>
      <c r="C271" s="134">
        <v>0</v>
      </c>
      <c r="D271" s="135">
        <f t="shared" si="8"/>
        <v>0</v>
      </c>
      <c r="E271" s="136">
        <v>0</v>
      </c>
      <c r="F271" s="137">
        <v>0</v>
      </c>
      <c r="G271" s="136">
        <v>0</v>
      </c>
      <c r="H271" s="136">
        <f t="shared" si="9"/>
        <v>0</v>
      </c>
    </row>
    <row r="272" spans="1:8" ht="15" x14ac:dyDescent="0.25">
      <c r="A272" s="132" t="s">
        <v>894</v>
      </c>
      <c r="B272" s="133">
        <v>1.354289999297944</v>
      </c>
      <c r="C272" s="134">
        <v>525</v>
      </c>
      <c r="D272" s="135">
        <f t="shared" si="8"/>
        <v>711.00224963142057</v>
      </c>
      <c r="E272" s="136">
        <v>711.00224963142057</v>
      </c>
      <c r="F272" s="137">
        <v>3.9262441791237213E-4</v>
      </c>
      <c r="G272" s="136">
        <v>78.115897327497848</v>
      </c>
      <c r="H272" s="136">
        <f t="shared" si="9"/>
        <v>632.88635230392276</v>
      </c>
    </row>
    <row r="273" spans="1:8" ht="15" x14ac:dyDescent="0.25">
      <c r="A273" s="132" t="s">
        <v>895</v>
      </c>
      <c r="B273" s="133">
        <v>-1.3367151400692479</v>
      </c>
      <c r="C273" s="134">
        <v>88</v>
      </c>
      <c r="D273" s="135">
        <f t="shared" si="8"/>
        <v>-117.63093232609381</v>
      </c>
      <c r="E273" s="136">
        <v>117.63093232609381</v>
      </c>
      <c r="F273" s="137">
        <v>6.4957285798974813E-5</v>
      </c>
      <c r="G273" s="136">
        <v>12.923792909075091</v>
      </c>
      <c r="H273" s="136">
        <f t="shared" si="9"/>
        <v>-130.55472523516892</v>
      </c>
    </row>
    <row r="274" spans="1:8" ht="15" x14ac:dyDescent="0.25">
      <c r="A274" s="138" t="s">
        <v>896</v>
      </c>
      <c r="B274" s="133">
        <v>-1.3307764030840954</v>
      </c>
      <c r="C274" s="134">
        <v>194</v>
      </c>
      <c r="D274" s="135">
        <f t="shared" si="8"/>
        <v>-258.1706221983145</v>
      </c>
      <c r="E274" s="136">
        <v>258.1706221983145</v>
      </c>
      <c r="F274" s="137">
        <v>1.4256507671422239E-4</v>
      </c>
      <c r="G274" s="136">
        <v>28.364509151798529</v>
      </c>
      <c r="H274" s="136">
        <f t="shared" si="9"/>
        <v>-286.53513135011303</v>
      </c>
    </row>
    <row r="275" spans="1:8" ht="15" x14ac:dyDescent="0.25">
      <c r="A275" s="138" t="s">
        <v>897</v>
      </c>
      <c r="B275" s="133">
        <v>-1.4776502177786577</v>
      </c>
      <c r="C275" s="134">
        <v>3548</v>
      </c>
      <c r="D275" s="135">
        <f t="shared" si="8"/>
        <v>-5242.7029726786777</v>
      </c>
      <c r="E275" s="136">
        <v>5242.7029726786777</v>
      </c>
      <c r="F275" s="137">
        <v>2.8950867652001075E-3</v>
      </c>
      <c r="G275" s="136">
        <v>576.00161932629271</v>
      </c>
      <c r="H275" s="136">
        <f t="shared" si="9"/>
        <v>-5818.7045920049704</v>
      </c>
    </row>
    <row r="276" spans="1:8" ht="15" x14ac:dyDescent="0.25">
      <c r="A276" s="132" t="s">
        <v>898</v>
      </c>
      <c r="B276" s="133">
        <v>-1.7403544871638588</v>
      </c>
      <c r="C276" s="134">
        <v>507</v>
      </c>
      <c r="D276" s="135">
        <f t="shared" si="8"/>
        <v>-882.35972499207639</v>
      </c>
      <c r="E276" s="136">
        <v>882.35972499207639</v>
      </c>
      <c r="F276" s="137">
        <v>4.872501790169091E-4</v>
      </c>
      <c r="G276" s="136">
        <v>96.942480448031318</v>
      </c>
      <c r="H276" s="136">
        <f t="shared" si="9"/>
        <v>-979.30220544010774</v>
      </c>
    </row>
    <row r="277" spans="1:8" ht="15" x14ac:dyDescent="0.25">
      <c r="A277" s="138" t="s">
        <v>899</v>
      </c>
      <c r="B277" s="133">
        <v>-1.4674641618654944</v>
      </c>
      <c r="C277" s="134">
        <v>362</v>
      </c>
      <c r="D277" s="135">
        <f t="shared" si="8"/>
        <v>-531.22202659530899</v>
      </c>
      <c r="E277" s="136">
        <v>531.22202659530899</v>
      </c>
      <c r="F277" s="137">
        <v>2.9334750921299578E-4</v>
      </c>
      <c r="G277" s="136">
        <v>58.363929662861445</v>
      </c>
      <c r="H277" s="136">
        <f t="shared" si="9"/>
        <v>-589.58595625817043</v>
      </c>
    </row>
    <row r="278" spans="1:8" ht="15" x14ac:dyDescent="0.25">
      <c r="A278" s="138" t="s">
        <v>900</v>
      </c>
      <c r="B278" s="133">
        <v>-1.5383268830189503</v>
      </c>
      <c r="C278" s="134">
        <v>1436</v>
      </c>
      <c r="D278" s="135">
        <f t="shared" si="8"/>
        <v>-2209.0374040152124</v>
      </c>
      <c r="E278" s="136">
        <v>2209.0374040152124</v>
      </c>
      <c r="F278" s="137">
        <v>1.2198583413030621E-3</v>
      </c>
      <c r="G278" s="136">
        <v>242.70097476359501</v>
      </c>
      <c r="H278" s="136">
        <f t="shared" si="9"/>
        <v>-2451.7383787788076</v>
      </c>
    </row>
    <row r="279" spans="1:8" ht="15" x14ac:dyDescent="0.25">
      <c r="A279" s="132" t="s">
        <v>901</v>
      </c>
      <c r="B279" s="133">
        <v>8.262829921976643E-2</v>
      </c>
      <c r="C279" s="134">
        <v>377</v>
      </c>
      <c r="D279" s="135">
        <f t="shared" si="8"/>
        <v>31.150868805851943</v>
      </c>
      <c r="E279" s="136">
        <v>31.150868805851943</v>
      </c>
      <c r="F279" s="137">
        <v>1.7201903001998317E-5</v>
      </c>
      <c r="G279" s="136">
        <v>3.4224618425071576</v>
      </c>
      <c r="H279" s="136">
        <f t="shared" si="9"/>
        <v>27.728406963344785</v>
      </c>
    </row>
    <row r="280" spans="1:8" ht="15" x14ac:dyDescent="0.25">
      <c r="A280" s="132" t="s">
        <v>902</v>
      </c>
      <c r="B280" s="133">
        <v>1.5015387627022911</v>
      </c>
      <c r="C280" s="134">
        <v>0</v>
      </c>
      <c r="D280" s="135">
        <f t="shared" si="8"/>
        <v>0</v>
      </c>
      <c r="E280" s="136">
        <v>0</v>
      </c>
      <c r="F280" s="137">
        <v>0</v>
      </c>
      <c r="G280" s="136">
        <v>0</v>
      </c>
      <c r="H280" s="136">
        <f t="shared" si="9"/>
        <v>0</v>
      </c>
    </row>
    <row r="281" spans="1:8" ht="15" x14ac:dyDescent="0.25">
      <c r="A281" s="132" t="s">
        <v>903</v>
      </c>
      <c r="B281" s="133">
        <v>0.75806545785838053</v>
      </c>
      <c r="C281" s="134">
        <v>211</v>
      </c>
      <c r="D281" s="135">
        <f t="shared" si="8"/>
        <v>159.95181160811831</v>
      </c>
      <c r="E281" s="136">
        <v>159.95181160811831</v>
      </c>
      <c r="F281" s="137">
        <v>8.8327409595711579E-5</v>
      </c>
      <c r="G281" s="136">
        <v>17.573473641474788</v>
      </c>
      <c r="H281" s="136">
        <f t="shared" si="9"/>
        <v>142.37833796664353</v>
      </c>
    </row>
    <row r="282" spans="1:8" ht="15" x14ac:dyDescent="0.25">
      <c r="A282" s="132" t="s">
        <v>904</v>
      </c>
      <c r="B282" s="133">
        <v>-1.6515109284735872</v>
      </c>
      <c r="C282" s="134">
        <v>752</v>
      </c>
      <c r="D282" s="135">
        <f t="shared" si="8"/>
        <v>-1241.9362182121376</v>
      </c>
      <c r="E282" s="136">
        <v>1241.9362182121376</v>
      </c>
      <c r="F282" s="137">
        <v>6.8581285785327664E-4</v>
      </c>
      <c r="G282" s="136">
        <v>136.44817883410678</v>
      </c>
      <c r="H282" s="136">
        <f t="shared" si="9"/>
        <v>-1378.3843970462444</v>
      </c>
    </row>
    <row r="283" spans="1:8" ht="15" x14ac:dyDescent="0.25">
      <c r="A283" s="132" t="s">
        <v>905</v>
      </c>
      <c r="B283" s="133">
        <v>0.76992486599875465</v>
      </c>
      <c r="C283" s="134">
        <v>76</v>
      </c>
      <c r="D283" s="135">
        <f t="shared" si="8"/>
        <v>58.51428981590535</v>
      </c>
      <c r="E283" s="136">
        <v>58.51428981590535</v>
      </c>
      <c r="F283" s="137">
        <v>3.2312329518556855E-5</v>
      </c>
      <c r="G283" s="136">
        <v>6.4288070225097602</v>
      </c>
      <c r="H283" s="136">
        <f t="shared" si="9"/>
        <v>52.085482793395592</v>
      </c>
    </row>
    <row r="284" spans="1:8" ht="15" x14ac:dyDescent="0.25">
      <c r="A284" s="138" t="s">
        <v>906</v>
      </c>
      <c r="B284" s="133">
        <v>-1.4038895276420427</v>
      </c>
      <c r="C284" s="134">
        <v>395</v>
      </c>
      <c r="D284" s="135">
        <f t="shared" si="8"/>
        <v>-554.53636341860681</v>
      </c>
      <c r="E284" s="136">
        <v>554.53636341860681</v>
      </c>
      <c r="F284" s="137">
        <v>3.0622198032614E-4</v>
      </c>
      <c r="G284" s="136">
        <v>60.925412896552402</v>
      </c>
      <c r="H284" s="136">
        <f t="shared" si="9"/>
        <v>-615.46177631515923</v>
      </c>
    </row>
    <row r="285" spans="1:8" ht="15" x14ac:dyDescent="0.25">
      <c r="A285" s="138" t="s">
        <v>907</v>
      </c>
      <c r="B285" s="133">
        <v>-1.6978583251593919</v>
      </c>
      <c r="C285" s="134">
        <v>0</v>
      </c>
      <c r="D285" s="135">
        <f t="shared" si="8"/>
        <v>0</v>
      </c>
      <c r="E285" s="136">
        <v>0</v>
      </c>
      <c r="F285" s="137">
        <v>0</v>
      </c>
      <c r="G285" s="136">
        <v>0</v>
      </c>
      <c r="H285" s="136">
        <f t="shared" si="9"/>
        <v>0</v>
      </c>
    </row>
    <row r="286" spans="1:8" ht="15" x14ac:dyDescent="0.25">
      <c r="A286" s="138" t="s">
        <v>908</v>
      </c>
      <c r="B286" s="133">
        <v>-1.5761763986029045</v>
      </c>
      <c r="C286" s="134">
        <v>825</v>
      </c>
      <c r="D286" s="135">
        <f t="shared" si="8"/>
        <v>-1300.3455288473963</v>
      </c>
      <c r="E286" s="136">
        <v>1300.3455288473963</v>
      </c>
      <c r="F286" s="137">
        <v>7.1806721654302708E-4</v>
      </c>
      <c r="G286" s="136">
        <v>142.86545207750237</v>
      </c>
      <c r="H286" s="136">
        <f t="shared" si="9"/>
        <v>-1443.2109809248986</v>
      </c>
    </row>
    <row r="287" spans="1:8" ht="15" x14ac:dyDescent="0.25">
      <c r="A287" s="132" t="s">
        <v>909</v>
      </c>
      <c r="B287" s="133">
        <v>-1.8789062007191066</v>
      </c>
      <c r="C287" s="134">
        <v>841</v>
      </c>
      <c r="D287" s="135">
        <f t="shared" si="8"/>
        <v>-1580.1601148047687</v>
      </c>
      <c r="E287" s="136">
        <v>1580.1601148047687</v>
      </c>
      <c r="F287" s="137">
        <v>8.7258436327759315E-4</v>
      </c>
      <c r="G287" s="136">
        <v>173.60792508474458</v>
      </c>
      <c r="H287" s="136">
        <f t="shared" si="9"/>
        <v>-1753.7680398895131</v>
      </c>
    </row>
    <row r="288" spans="1:8" ht="15" x14ac:dyDescent="0.25">
      <c r="A288" s="132" t="s">
        <v>911</v>
      </c>
      <c r="B288" s="133">
        <v>-2.0871432679738562</v>
      </c>
      <c r="C288" s="134">
        <v>2688</v>
      </c>
      <c r="D288" s="135">
        <f t="shared" si="8"/>
        <v>-5610.2411043137254</v>
      </c>
      <c r="E288" s="136">
        <v>5610.2411043137254</v>
      </c>
      <c r="F288" s="137">
        <v>3.0980459612766575E-3</v>
      </c>
      <c r="G288" s="136">
        <v>616.38204142710492</v>
      </c>
      <c r="H288" s="136">
        <f t="shared" si="9"/>
        <v>-6226.6231457408303</v>
      </c>
    </row>
    <row r="289" spans="1:8" ht="15" x14ac:dyDescent="0.25">
      <c r="A289" s="132" t="s">
        <v>912</v>
      </c>
      <c r="B289" s="133">
        <v>0.87391422677305131</v>
      </c>
      <c r="C289" s="134">
        <v>0</v>
      </c>
      <c r="D289" s="135">
        <f t="shared" si="8"/>
        <v>0</v>
      </c>
      <c r="E289" s="136">
        <v>0</v>
      </c>
      <c r="F289" s="137">
        <v>0</v>
      </c>
      <c r="G289" s="136">
        <v>0</v>
      </c>
      <c r="H289" s="136">
        <f t="shared" si="9"/>
        <v>0</v>
      </c>
    </row>
    <row r="290" spans="1:8" ht="15" x14ac:dyDescent="0.25">
      <c r="A290" s="132" t="s">
        <v>913</v>
      </c>
      <c r="B290" s="133">
        <v>-1.4393318641152442</v>
      </c>
      <c r="C290" s="134">
        <v>0</v>
      </c>
      <c r="D290" s="135">
        <f t="shared" si="8"/>
        <v>0</v>
      </c>
      <c r="E290" s="136">
        <v>0</v>
      </c>
      <c r="F290" s="137">
        <v>0</v>
      </c>
      <c r="G290" s="136">
        <v>0</v>
      </c>
      <c r="H290" s="136">
        <f t="shared" si="9"/>
        <v>0</v>
      </c>
    </row>
    <row r="291" spans="1:8" ht="15" x14ac:dyDescent="0.25">
      <c r="A291" s="132" t="s">
        <v>914</v>
      </c>
      <c r="B291" s="133">
        <v>-1.9168565895803076</v>
      </c>
      <c r="C291" s="134">
        <v>1691</v>
      </c>
      <c r="D291" s="135">
        <f t="shared" si="8"/>
        <v>-3241.4044929802999</v>
      </c>
      <c r="E291" s="136">
        <v>3241.4044929802999</v>
      </c>
      <c r="F291" s="137">
        <v>1.7899444803932403E-3</v>
      </c>
      <c r="G291" s="136">
        <v>356.1243592433068</v>
      </c>
      <c r="H291" s="136">
        <f t="shared" si="9"/>
        <v>-3597.5288522236069</v>
      </c>
    </row>
    <row r="292" spans="1:8" ht="15" x14ac:dyDescent="0.25">
      <c r="A292" s="132" t="s">
        <v>915</v>
      </c>
      <c r="B292" s="133">
        <v>-1.7952256668152016</v>
      </c>
      <c r="C292" s="134">
        <v>923</v>
      </c>
      <c r="D292" s="135">
        <f t="shared" si="8"/>
        <v>-1656.993290470431</v>
      </c>
      <c r="E292" s="136">
        <v>1656.993290470431</v>
      </c>
      <c r="F292" s="137">
        <v>9.1501261281931806E-4</v>
      </c>
      <c r="G292" s="136">
        <v>182.04937863113747</v>
      </c>
      <c r="H292" s="136">
        <f t="shared" si="9"/>
        <v>-1839.0426691015684</v>
      </c>
    </row>
    <row r="293" spans="1:8" ht="15" x14ac:dyDescent="0.25">
      <c r="A293" s="132" t="s">
        <v>917</v>
      </c>
      <c r="B293" s="133">
        <v>1.0411053900554972</v>
      </c>
      <c r="C293" s="134">
        <v>1962</v>
      </c>
      <c r="D293" s="135">
        <f t="shared" si="8"/>
        <v>2042.6487752888854</v>
      </c>
      <c r="E293" s="136">
        <v>2042.6487752888854</v>
      </c>
      <c r="F293" s="137">
        <v>1.1279764400365362E-3</v>
      </c>
      <c r="G293" s="136">
        <v>224.42030540595684</v>
      </c>
      <c r="H293" s="136">
        <f t="shared" si="9"/>
        <v>1818.2284698829285</v>
      </c>
    </row>
    <row r="294" spans="1:8" ht="15" x14ac:dyDescent="0.25">
      <c r="A294" s="132" t="s">
        <v>918</v>
      </c>
      <c r="B294" s="133">
        <v>-1.900797226721016</v>
      </c>
      <c r="C294" s="134">
        <v>3228</v>
      </c>
      <c r="D294" s="135">
        <f t="shared" si="8"/>
        <v>-6135.7734478554394</v>
      </c>
      <c r="E294" s="136">
        <v>6135.7734478554394</v>
      </c>
      <c r="F294" s="137">
        <v>3.388251555681111E-3</v>
      </c>
      <c r="G294" s="136">
        <v>674.12086097607983</v>
      </c>
      <c r="H294" s="136">
        <f t="shared" si="9"/>
        <v>-6809.8943088315191</v>
      </c>
    </row>
    <row r="295" spans="1:8" ht="15" x14ac:dyDescent="0.25">
      <c r="A295" s="132" t="s">
        <v>919</v>
      </c>
      <c r="B295" s="133">
        <v>1.2717391093517962</v>
      </c>
      <c r="C295" s="134">
        <v>0</v>
      </c>
      <c r="D295" s="135">
        <f t="shared" si="8"/>
        <v>0</v>
      </c>
      <c r="E295" s="136">
        <v>0</v>
      </c>
      <c r="F295" s="137">
        <v>0</v>
      </c>
      <c r="G295" s="136">
        <v>0</v>
      </c>
      <c r="H295" s="136">
        <f t="shared" si="9"/>
        <v>0</v>
      </c>
    </row>
    <row r="296" spans="1:8" ht="15" x14ac:dyDescent="0.25">
      <c r="A296" s="132" t="s">
        <v>920</v>
      </c>
      <c r="B296" s="133">
        <v>1.4380950901446212</v>
      </c>
      <c r="C296" s="134">
        <v>97</v>
      </c>
      <c r="D296" s="135">
        <f t="shared" si="8"/>
        <v>139.49522374402827</v>
      </c>
      <c r="E296" s="136">
        <v>139.49522374402827</v>
      </c>
      <c r="F296" s="137">
        <v>7.7031023533958245E-5</v>
      </c>
      <c r="G296" s="136">
        <v>15.325963569473496</v>
      </c>
      <c r="H296" s="136">
        <f t="shared" si="9"/>
        <v>124.16926017455476</v>
      </c>
    </row>
    <row r="297" spans="1:8" ht="15" x14ac:dyDescent="0.25">
      <c r="A297" s="132" t="s">
        <v>921</v>
      </c>
      <c r="B297" s="133">
        <v>-1.0384077690436744</v>
      </c>
      <c r="C297" s="134">
        <v>153</v>
      </c>
      <c r="D297" s="135">
        <f t="shared" si="8"/>
        <v>-158.87638866368218</v>
      </c>
      <c r="E297" s="136">
        <v>158.87638866368218</v>
      </c>
      <c r="F297" s="137">
        <v>8.7733547469694777E-5</v>
      </c>
      <c r="G297" s="136">
        <v>17.455319826413362</v>
      </c>
      <c r="H297" s="136">
        <f t="shared" si="9"/>
        <v>-176.33170849009554</v>
      </c>
    </row>
    <row r="298" spans="1:8" ht="15" x14ac:dyDescent="0.25">
      <c r="A298" s="132" t="s">
        <v>922</v>
      </c>
      <c r="B298" s="133">
        <v>-1.1350278905796778</v>
      </c>
      <c r="C298" s="134">
        <v>0</v>
      </c>
      <c r="D298" s="135">
        <f t="shared" si="8"/>
        <v>0</v>
      </c>
      <c r="E298" s="136">
        <v>0</v>
      </c>
      <c r="F298" s="137">
        <v>0</v>
      </c>
      <c r="G298" s="136">
        <v>0</v>
      </c>
      <c r="H298" s="136">
        <f t="shared" si="9"/>
        <v>0</v>
      </c>
    </row>
    <row r="299" spans="1:8" ht="15" x14ac:dyDescent="0.25">
      <c r="A299" s="132" t="s">
        <v>923</v>
      </c>
      <c r="B299" s="133">
        <v>6.7205124064133717E-2</v>
      </c>
      <c r="C299" s="134">
        <v>31</v>
      </c>
      <c r="D299" s="135">
        <f t="shared" si="8"/>
        <v>2.0833588459881454</v>
      </c>
      <c r="E299" s="136">
        <v>2.0833588459881454</v>
      </c>
      <c r="F299" s="137">
        <v>1.1504570549990829E-6</v>
      </c>
      <c r="G299" s="136">
        <v>0.22889301094885367</v>
      </c>
      <c r="H299" s="136">
        <f t="shared" si="9"/>
        <v>1.8544658350392917</v>
      </c>
    </row>
    <row r="300" spans="1:8" ht="15" x14ac:dyDescent="0.25">
      <c r="A300" s="132" t="s">
        <v>925</v>
      </c>
      <c r="B300" s="133">
        <v>1.7659935029643026</v>
      </c>
      <c r="C300" s="134">
        <v>1316</v>
      </c>
      <c r="D300" s="135">
        <f t="shared" si="8"/>
        <v>2324.047449901022</v>
      </c>
      <c r="E300" s="136">
        <v>2324.047449901022</v>
      </c>
      <c r="F300" s="137">
        <v>1.2833683405237392E-3</v>
      </c>
      <c r="G300" s="136">
        <v>255.33681795636133</v>
      </c>
      <c r="H300" s="136">
        <f t="shared" si="9"/>
        <v>2068.7106319446607</v>
      </c>
    </row>
    <row r="301" spans="1:8" ht="15" x14ac:dyDescent="0.25">
      <c r="A301" s="138" t="s">
        <v>926</v>
      </c>
      <c r="B301" s="133">
        <v>0.87443610304711905</v>
      </c>
      <c r="C301" s="134">
        <v>782</v>
      </c>
      <c r="D301" s="135">
        <f t="shared" si="8"/>
        <v>683.80903258284707</v>
      </c>
      <c r="E301" s="136">
        <v>683.80903258284707</v>
      </c>
      <c r="F301" s="137">
        <v>3.7760798017199128E-4</v>
      </c>
      <c r="G301" s="136">
        <v>75.128251997160405</v>
      </c>
      <c r="H301" s="136">
        <f t="shared" si="9"/>
        <v>608.68078058568665</v>
      </c>
    </row>
    <row r="302" spans="1:8" ht="15" x14ac:dyDescent="0.25">
      <c r="A302" s="132" t="s">
        <v>927</v>
      </c>
      <c r="B302" s="133">
        <v>1.4769088089412243</v>
      </c>
      <c r="C302" s="134">
        <v>59</v>
      </c>
      <c r="D302" s="135">
        <f t="shared" si="8"/>
        <v>87.13761972753224</v>
      </c>
      <c r="E302" s="136">
        <v>87.13761972753224</v>
      </c>
      <c r="F302" s="137">
        <v>4.8118493635607294E-5</v>
      </c>
      <c r="G302" s="136">
        <v>9.5735749915377646</v>
      </c>
      <c r="H302" s="136">
        <f t="shared" si="9"/>
        <v>77.564044735994472</v>
      </c>
    </row>
    <row r="303" spans="1:8" ht="15" x14ac:dyDescent="0.25">
      <c r="A303" s="132" t="s">
        <v>928</v>
      </c>
      <c r="B303" s="133">
        <v>1.8727294685072771</v>
      </c>
      <c r="C303" s="134">
        <v>70</v>
      </c>
      <c r="D303" s="135">
        <f t="shared" si="8"/>
        <v>131.0910627955094</v>
      </c>
      <c r="E303" s="136">
        <v>131.0910627955094</v>
      </c>
      <c r="F303" s="137">
        <v>7.239013976437152E-5</v>
      </c>
      <c r="G303" s="136">
        <v>14.40262109887148</v>
      </c>
      <c r="H303" s="136">
        <f t="shared" si="9"/>
        <v>116.68844169663792</v>
      </c>
    </row>
    <row r="304" spans="1:8" ht="15" x14ac:dyDescent="0.25">
      <c r="A304" s="132" t="s">
        <v>929</v>
      </c>
      <c r="B304" s="133">
        <v>-1.6110944514666781</v>
      </c>
      <c r="C304" s="134">
        <v>31</v>
      </c>
      <c r="D304" s="135">
        <f t="shared" si="8"/>
        <v>-49.943927995467021</v>
      </c>
      <c r="E304" s="136">
        <v>49.943927995467021</v>
      </c>
      <c r="F304" s="137">
        <v>2.7579667529382591E-5</v>
      </c>
      <c r="G304" s="136">
        <v>5.4872045108834993</v>
      </c>
      <c r="H304" s="136">
        <f t="shared" si="9"/>
        <v>-55.431132506350522</v>
      </c>
    </row>
    <row r="305" spans="1:8" ht="15" x14ac:dyDescent="0.25">
      <c r="A305" s="132" t="s">
        <v>930</v>
      </c>
      <c r="B305" s="133">
        <v>7.2639080151686436E-2</v>
      </c>
      <c r="C305" s="134">
        <v>323</v>
      </c>
      <c r="D305" s="135">
        <f t="shared" si="8"/>
        <v>23.46242288899472</v>
      </c>
      <c r="E305" s="136">
        <v>23.46242288899472</v>
      </c>
      <c r="F305" s="137">
        <v>1.2956246108055037E-5</v>
      </c>
      <c r="G305" s="136">
        <v>2.577753049868905</v>
      </c>
      <c r="H305" s="136">
        <f t="shared" si="9"/>
        <v>20.884669839125813</v>
      </c>
    </row>
    <row r="306" spans="1:8" ht="15" x14ac:dyDescent="0.25">
      <c r="A306" s="132" t="s">
        <v>931</v>
      </c>
      <c r="B306" s="133">
        <v>-1.338694012327561</v>
      </c>
      <c r="C306" s="134">
        <v>1612</v>
      </c>
      <c r="D306" s="135">
        <f t="shared" si="8"/>
        <v>-2157.9747478720283</v>
      </c>
      <c r="E306" s="136">
        <v>2157.9747478720283</v>
      </c>
      <c r="F306" s="137">
        <v>1.1916608979677277E-3</v>
      </c>
      <c r="G306" s="136">
        <v>237.0908586118978</v>
      </c>
      <c r="H306" s="136">
        <f t="shared" si="9"/>
        <v>-2395.0656064839259</v>
      </c>
    </row>
    <row r="307" spans="1:8" ht="15" x14ac:dyDescent="0.25">
      <c r="A307" s="132" t="s">
        <v>932</v>
      </c>
      <c r="B307" s="133">
        <v>-1.5276697294976387</v>
      </c>
      <c r="C307" s="134">
        <v>0</v>
      </c>
      <c r="D307" s="135">
        <f t="shared" si="8"/>
        <v>0</v>
      </c>
      <c r="E307" s="136">
        <v>0</v>
      </c>
      <c r="F307" s="137">
        <v>0</v>
      </c>
      <c r="G307" s="136">
        <v>0</v>
      </c>
      <c r="H307" s="136">
        <f t="shared" si="9"/>
        <v>0</v>
      </c>
    </row>
    <row r="308" spans="1:8" ht="15" x14ac:dyDescent="0.25">
      <c r="A308" s="132" t="s">
        <v>933</v>
      </c>
      <c r="B308" s="133">
        <v>1.1306471418793638</v>
      </c>
      <c r="C308" s="134">
        <v>0</v>
      </c>
      <c r="D308" s="135">
        <f t="shared" si="8"/>
        <v>0</v>
      </c>
      <c r="E308" s="136">
        <v>0</v>
      </c>
      <c r="F308" s="137">
        <v>0</v>
      </c>
      <c r="G308" s="136">
        <v>0</v>
      </c>
      <c r="H308" s="136">
        <f t="shared" si="9"/>
        <v>0</v>
      </c>
    </row>
    <row r="309" spans="1:8" ht="15" x14ac:dyDescent="0.25">
      <c r="A309" s="132" t="s">
        <v>934</v>
      </c>
      <c r="B309" s="133">
        <v>7.1847350745112074E-2</v>
      </c>
      <c r="C309" s="134">
        <v>244</v>
      </c>
      <c r="D309" s="135">
        <f t="shared" si="8"/>
        <v>17.530753581807346</v>
      </c>
      <c r="E309" s="136">
        <v>17.530753581807346</v>
      </c>
      <c r="F309" s="137">
        <v>9.6807034354538972E-6</v>
      </c>
      <c r="G309" s="136">
        <v>1.9260565597085417</v>
      </c>
      <c r="H309" s="136">
        <f t="shared" si="9"/>
        <v>15.604697022098804</v>
      </c>
    </row>
    <row r="310" spans="1:8" ht="15" x14ac:dyDescent="0.25">
      <c r="A310" s="132" t="s">
        <v>935</v>
      </c>
      <c r="B310" s="133">
        <v>5.8560801830068614E-2</v>
      </c>
      <c r="C310" s="134">
        <v>204</v>
      </c>
      <c r="D310" s="135">
        <f t="shared" si="8"/>
        <v>11.946403573333997</v>
      </c>
      <c r="E310" s="136">
        <v>11.946403573333997</v>
      </c>
      <c r="F310" s="137">
        <v>6.5969548641485241E-6</v>
      </c>
      <c r="G310" s="136">
        <v>1.3125191030706012</v>
      </c>
      <c r="H310" s="136">
        <f t="shared" si="9"/>
        <v>10.633884470263396</v>
      </c>
    </row>
    <row r="311" spans="1:8" ht="15" x14ac:dyDescent="0.25">
      <c r="A311" s="132" t="s">
        <v>936</v>
      </c>
      <c r="B311" s="133">
        <v>-1.3668696883852691</v>
      </c>
      <c r="C311" s="134">
        <v>2</v>
      </c>
      <c r="D311" s="135">
        <f t="shared" si="8"/>
        <v>-2.7337393767705382</v>
      </c>
      <c r="E311" s="136">
        <v>2.7337393767705382</v>
      </c>
      <c r="F311" s="137">
        <v>1.5096053944767025E-6</v>
      </c>
      <c r="G311" s="136">
        <v>0.30034856371642649</v>
      </c>
      <c r="H311" s="136">
        <f t="shared" si="9"/>
        <v>-3.0340879404869647</v>
      </c>
    </row>
    <row r="312" spans="1:8" ht="15" x14ac:dyDescent="0.25">
      <c r="A312" s="132" t="s">
        <v>937</v>
      </c>
      <c r="B312" s="133">
        <v>0</v>
      </c>
      <c r="C312" s="134">
        <v>1785</v>
      </c>
      <c r="D312" s="135">
        <f t="shared" si="8"/>
        <v>0</v>
      </c>
      <c r="E312" s="136">
        <v>0</v>
      </c>
      <c r="F312" s="137">
        <v>0</v>
      </c>
      <c r="G312" s="136">
        <v>0</v>
      </c>
      <c r="H312" s="136">
        <f t="shared" si="9"/>
        <v>0</v>
      </c>
    </row>
    <row r="313" spans="1:8" ht="15" x14ac:dyDescent="0.25">
      <c r="A313" s="132" t="s">
        <v>938</v>
      </c>
      <c r="B313" s="133">
        <v>-1.3378714152947424</v>
      </c>
      <c r="C313" s="134">
        <v>0</v>
      </c>
      <c r="D313" s="135">
        <f t="shared" si="8"/>
        <v>0</v>
      </c>
      <c r="E313" s="136">
        <v>0</v>
      </c>
      <c r="F313" s="137">
        <v>0</v>
      </c>
      <c r="G313" s="136">
        <v>0</v>
      </c>
      <c r="H313" s="136">
        <f t="shared" si="9"/>
        <v>0</v>
      </c>
    </row>
    <row r="314" spans="1:8" ht="15" x14ac:dyDescent="0.25">
      <c r="A314" s="132" t="s">
        <v>939</v>
      </c>
      <c r="B314" s="133">
        <v>-1.1179152850919964</v>
      </c>
      <c r="C314" s="134">
        <v>443</v>
      </c>
      <c r="D314" s="135">
        <f t="shared" si="8"/>
        <v>-495.23647129575443</v>
      </c>
      <c r="E314" s="136">
        <v>495.23647129575443</v>
      </c>
      <c r="F314" s="137">
        <v>2.7347583129627272E-4</v>
      </c>
      <c r="G314" s="136">
        <v>54.410293869852026</v>
      </c>
      <c r="H314" s="136">
        <f t="shared" si="9"/>
        <v>-549.64676516560644</v>
      </c>
    </row>
    <row r="315" spans="1:8" ht="15" x14ac:dyDescent="0.25">
      <c r="A315" s="132" t="s">
        <v>940</v>
      </c>
      <c r="B315" s="133">
        <v>0</v>
      </c>
      <c r="C315" s="134">
        <v>183</v>
      </c>
      <c r="D315" s="135">
        <f t="shared" ref="D315:D377" si="10">C315*B315</f>
        <v>0</v>
      </c>
      <c r="E315" s="136">
        <v>0</v>
      </c>
      <c r="F315" s="137">
        <v>0</v>
      </c>
      <c r="G315" s="136">
        <v>0</v>
      </c>
      <c r="H315" s="136">
        <f t="shared" ref="H315:H377" si="11">D315-G315</f>
        <v>0</v>
      </c>
    </row>
    <row r="316" spans="1:8" ht="15" x14ac:dyDescent="0.25">
      <c r="A316" s="132" t="s">
        <v>941</v>
      </c>
      <c r="B316" s="133">
        <v>-1.3562482539922234</v>
      </c>
      <c r="C316" s="134">
        <v>193</v>
      </c>
      <c r="D316" s="135">
        <f t="shared" si="10"/>
        <v>-261.75591302049912</v>
      </c>
      <c r="E316" s="136">
        <v>261.75591302049912</v>
      </c>
      <c r="F316" s="137">
        <v>1.4454491956681045E-4</v>
      </c>
      <c r="G316" s="136">
        <v>28.758415373473888</v>
      </c>
      <c r="H316" s="136">
        <f t="shared" si="11"/>
        <v>-290.51432839397302</v>
      </c>
    </row>
    <row r="317" spans="1:8" ht="15" x14ac:dyDescent="0.25">
      <c r="A317" s="138" t="s">
        <v>942</v>
      </c>
      <c r="B317" s="133">
        <v>-1.4174462440228288</v>
      </c>
      <c r="C317" s="134">
        <v>182</v>
      </c>
      <c r="D317" s="135">
        <f t="shared" si="10"/>
        <v>-257.97521641215485</v>
      </c>
      <c r="E317" s="136">
        <v>257.97521641215485</v>
      </c>
      <c r="F317" s="137">
        <v>1.4245717117230967E-4</v>
      </c>
      <c r="G317" s="136">
        <v>28.343040445705462</v>
      </c>
      <c r="H317" s="136">
        <f t="shared" si="11"/>
        <v>-286.31825685786032</v>
      </c>
    </row>
    <row r="318" spans="1:8" ht="15" x14ac:dyDescent="0.25">
      <c r="A318" s="132" t="s">
        <v>943</v>
      </c>
      <c r="B318" s="133">
        <v>-1.7521075459172384</v>
      </c>
      <c r="C318" s="134">
        <v>0</v>
      </c>
      <c r="D318" s="135">
        <f t="shared" si="10"/>
        <v>0</v>
      </c>
      <c r="E318" s="136">
        <v>0</v>
      </c>
      <c r="F318" s="137">
        <v>0</v>
      </c>
      <c r="G318" s="136">
        <v>0</v>
      </c>
      <c r="H318" s="136">
        <f t="shared" si="11"/>
        <v>0</v>
      </c>
    </row>
    <row r="319" spans="1:8" ht="15" x14ac:dyDescent="0.25">
      <c r="A319" s="132" t="s">
        <v>944</v>
      </c>
      <c r="B319" s="133">
        <v>0.10267517858375044</v>
      </c>
      <c r="C319" s="134">
        <v>5739</v>
      </c>
      <c r="D319" s="135">
        <f t="shared" si="10"/>
        <v>589.25284989214379</v>
      </c>
      <c r="E319" s="136">
        <v>589.25284989214379</v>
      </c>
      <c r="F319" s="137">
        <v>3.2539286241645854E-4</v>
      </c>
      <c r="G319" s="136">
        <v>64.73961952437125</v>
      </c>
      <c r="H319" s="136">
        <f t="shared" si="11"/>
        <v>524.51323036777251</v>
      </c>
    </row>
    <row r="320" spans="1:8" ht="15" x14ac:dyDescent="0.25">
      <c r="A320" s="132" t="s">
        <v>945</v>
      </c>
      <c r="B320" s="133">
        <v>2.6770196831684463</v>
      </c>
      <c r="C320" s="134">
        <v>1017</v>
      </c>
      <c r="D320" s="135">
        <f t="shared" si="10"/>
        <v>2722.5290177823099</v>
      </c>
      <c r="E320" s="136">
        <v>2722.5290177823099</v>
      </c>
      <c r="F320" s="137">
        <v>1.5034148927242487E-3</v>
      </c>
      <c r="G320" s="136">
        <v>299.11691184446295</v>
      </c>
      <c r="H320" s="136">
        <f t="shared" si="11"/>
        <v>2423.4121059378467</v>
      </c>
    </row>
    <row r="321" spans="1:8" ht="15" x14ac:dyDescent="0.25">
      <c r="A321" s="132" t="s">
        <v>946</v>
      </c>
      <c r="B321" s="133">
        <v>-1.97510925897373</v>
      </c>
      <c r="C321" s="134">
        <v>3725</v>
      </c>
      <c r="D321" s="135">
        <f t="shared" si="10"/>
        <v>-7357.2819896771443</v>
      </c>
      <c r="E321" s="136">
        <v>7357.2819896771443</v>
      </c>
      <c r="F321" s="137">
        <v>4.0627839927533651E-3</v>
      </c>
      <c r="G321" s="136">
        <v>808.32470616372962</v>
      </c>
      <c r="H321" s="136">
        <f t="shared" si="11"/>
        <v>-8165.6066958408737</v>
      </c>
    </row>
    <row r="322" spans="1:8" ht="15" x14ac:dyDescent="0.25">
      <c r="A322" s="132" t="s">
        <v>947</v>
      </c>
      <c r="B322" s="133">
        <v>-2.2133503109512498</v>
      </c>
      <c r="C322" s="134">
        <v>476</v>
      </c>
      <c r="D322" s="135">
        <f t="shared" si="10"/>
        <v>-1053.5547480127948</v>
      </c>
      <c r="E322" s="136">
        <v>1053.5547480127948</v>
      </c>
      <c r="F322" s="137">
        <v>5.8178623188854031E-4</v>
      </c>
      <c r="G322" s="136">
        <v>115.75121536862768</v>
      </c>
      <c r="H322" s="136">
        <f t="shared" si="11"/>
        <v>-1169.3059633814225</v>
      </c>
    </row>
    <row r="323" spans="1:8" ht="15" x14ac:dyDescent="0.25">
      <c r="A323" s="132" t="s">
        <v>949</v>
      </c>
      <c r="B323" s="133">
        <v>1.8707270626112384</v>
      </c>
      <c r="C323" s="134">
        <v>516</v>
      </c>
      <c r="D323" s="135">
        <f t="shared" si="10"/>
        <v>965.29516430739909</v>
      </c>
      <c r="E323" s="136">
        <v>965.29516430739909</v>
      </c>
      <c r="F323" s="137">
        <v>5.3304817558072536E-4</v>
      </c>
      <c r="G323" s="136">
        <v>106.05437322435534</v>
      </c>
      <c r="H323" s="136">
        <f t="shared" si="11"/>
        <v>859.24079108304375</v>
      </c>
    </row>
    <row r="324" spans="1:8" ht="15" x14ac:dyDescent="0.25">
      <c r="A324" s="132" t="s">
        <v>950</v>
      </c>
      <c r="B324" s="133">
        <v>-2.1400297725411459</v>
      </c>
      <c r="C324" s="134">
        <v>0</v>
      </c>
      <c r="D324" s="135">
        <f t="shared" si="10"/>
        <v>0</v>
      </c>
      <c r="E324" s="136">
        <v>0</v>
      </c>
      <c r="F324" s="137">
        <v>0</v>
      </c>
      <c r="G324" s="136">
        <v>0</v>
      </c>
      <c r="H324" s="136">
        <f t="shared" si="11"/>
        <v>0</v>
      </c>
    </row>
    <row r="325" spans="1:8" ht="15" x14ac:dyDescent="0.25">
      <c r="A325" s="132" t="s">
        <v>951</v>
      </c>
      <c r="B325" s="133">
        <v>9.2181374071272484E-2</v>
      </c>
      <c r="C325" s="134">
        <v>573</v>
      </c>
      <c r="D325" s="135">
        <f t="shared" si="10"/>
        <v>52.819927342839136</v>
      </c>
      <c r="E325" s="136">
        <v>52.819927342839136</v>
      </c>
      <c r="F325" s="137">
        <v>2.9167830675510054E-5</v>
      </c>
      <c r="G325" s="136">
        <v>5.8031827934413034</v>
      </c>
      <c r="H325" s="136">
        <f t="shared" si="11"/>
        <v>47.016744549397835</v>
      </c>
    </row>
    <row r="326" spans="1:8" ht="15" x14ac:dyDescent="0.25">
      <c r="A326" s="132" t="s">
        <v>952</v>
      </c>
      <c r="B326" s="133">
        <v>0.11012511508438705</v>
      </c>
      <c r="C326" s="134">
        <v>2339</v>
      </c>
      <c r="D326" s="135">
        <f t="shared" si="10"/>
        <v>257.58264418238133</v>
      </c>
      <c r="E326" s="136">
        <v>257.58264418238133</v>
      </c>
      <c r="F326" s="137">
        <v>1.4224038783121153E-4</v>
      </c>
      <c r="G326" s="136">
        <v>28.299909594838937</v>
      </c>
      <c r="H326" s="136">
        <f t="shared" si="11"/>
        <v>229.28273458754239</v>
      </c>
    </row>
    <row r="327" spans="1:8" ht="15" x14ac:dyDescent="0.25">
      <c r="A327" s="132" t="s">
        <v>953</v>
      </c>
      <c r="B327" s="133">
        <v>1.2476711438601211</v>
      </c>
      <c r="C327" s="134">
        <v>2218</v>
      </c>
      <c r="D327" s="135">
        <f t="shared" si="10"/>
        <v>2767.3345970817486</v>
      </c>
      <c r="E327" s="136">
        <v>2767.3345970817486</v>
      </c>
      <c r="F327" s="137">
        <v>1.5281570992373621E-3</v>
      </c>
      <c r="G327" s="136">
        <v>304.03957985861962</v>
      </c>
      <c r="H327" s="136">
        <f t="shared" si="11"/>
        <v>2463.295017223129</v>
      </c>
    </row>
    <row r="328" spans="1:8" ht="15" x14ac:dyDescent="0.25">
      <c r="A328" s="132" t="s">
        <v>954</v>
      </c>
      <c r="B328" s="133">
        <v>0.93786580460941849</v>
      </c>
      <c r="C328" s="134">
        <v>0</v>
      </c>
      <c r="D328" s="135">
        <f t="shared" si="10"/>
        <v>0</v>
      </c>
      <c r="E328" s="136">
        <v>0</v>
      </c>
      <c r="F328" s="137">
        <v>0</v>
      </c>
      <c r="G328" s="136">
        <v>0</v>
      </c>
      <c r="H328" s="136">
        <f t="shared" si="11"/>
        <v>0</v>
      </c>
    </row>
    <row r="329" spans="1:8" ht="15" x14ac:dyDescent="0.25">
      <c r="A329" s="132" t="s">
        <v>955</v>
      </c>
      <c r="B329" s="133">
        <v>1.7846753078084161</v>
      </c>
      <c r="C329" s="134">
        <v>0</v>
      </c>
      <c r="D329" s="135">
        <f t="shared" si="10"/>
        <v>0</v>
      </c>
      <c r="E329" s="136">
        <v>0</v>
      </c>
      <c r="F329" s="137">
        <v>0</v>
      </c>
      <c r="G329" s="136">
        <v>0</v>
      </c>
      <c r="H329" s="136">
        <f t="shared" si="11"/>
        <v>0</v>
      </c>
    </row>
    <row r="330" spans="1:8" ht="15" x14ac:dyDescent="0.25">
      <c r="A330" s="132" t="s">
        <v>957</v>
      </c>
      <c r="B330" s="133">
        <v>-2.1687075123636079</v>
      </c>
      <c r="C330" s="134">
        <v>1532</v>
      </c>
      <c r="D330" s="135">
        <f t="shared" si="10"/>
        <v>-3322.4599089410472</v>
      </c>
      <c r="E330" s="136">
        <v>3322.4599089410472</v>
      </c>
      <c r="F330" s="137">
        <v>1.8347043043273152E-3</v>
      </c>
      <c r="G330" s="136">
        <v>365.02969893007952</v>
      </c>
      <c r="H330" s="136">
        <f t="shared" si="11"/>
        <v>-3687.4896078711267</v>
      </c>
    </row>
    <row r="331" spans="1:8" ht="15" x14ac:dyDescent="0.25">
      <c r="A331" s="132" t="s">
        <v>959</v>
      </c>
      <c r="B331" s="133">
        <v>2.0051531369646161</v>
      </c>
      <c r="C331" s="134">
        <v>0</v>
      </c>
      <c r="D331" s="135">
        <f t="shared" si="10"/>
        <v>0</v>
      </c>
      <c r="E331" s="136">
        <v>0</v>
      </c>
      <c r="F331" s="137">
        <v>0</v>
      </c>
      <c r="G331" s="136">
        <v>0</v>
      </c>
      <c r="H331" s="136">
        <f t="shared" si="11"/>
        <v>0</v>
      </c>
    </row>
    <row r="332" spans="1:8" ht="15" x14ac:dyDescent="0.25">
      <c r="A332" s="132" t="s">
        <v>960</v>
      </c>
      <c r="B332" s="133">
        <v>0</v>
      </c>
      <c r="C332" s="134">
        <v>252</v>
      </c>
      <c r="D332" s="135">
        <f t="shared" si="10"/>
        <v>0</v>
      </c>
      <c r="E332" s="136">
        <v>0</v>
      </c>
      <c r="F332" s="137">
        <v>0</v>
      </c>
      <c r="G332" s="136">
        <v>0</v>
      </c>
      <c r="H332" s="136">
        <f t="shared" si="11"/>
        <v>0</v>
      </c>
    </row>
    <row r="333" spans="1:8" ht="15" x14ac:dyDescent="0.25">
      <c r="A333" s="138" t="s">
        <v>961</v>
      </c>
      <c r="B333" s="133">
        <v>-1.7177615146550154</v>
      </c>
      <c r="C333" s="134">
        <v>418</v>
      </c>
      <c r="D333" s="135">
        <f t="shared" si="10"/>
        <v>-718.02431312579643</v>
      </c>
      <c r="E333" s="136">
        <v>718.02431312579643</v>
      </c>
      <c r="F333" s="137">
        <v>3.9650209002023434E-4</v>
      </c>
      <c r="G333" s="136">
        <v>78.887392482735663</v>
      </c>
      <c r="H333" s="136">
        <f t="shared" si="11"/>
        <v>-796.91170560853209</v>
      </c>
    </row>
    <row r="334" spans="1:8" ht="15" x14ac:dyDescent="0.25">
      <c r="A334" s="132" t="s">
        <v>962</v>
      </c>
      <c r="B334" s="133">
        <v>-2.075167451738503</v>
      </c>
      <c r="C334" s="134">
        <v>3110</v>
      </c>
      <c r="D334" s="135">
        <f t="shared" si="10"/>
        <v>-6453.770774906744</v>
      </c>
      <c r="E334" s="136">
        <v>6453.770774906744</v>
      </c>
      <c r="F334" s="137">
        <v>3.5638536940652472E-3</v>
      </c>
      <c r="G334" s="136">
        <v>709.05836864674586</v>
      </c>
      <c r="H334" s="136">
        <f t="shared" si="11"/>
        <v>-7162.8291435534902</v>
      </c>
    </row>
    <row r="335" spans="1:8" ht="15" x14ac:dyDescent="0.25">
      <c r="A335" s="132" t="s">
        <v>963</v>
      </c>
      <c r="B335" s="133">
        <v>2.4527361926737039</v>
      </c>
      <c r="C335" s="134">
        <v>3685</v>
      </c>
      <c r="D335" s="135">
        <f t="shared" si="10"/>
        <v>9038.3328700025995</v>
      </c>
      <c r="E335" s="136">
        <v>9038.3328700025995</v>
      </c>
      <c r="F335" s="137">
        <v>4.9910815103927451E-3</v>
      </c>
      <c r="G335" s="136">
        <v>993.01722723223111</v>
      </c>
      <c r="H335" s="136">
        <f t="shared" si="11"/>
        <v>8045.3156427703689</v>
      </c>
    </row>
    <row r="336" spans="1:8" ht="15" x14ac:dyDescent="0.25">
      <c r="A336" s="132" t="s">
        <v>964</v>
      </c>
      <c r="B336" s="133">
        <v>1.1595699776250019</v>
      </c>
      <c r="C336" s="134">
        <v>3176</v>
      </c>
      <c r="D336" s="135">
        <f t="shared" si="10"/>
        <v>3682.7942489370062</v>
      </c>
      <c r="E336" s="136">
        <v>3682.7942489370062</v>
      </c>
      <c r="F336" s="137">
        <v>2.0336854757203628E-3</v>
      </c>
      <c r="G336" s="136">
        <v>404.61865989509425</v>
      </c>
      <c r="H336" s="136">
        <f t="shared" si="11"/>
        <v>3278.1755890419117</v>
      </c>
    </row>
    <row r="337" spans="1:8" ht="15" x14ac:dyDescent="0.25">
      <c r="A337" s="132" t="s">
        <v>965</v>
      </c>
      <c r="B337" s="133">
        <v>-1.9392571750140688</v>
      </c>
      <c r="C337" s="134">
        <v>721</v>
      </c>
      <c r="D337" s="135">
        <f t="shared" si="10"/>
        <v>-1398.2044231851437</v>
      </c>
      <c r="E337" s="136">
        <v>1398.2044231851437</v>
      </c>
      <c r="F337" s="137">
        <v>7.721061333633663E-4</v>
      </c>
      <c r="G337" s="136">
        <v>153.61694456101097</v>
      </c>
      <c r="H337" s="136">
        <f t="shared" si="11"/>
        <v>-1551.8213677461547</v>
      </c>
    </row>
    <row r="338" spans="1:8" ht="15" x14ac:dyDescent="0.25">
      <c r="A338" s="132" t="s">
        <v>966</v>
      </c>
      <c r="B338" s="133">
        <v>-2.0772413346849858</v>
      </c>
      <c r="C338" s="134">
        <v>3818</v>
      </c>
      <c r="D338" s="135">
        <f t="shared" si="10"/>
        <v>-7930.9074158272761</v>
      </c>
      <c r="E338" s="136">
        <v>7930.9074158272761</v>
      </c>
      <c r="F338" s="137">
        <v>4.3795471944994696E-3</v>
      </c>
      <c r="G338" s="136">
        <v>871.3473828385429</v>
      </c>
      <c r="H338" s="136">
        <f t="shared" si="11"/>
        <v>-8802.2547986658192</v>
      </c>
    </row>
    <row r="339" spans="1:8" ht="15" x14ac:dyDescent="0.25">
      <c r="A339" s="132" t="s">
        <v>967</v>
      </c>
      <c r="B339" s="133">
        <v>-1.9338263826740649</v>
      </c>
      <c r="C339" s="134">
        <v>0</v>
      </c>
      <c r="D339" s="135">
        <f t="shared" si="10"/>
        <v>0</v>
      </c>
      <c r="E339" s="136">
        <v>0</v>
      </c>
      <c r="F339" s="137">
        <v>0</v>
      </c>
      <c r="G339" s="136">
        <v>0</v>
      </c>
      <c r="H339" s="136">
        <f t="shared" si="11"/>
        <v>0</v>
      </c>
    </row>
    <row r="340" spans="1:8" ht="15" x14ac:dyDescent="0.25">
      <c r="A340" s="132" t="s">
        <v>968</v>
      </c>
      <c r="B340" s="133">
        <v>-1.9923217109095448</v>
      </c>
      <c r="C340" s="134">
        <v>1019</v>
      </c>
      <c r="D340" s="135">
        <f t="shared" si="10"/>
        <v>-2030.1758234168262</v>
      </c>
      <c r="E340" s="136">
        <v>2030.1758234168262</v>
      </c>
      <c r="F340" s="137">
        <v>1.1210887185547057E-3</v>
      </c>
      <c r="G340" s="136">
        <v>223.04993586308456</v>
      </c>
      <c r="H340" s="136">
        <f t="shared" si="11"/>
        <v>-2253.2257592799106</v>
      </c>
    </row>
    <row r="341" spans="1:8" ht="15" x14ac:dyDescent="0.25">
      <c r="A341" s="132" t="s">
        <v>969</v>
      </c>
      <c r="B341" s="133">
        <v>0.1135941290879174</v>
      </c>
      <c r="C341" s="134">
        <v>0</v>
      </c>
      <c r="D341" s="135">
        <f t="shared" si="10"/>
        <v>0</v>
      </c>
      <c r="E341" s="136">
        <v>0</v>
      </c>
      <c r="F341" s="137">
        <v>0</v>
      </c>
      <c r="G341" s="136">
        <v>0</v>
      </c>
      <c r="H341" s="136">
        <f t="shared" si="11"/>
        <v>0</v>
      </c>
    </row>
    <row r="342" spans="1:8" ht="15" x14ac:dyDescent="0.25">
      <c r="A342" s="132" t="s">
        <v>970</v>
      </c>
      <c r="B342" s="133">
        <v>2.0256962804373302</v>
      </c>
      <c r="C342" s="134">
        <v>3803</v>
      </c>
      <c r="D342" s="135">
        <f t="shared" si="10"/>
        <v>7703.7229545031669</v>
      </c>
      <c r="E342" s="136">
        <v>7703.7229545031669</v>
      </c>
      <c r="F342" s="137">
        <v>4.2540930669881238E-3</v>
      </c>
      <c r="G342" s="136">
        <v>846.38723951354393</v>
      </c>
      <c r="H342" s="136">
        <f t="shared" si="11"/>
        <v>6857.3357149896228</v>
      </c>
    </row>
    <row r="343" spans="1:8" ht="15" x14ac:dyDescent="0.25">
      <c r="A343" s="132" t="s">
        <v>971</v>
      </c>
      <c r="B343" s="133">
        <v>-2.0792974137328128</v>
      </c>
      <c r="C343" s="134">
        <v>0</v>
      </c>
      <c r="D343" s="135">
        <f t="shared" si="10"/>
        <v>0</v>
      </c>
      <c r="E343" s="136">
        <v>0</v>
      </c>
      <c r="F343" s="137">
        <v>0</v>
      </c>
      <c r="G343" s="136">
        <v>0</v>
      </c>
      <c r="H343" s="136">
        <f t="shared" si="11"/>
        <v>0</v>
      </c>
    </row>
    <row r="344" spans="1:8" ht="15" x14ac:dyDescent="0.25">
      <c r="A344" s="132" t="s">
        <v>972</v>
      </c>
      <c r="B344" s="133">
        <v>-1.7966242015098721</v>
      </c>
      <c r="C344" s="134">
        <v>105</v>
      </c>
      <c r="D344" s="135">
        <f t="shared" si="10"/>
        <v>-188.64554115853656</v>
      </c>
      <c r="E344" s="136">
        <v>188.64554115853656</v>
      </c>
      <c r="F344" s="137">
        <v>1.0417244928202503E-4</v>
      </c>
      <c r="G344" s="136">
        <v>20.725976228724562</v>
      </c>
      <c r="H344" s="136">
        <f t="shared" si="11"/>
        <v>-209.37151738726112</v>
      </c>
    </row>
    <row r="345" spans="1:8" ht="15" x14ac:dyDescent="0.25">
      <c r="A345" s="132" t="s">
        <v>973</v>
      </c>
      <c r="B345" s="133">
        <v>0.96695798085663609</v>
      </c>
      <c r="C345" s="134">
        <v>0</v>
      </c>
      <c r="D345" s="135">
        <f t="shared" si="10"/>
        <v>0</v>
      </c>
      <c r="E345" s="136">
        <v>0</v>
      </c>
      <c r="F345" s="137">
        <v>0</v>
      </c>
      <c r="G345" s="136">
        <v>0</v>
      </c>
      <c r="H345" s="136">
        <f t="shared" si="11"/>
        <v>0</v>
      </c>
    </row>
    <row r="346" spans="1:8" ht="15" x14ac:dyDescent="0.25">
      <c r="A346" s="138" t="s">
        <v>974</v>
      </c>
      <c r="B346" s="133">
        <v>-2.0242021763723534</v>
      </c>
      <c r="C346" s="134">
        <v>397</v>
      </c>
      <c r="D346" s="135">
        <f t="shared" si="10"/>
        <v>-803.60826401982433</v>
      </c>
      <c r="E346" s="136">
        <v>803.60826401982433</v>
      </c>
      <c r="F346" s="137">
        <v>4.4376262811252309E-4</v>
      </c>
      <c r="G346" s="136">
        <v>88.290270074733741</v>
      </c>
      <c r="H346" s="136">
        <f t="shared" si="11"/>
        <v>-891.89853409455804</v>
      </c>
    </row>
    <row r="347" spans="1:8" ht="15" x14ac:dyDescent="0.25">
      <c r="A347" s="132" t="s">
        <v>975</v>
      </c>
      <c r="B347" s="133">
        <v>2.3960037349682755</v>
      </c>
      <c r="C347" s="134">
        <v>0</v>
      </c>
      <c r="D347" s="135">
        <f t="shared" si="10"/>
        <v>0</v>
      </c>
      <c r="E347" s="136">
        <v>0</v>
      </c>
      <c r="F347" s="137">
        <v>0</v>
      </c>
      <c r="G347" s="136">
        <v>0</v>
      </c>
      <c r="H347" s="136">
        <f t="shared" si="11"/>
        <v>0</v>
      </c>
    </row>
    <row r="348" spans="1:8" ht="15" x14ac:dyDescent="0.25">
      <c r="A348" s="132" t="s">
        <v>976</v>
      </c>
      <c r="B348" s="133">
        <v>-1.8510935862947757</v>
      </c>
      <c r="C348" s="134">
        <v>0</v>
      </c>
      <c r="D348" s="135">
        <f t="shared" si="10"/>
        <v>0</v>
      </c>
      <c r="E348" s="136">
        <v>0</v>
      </c>
      <c r="F348" s="137">
        <v>0</v>
      </c>
      <c r="G348" s="136">
        <v>0</v>
      </c>
      <c r="H348" s="136">
        <f t="shared" si="11"/>
        <v>0</v>
      </c>
    </row>
    <row r="349" spans="1:8" ht="15" x14ac:dyDescent="0.25">
      <c r="A349" s="132" t="s">
        <v>977</v>
      </c>
      <c r="B349" s="133">
        <v>1.2005135833971783</v>
      </c>
      <c r="C349" s="134">
        <v>1989</v>
      </c>
      <c r="D349" s="135">
        <f t="shared" si="10"/>
        <v>2387.8215173769877</v>
      </c>
      <c r="E349" s="136">
        <v>2387.8215173769877</v>
      </c>
      <c r="F349" s="137">
        <v>1.3185851856654185E-3</v>
      </c>
      <c r="G349" s="136">
        <v>262.34350254799517</v>
      </c>
      <c r="H349" s="136">
        <f t="shared" si="11"/>
        <v>2125.4780148289924</v>
      </c>
    </row>
    <row r="350" spans="1:8" ht="15" x14ac:dyDescent="0.25">
      <c r="A350" s="132" t="s">
        <v>978</v>
      </c>
      <c r="B350" s="133">
        <v>1.0740663918542428</v>
      </c>
      <c r="C350" s="134">
        <v>0</v>
      </c>
      <c r="D350" s="135">
        <f t="shared" si="10"/>
        <v>0</v>
      </c>
      <c r="E350" s="136">
        <v>0</v>
      </c>
      <c r="F350" s="137">
        <v>0</v>
      </c>
      <c r="G350" s="136">
        <v>0</v>
      </c>
      <c r="H350" s="136">
        <f t="shared" si="11"/>
        <v>0</v>
      </c>
    </row>
    <row r="351" spans="1:8" ht="15" x14ac:dyDescent="0.25">
      <c r="A351" s="132" t="s">
        <v>979</v>
      </c>
      <c r="B351" s="133">
        <v>-2.1699074468190411</v>
      </c>
      <c r="C351" s="134">
        <v>0</v>
      </c>
      <c r="D351" s="135">
        <f t="shared" si="10"/>
        <v>0</v>
      </c>
      <c r="E351" s="136">
        <v>0</v>
      </c>
      <c r="F351" s="137">
        <v>0</v>
      </c>
      <c r="G351" s="136">
        <v>0</v>
      </c>
      <c r="H351" s="136">
        <f t="shared" si="11"/>
        <v>0</v>
      </c>
    </row>
    <row r="352" spans="1:8" ht="15" x14ac:dyDescent="0.25">
      <c r="A352" s="132" t="s">
        <v>980</v>
      </c>
      <c r="B352" s="133">
        <v>2.3588730673232763</v>
      </c>
      <c r="C352" s="134">
        <v>1669</v>
      </c>
      <c r="D352" s="135">
        <f t="shared" si="10"/>
        <v>3936.959149362548</v>
      </c>
      <c r="E352" s="136">
        <v>3936.959149362548</v>
      </c>
      <c r="F352" s="137">
        <v>2.174038542303578E-3</v>
      </c>
      <c r="G352" s="136">
        <v>432.54307121191886</v>
      </c>
      <c r="H352" s="136">
        <f t="shared" si="11"/>
        <v>3504.4160781506293</v>
      </c>
    </row>
    <row r="353" spans="1:8" ht="15" x14ac:dyDescent="0.25">
      <c r="A353" s="132" t="s">
        <v>981</v>
      </c>
      <c r="B353" s="133">
        <v>-1.971309725429818</v>
      </c>
      <c r="C353" s="134">
        <v>4937</v>
      </c>
      <c r="D353" s="135">
        <f t="shared" si="10"/>
        <v>-9732.3561144470114</v>
      </c>
      <c r="E353" s="136">
        <v>9732.3561144470114</v>
      </c>
      <c r="F353" s="137">
        <v>5.3743299072985225E-3</v>
      </c>
      <c r="G353" s="136">
        <v>1069.2676871063327</v>
      </c>
      <c r="H353" s="136">
        <f t="shared" si="11"/>
        <v>-10801.623801553344</v>
      </c>
    </row>
    <row r="354" spans="1:8" ht="15" x14ac:dyDescent="0.25">
      <c r="A354" s="132" t="s">
        <v>982</v>
      </c>
      <c r="B354" s="133">
        <v>9.3185339756530372E-2</v>
      </c>
      <c r="C354" s="134">
        <v>2133</v>
      </c>
      <c r="D354" s="135">
        <f t="shared" si="10"/>
        <v>198.7643297006793</v>
      </c>
      <c r="E354" s="136">
        <v>198.7643297006793</v>
      </c>
      <c r="F354" s="137">
        <v>1.0976017205420569E-4</v>
      </c>
      <c r="G354" s="136">
        <v>21.837700203221747</v>
      </c>
      <c r="H354" s="136">
        <f t="shared" si="11"/>
        <v>176.92662949745755</v>
      </c>
    </row>
    <row r="355" spans="1:8" ht="15" x14ac:dyDescent="0.25">
      <c r="A355" s="132" t="s">
        <v>983</v>
      </c>
      <c r="B355" s="133">
        <v>-2.0935916535981876</v>
      </c>
      <c r="C355" s="134">
        <v>2735</v>
      </c>
      <c r="D355" s="135">
        <f t="shared" si="10"/>
        <v>-5725.9731725910433</v>
      </c>
      <c r="E355" s="136">
        <v>5725.9731725910433</v>
      </c>
      <c r="F355" s="137">
        <v>3.1619546703767092E-3</v>
      </c>
      <c r="G355" s="136">
        <v>629.09721127043031</v>
      </c>
      <c r="H355" s="136">
        <f t="shared" si="11"/>
        <v>-6355.0703838614736</v>
      </c>
    </row>
    <row r="356" spans="1:8" ht="15" x14ac:dyDescent="0.25">
      <c r="A356" s="132" t="s">
        <v>984</v>
      </c>
      <c r="B356" s="133">
        <v>1.0911828530771712</v>
      </c>
      <c r="C356" s="134">
        <v>1374</v>
      </c>
      <c r="D356" s="135">
        <f t="shared" si="10"/>
        <v>1499.2852401280334</v>
      </c>
      <c r="E356" s="136">
        <v>1499.2852401280334</v>
      </c>
      <c r="F356" s="137">
        <v>8.2792423651969604E-4</v>
      </c>
      <c r="G356" s="136">
        <v>164.72242098135089</v>
      </c>
      <c r="H356" s="136">
        <f t="shared" si="11"/>
        <v>1334.5628191466824</v>
      </c>
    </row>
    <row r="357" spans="1:8" ht="15" x14ac:dyDescent="0.25">
      <c r="A357" s="132" t="s">
        <v>985</v>
      </c>
      <c r="B357" s="133">
        <v>-1.562714777230646</v>
      </c>
      <c r="C357" s="134">
        <v>375</v>
      </c>
      <c r="D357" s="135">
        <f t="shared" si="10"/>
        <v>-586.0180414614922</v>
      </c>
      <c r="E357" s="136">
        <v>586.0180414614922</v>
      </c>
      <c r="F357" s="137">
        <v>3.2360656036495164E-4</v>
      </c>
      <c r="G357" s="136">
        <v>64.384219856685391</v>
      </c>
      <c r="H357" s="136">
        <f t="shared" si="11"/>
        <v>-650.40226131817758</v>
      </c>
    </row>
    <row r="358" spans="1:8" ht="15" x14ac:dyDescent="0.25">
      <c r="A358" s="132" t="s">
        <v>986</v>
      </c>
      <c r="B358" s="133">
        <v>-2.177754295368334</v>
      </c>
      <c r="C358" s="134">
        <v>592</v>
      </c>
      <c r="D358" s="135">
        <f t="shared" si="10"/>
        <v>-1289.2305428580537</v>
      </c>
      <c r="E358" s="136">
        <v>1289.2305428580537</v>
      </c>
      <c r="F358" s="137">
        <v>7.1192938096454315E-4</v>
      </c>
      <c r="G358" s="136">
        <v>141.64427857940137</v>
      </c>
      <c r="H358" s="136">
        <f t="shared" si="11"/>
        <v>-1430.874821437455</v>
      </c>
    </row>
    <row r="359" spans="1:8" ht="15" x14ac:dyDescent="0.25">
      <c r="A359" s="132" t="s">
        <v>987</v>
      </c>
      <c r="B359" s="133">
        <v>-1.6022000671648056</v>
      </c>
      <c r="C359" s="134">
        <v>0</v>
      </c>
      <c r="D359" s="135">
        <f t="shared" si="10"/>
        <v>0</v>
      </c>
      <c r="E359" s="136">
        <v>0</v>
      </c>
      <c r="F359" s="137">
        <v>0</v>
      </c>
      <c r="G359" s="136">
        <v>0</v>
      </c>
      <c r="H359" s="136">
        <f t="shared" si="11"/>
        <v>0</v>
      </c>
    </row>
    <row r="360" spans="1:8" ht="15" x14ac:dyDescent="0.25">
      <c r="A360" s="132" t="s">
        <v>988</v>
      </c>
      <c r="B360" s="133">
        <v>8.2705790246051458E-2</v>
      </c>
      <c r="C360" s="134">
        <v>397</v>
      </c>
      <c r="D360" s="135">
        <f t="shared" si="10"/>
        <v>32.834198727682427</v>
      </c>
      <c r="E360" s="136">
        <v>32.834198727682427</v>
      </c>
      <c r="F360" s="137">
        <v>1.8131459035127309E-5</v>
      </c>
      <c r="G360" s="136">
        <v>3.6074047557119768</v>
      </c>
      <c r="H360" s="136">
        <f t="shared" si="11"/>
        <v>29.226793971970451</v>
      </c>
    </row>
    <row r="361" spans="1:8" ht="15" x14ac:dyDescent="0.25">
      <c r="A361" s="132" t="s">
        <v>989</v>
      </c>
      <c r="B361" s="133">
        <v>0</v>
      </c>
      <c r="C361" s="134">
        <v>0</v>
      </c>
      <c r="D361" s="135">
        <f t="shared" si="10"/>
        <v>0</v>
      </c>
      <c r="E361" s="136">
        <v>0</v>
      </c>
      <c r="F361" s="137">
        <v>0</v>
      </c>
      <c r="G361" s="136">
        <v>0</v>
      </c>
      <c r="H361" s="136">
        <f t="shared" si="11"/>
        <v>0</v>
      </c>
    </row>
    <row r="362" spans="1:8" ht="15" x14ac:dyDescent="0.25">
      <c r="A362" s="132" t="s">
        <v>990</v>
      </c>
      <c r="B362" s="133">
        <v>-1.3405118457674294</v>
      </c>
      <c r="C362" s="134">
        <v>0</v>
      </c>
      <c r="D362" s="135">
        <f t="shared" si="10"/>
        <v>0</v>
      </c>
      <c r="E362" s="136">
        <v>0</v>
      </c>
      <c r="F362" s="137">
        <v>0</v>
      </c>
      <c r="G362" s="136">
        <v>0</v>
      </c>
      <c r="H362" s="136">
        <f t="shared" si="11"/>
        <v>0</v>
      </c>
    </row>
    <row r="363" spans="1:8" ht="15" x14ac:dyDescent="0.25">
      <c r="A363" s="132" t="s">
        <v>991</v>
      </c>
      <c r="B363" s="133">
        <v>5.8501127799395605E-2</v>
      </c>
      <c r="C363" s="134">
        <v>0</v>
      </c>
      <c r="D363" s="135">
        <f t="shared" si="10"/>
        <v>0</v>
      </c>
      <c r="E363" s="136">
        <v>0</v>
      </c>
      <c r="F363" s="137">
        <v>0</v>
      </c>
      <c r="G363" s="136">
        <v>0</v>
      </c>
      <c r="H363" s="136">
        <f t="shared" si="11"/>
        <v>0</v>
      </c>
    </row>
    <row r="364" spans="1:8" ht="15" x14ac:dyDescent="0.25">
      <c r="A364" s="132" t="s">
        <v>993</v>
      </c>
      <c r="B364" s="133">
        <v>1.3537683113887042</v>
      </c>
      <c r="C364" s="134">
        <v>0</v>
      </c>
      <c r="D364" s="135">
        <f t="shared" si="10"/>
        <v>0</v>
      </c>
      <c r="E364" s="136">
        <v>0</v>
      </c>
      <c r="F364" s="137">
        <v>0</v>
      </c>
      <c r="G364" s="136">
        <v>0</v>
      </c>
      <c r="H364" s="136">
        <f t="shared" si="11"/>
        <v>0</v>
      </c>
    </row>
    <row r="365" spans="1:8" ht="15" x14ac:dyDescent="0.25">
      <c r="A365" s="132" t="s">
        <v>994</v>
      </c>
      <c r="B365" s="133">
        <v>0.78191357752886226</v>
      </c>
      <c r="C365" s="134">
        <v>289</v>
      </c>
      <c r="D365" s="135">
        <f t="shared" si="10"/>
        <v>225.97302390584119</v>
      </c>
      <c r="E365" s="136">
        <v>225.97302390584119</v>
      </c>
      <c r="F365" s="137">
        <v>1.2478515647583772E-4</v>
      </c>
      <c r="G365" s="136">
        <v>24.827045966962331</v>
      </c>
      <c r="H365" s="136">
        <f t="shared" si="11"/>
        <v>201.14597793887884</v>
      </c>
    </row>
    <row r="366" spans="1:8" ht="15" x14ac:dyDescent="0.25">
      <c r="A366" s="138" t="s">
        <v>995</v>
      </c>
      <c r="B366" s="133">
        <v>-1.1520229253931928</v>
      </c>
      <c r="C366" s="134">
        <v>413</v>
      </c>
      <c r="D366" s="135">
        <f t="shared" si="10"/>
        <v>-475.78546818738863</v>
      </c>
      <c r="E366" s="136">
        <v>475.78546818738863</v>
      </c>
      <c r="F366" s="137">
        <v>2.627347418310948E-4</v>
      </c>
      <c r="G366" s="136">
        <v>52.273264679694599</v>
      </c>
      <c r="H366" s="136">
        <f t="shared" si="11"/>
        <v>-528.05873286708322</v>
      </c>
    </row>
    <row r="367" spans="1:8" ht="15" x14ac:dyDescent="0.25">
      <c r="A367" s="132" t="s">
        <v>996</v>
      </c>
      <c r="B367" s="133">
        <v>0</v>
      </c>
      <c r="C367" s="134">
        <v>218</v>
      </c>
      <c r="D367" s="135">
        <f t="shared" si="10"/>
        <v>0</v>
      </c>
      <c r="E367" s="136">
        <v>0</v>
      </c>
      <c r="F367" s="137">
        <v>0</v>
      </c>
      <c r="G367" s="136">
        <v>0</v>
      </c>
      <c r="H367" s="136">
        <f t="shared" si="11"/>
        <v>0</v>
      </c>
    </row>
    <row r="368" spans="1:8" ht="15" x14ac:dyDescent="0.25">
      <c r="A368" s="132" t="s">
        <v>997</v>
      </c>
      <c r="B368" s="133">
        <v>-1.6078285432207109</v>
      </c>
      <c r="C368" s="134">
        <v>798</v>
      </c>
      <c r="D368" s="135">
        <f t="shared" si="10"/>
        <v>-1283.0471774901273</v>
      </c>
      <c r="E368" s="136">
        <v>1283.0471774901273</v>
      </c>
      <c r="F368" s="137">
        <v>7.0851484854980024E-4</v>
      </c>
      <c r="G368" s="136">
        <v>140.96492892267423</v>
      </c>
      <c r="H368" s="136">
        <f t="shared" si="11"/>
        <v>-1424.0121064128016</v>
      </c>
    </row>
    <row r="369" spans="1:8" ht="15" x14ac:dyDescent="0.25">
      <c r="A369" s="132" t="s">
        <v>999</v>
      </c>
      <c r="B369" s="133">
        <v>1.7059303406043567</v>
      </c>
      <c r="C369" s="134">
        <v>0</v>
      </c>
      <c r="D369" s="135">
        <f t="shared" si="10"/>
        <v>0</v>
      </c>
      <c r="E369" s="136">
        <v>0</v>
      </c>
      <c r="F369" s="137">
        <v>0</v>
      </c>
      <c r="G369" s="136">
        <v>0</v>
      </c>
      <c r="H369" s="136">
        <f t="shared" si="11"/>
        <v>0</v>
      </c>
    </row>
    <row r="370" spans="1:8" ht="15" x14ac:dyDescent="0.25">
      <c r="A370" s="132" t="s">
        <v>1000</v>
      </c>
      <c r="B370" s="133">
        <v>7.4027416551765535E-2</v>
      </c>
      <c r="C370" s="134">
        <v>0</v>
      </c>
      <c r="D370" s="135">
        <f t="shared" si="10"/>
        <v>0</v>
      </c>
      <c r="E370" s="136">
        <v>0</v>
      </c>
      <c r="F370" s="137">
        <v>0</v>
      </c>
      <c r="G370" s="136">
        <v>0</v>
      </c>
      <c r="H370" s="136">
        <f t="shared" si="11"/>
        <v>0</v>
      </c>
    </row>
    <row r="371" spans="1:8" ht="15" x14ac:dyDescent="0.25">
      <c r="A371" s="132" t="s">
        <v>1001</v>
      </c>
      <c r="B371" s="133">
        <v>-1.57387006502236</v>
      </c>
      <c r="C371" s="134">
        <v>0</v>
      </c>
      <c r="D371" s="135">
        <f t="shared" si="10"/>
        <v>0</v>
      </c>
      <c r="E371" s="136">
        <v>0</v>
      </c>
      <c r="F371" s="137">
        <v>0</v>
      </c>
      <c r="G371" s="136">
        <v>0</v>
      </c>
      <c r="H371" s="136">
        <f t="shared" si="11"/>
        <v>0</v>
      </c>
    </row>
    <row r="372" spans="1:8" ht="15" x14ac:dyDescent="0.25">
      <c r="A372" s="138" t="s">
        <v>1002</v>
      </c>
      <c r="B372" s="133">
        <v>2.3667367829289394</v>
      </c>
      <c r="C372" s="134">
        <v>708</v>
      </c>
      <c r="D372" s="135">
        <f t="shared" si="10"/>
        <v>1675.6496423136891</v>
      </c>
      <c r="E372" s="136">
        <v>1675.6496423136891</v>
      </c>
      <c r="F372" s="137">
        <v>9.2531488582425553E-4</v>
      </c>
      <c r="G372" s="136">
        <v>184.09910163250504</v>
      </c>
      <c r="H372" s="136">
        <f t="shared" si="11"/>
        <v>1491.550540681184</v>
      </c>
    </row>
    <row r="373" spans="1:8" ht="15" x14ac:dyDescent="0.25">
      <c r="A373" s="132" t="s">
        <v>1003</v>
      </c>
      <c r="B373" s="133">
        <v>-1.2489166827015585</v>
      </c>
      <c r="C373" s="134">
        <v>91</v>
      </c>
      <c r="D373" s="135">
        <f t="shared" si="10"/>
        <v>-113.65141812584183</v>
      </c>
      <c r="E373" s="136">
        <v>113.65141812584183</v>
      </c>
      <c r="F373" s="137">
        <v>6.2759747820356719E-5</v>
      </c>
      <c r="G373" s="136">
        <v>12.486574429328574</v>
      </c>
      <c r="H373" s="136">
        <f t="shared" si="11"/>
        <v>-126.1379925551704</v>
      </c>
    </row>
    <row r="374" spans="1:8" ht="15" x14ac:dyDescent="0.25">
      <c r="A374" s="132" t="s">
        <v>1004</v>
      </c>
      <c r="B374" s="133">
        <v>7.3809310322892854E-2</v>
      </c>
      <c r="C374" s="134">
        <v>134</v>
      </c>
      <c r="D374" s="135">
        <f t="shared" si="10"/>
        <v>9.8904475832676422</v>
      </c>
      <c r="E374" s="136">
        <v>9.8904475832676422</v>
      </c>
      <c r="F374" s="137">
        <v>5.4616300121220858E-6</v>
      </c>
      <c r="G374" s="136">
        <v>1.0866367699090211</v>
      </c>
      <c r="H374" s="136">
        <f t="shared" si="11"/>
        <v>8.8038108133586217</v>
      </c>
    </row>
    <row r="375" spans="1:8" ht="15" x14ac:dyDescent="0.25">
      <c r="A375" s="132" t="s">
        <v>1005</v>
      </c>
      <c r="B375" s="133">
        <v>-1.2287704769662413</v>
      </c>
      <c r="C375" s="134">
        <v>0</v>
      </c>
      <c r="D375" s="135">
        <f t="shared" si="10"/>
        <v>0</v>
      </c>
      <c r="E375" s="136">
        <v>0</v>
      </c>
      <c r="F375" s="137">
        <v>0</v>
      </c>
      <c r="G375" s="136">
        <v>0</v>
      </c>
      <c r="H375" s="136">
        <f t="shared" si="11"/>
        <v>0</v>
      </c>
    </row>
    <row r="376" spans="1:8" ht="15" x14ac:dyDescent="0.25">
      <c r="A376" s="138" t="s">
        <v>1006</v>
      </c>
      <c r="B376" s="133">
        <v>6.5113098780550438E-2</v>
      </c>
      <c r="C376" s="134">
        <v>0</v>
      </c>
      <c r="D376" s="135">
        <f t="shared" si="10"/>
        <v>0</v>
      </c>
      <c r="E376" s="136">
        <v>0</v>
      </c>
      <c r="F376" s="137">
        <v>0</v>
      </c>
      <c r="G376" s="136">
        <v>0</v>
      </c>
      <c r="H376" s="136">
        <f t="shared" si="11"/>
        <v>0</v>
      </c>
    </row>
    <row r="377" spans="1:8" ht="15" x14ac:dyDescent="0.25">
      <c r="A377" s="132" t="s">
        <v>1007</v>
      </c>
      <c r="B377" s="133">
        <v>6.5123038034410524E-2</v>
      </c>
      <c r="C377" s="134">
        <v>548</v>
      </c>
      <c r="D377" s="135">
        <f t="shared" si="10"/>
        <v>35.68742484285697</v>
      </c>
      <c r="E377" s="136">
        <v>35.68742484285697</v>
      </c>
      <c r="F377" s="137">
        <v>1.9707046514946835E-5</v>
      </c>
      <c r="G377" s="136">
        <v>3.9208810047402336</v>
      </c>
      <c r="H377" s="136">
        <f t="shared" si="11"/>
        <v>31.766543838116736</v>
      </c>
    </row>
    <row r="378" spans="1:8" ht="15" x14ac:dyDescent="0.25">
      <c r="A378" s="132" t="s">
        <v>1008</v>
      </c>
      <c r="B378" s="133">
        <v>6.7608229068032391E-2</v>
      </c>
      <c r="C378" s="134">
        <v>12</v>
      </c>
      <c r="D378" s="135">
        <f t="shared" ref="D378:D438" si="12">C378*B378</f>
        <v>0.81129874881638875</v>
      </c>
      <c r="E378" s="136">
        <v>0.81129874881638875</v>
      </c>
      <c r="F378" s="137">
        <v>4.4800941090157941E-7</v>
      </c>
      <c r="G378" s="136">
        <v>8.9135202873580052E-2</v>
      </c>
      <c r="H378" s="136">
        <f t="shared" ref="H378:H438" si="13">D378-G378</f>
        <v>0.72216354594280874</v>
      </c>
    </row>
    <row r="379" spans="1:8" ht="15" x14ac:dyDescent="0.25">
      <c r="A379" s="132" t="s">
        <v>1010</v>
      </c>
      <c r="B379" s="133">
        <v>0</v>
      </c>
      <c r="C379" s="134">
        <v>392</v>
      </c>
      <c r="D379" s="135">
        <f t="shared" si="12"/>
        <v>0</v>
      </c>
      <c r="E379" s="136">
        <v>0</v>
      </c>
      <c r="F379" s="137">
        <v>0</v>
      </c>
      <c r="G379" s="136">
        <v>0</v>
      </c>
      <c r="H379" s="136">
        <f t="shared" si="13"/>
        <v>0</v>
      </c>
    </row>
    <row r="380" spans="1:8" ht="15" x14ac:dyDescent="0.25">
      <c r="A380" s="132" t="s">
        <v>1011</v>
      </c>
      <c r="B380" s="133">
        <v>-1.8107963012044646</v>
      </c>
      <c r="C380" s="134">
        <v>0</v>
      </c>
      <c r="D380" s="135">
        <f t="shared" si="12"/>
        <v>0</v>
      </c>
      <c r="E380" s="136">
        <v>0</v>
      </c>
      <c r="F380" s="137">
        <v>0</v>
      </c>
      <c r="G380" s="136">
        <v>0</v>
      </c>
      <c r="H380" s="136">
        <f t="shared" si="13"/>
        <v>0</v>
      </c>
    </row>
    <row r="381" spans="1:8" ht="15" x14ac:dyDescent="0.25">
      <c r="A381" s="132" t="s">
        <v>1012</v>
      </c>
      <c r="B381" s="133">
        <v>-1.4408934845097412</v>
      </c>
      <c r="C381" s="134">
        <v>455</v>
      </c>
      <c r="D381" s="135">
        <f t="shared" si="12"/>
        <v>-655.60653545193225</v>
      </c>
      <c r="E381" s="136">
        <v>655.60653545193225</v>
      </c>
      <c r="F381" s="137">
        <v>3.6203420522902736E-4</v>
      </c>
      <c r="G381" s="136">
        <v>72.029719789421748</v>
      </c>
      <c r="H381" s="136">
        <f t="shared" si="13"/>
        <v>-727.63625524135398</v>
      </c>
    </row>
    <row r="382" spans="1:8" ht="15" x14ac:dyDescent="0.25">
      <c r="A382" s="132" t="s">
        <v>1013</v>
      </c>
      <c r="B382" s="133">
        <v>0.95246644833789729</v>
      </c>
      <c r="C382" s="134">
        <v>129</v>
      </c>
      <c r="D382" s="135">
        <f t="shared" si="12"/>
        <v>122.86817183558875</v>
      </c>
      <c r="E382" s="136">
        <v>122.86817183558875</v>
      </c>
      <c r="F382" s="137">
        <v>6.7849355570834312E-5</v>
      </c>
      <c r="G382" s="136">
        <v>13.499194272453764</v>
      </c>
      <c r="H382" s="136">
        <f t="shared" si="13"/>
        <v>109.36897756313499</v>
      </c>
    </row>
    <row r="383" spans="1:8" ht="15" x14ac:dyDescent="0.25">
      <c r="A383" s="132" t="s">
        <v>1015</v>
      </c>
      <c r="B383" s="133">
        <v>1.1184938115347611</v>
      </c>
      <c r="C383" s="134">
        <v>0</v>
      </c>
      <c r="D383" s="135">
        <f t="shared" si="12"/>
        <v>0</v>
      </c>
      <c r="E383" s="136">
        <v>0</v>
      </c>
      <c r="F383" s="137">
        <v>0</v>
      </c>
      <c r="G383" s="136">
        <v>0</v>
      </c>
      <c r="H383" s="136">
        <f t="shared" si="13"/>
        <v>0</v>
      </c>
    </row>
    <row r="384" spans="1:8" ht="15" x14ac:dyDescent="0.25">
      <c r="A384" s="132" t="s">
        <v>1016</v>
      </c>
      <c r="B384" s="133">
        <v>0</v>
      </c>
      <c r="C384" s="134">
        <v>976</v>
      </c>
      <c r="D384" s="135">
        <f t="shared" si="12"/>
        <v>0</v>
      </c>
      <c r="E384" s="136">
        <v>0</v>
      </c>
      <c r="F384" s="137">
        <v>0</v>
      </c>
      <c r="G384" s="136">
        <v>0</v>
      </c>
      <c r="H384" s="136">
        <f t="shared" si="13"/>
        <v>0</v>
      </c>
    </row>
    <row r="385" spans="1:8" ht="15" x14ac:dyDescent="0.25">
      <c r="A385" s="138" t="s">
        <v>1017</v>
      </c>
      <c r="B385" s="133">
        <v>2.361981856487068</v>
      </c>
      <c r="C385" s="134">
        <v>1984</v>
      </c>
      <c r="D385" s="135">
        <f t="shared" si="12"/>
        <v>4686.1720032703433</v>
      </c>
      <c r="E385" s="136">
        <v>4686.1720032703433</v>
      </c>
      <c r="F385" s="137">
        <v>2.5877633382666086E-3</v>
      </c>
      <c r="G385" s="136">
        <v>514.85706445545952</v>
      </c>
      <c r="H385" s="136">
        <f t="shared" si="13"/>
        <v>4171.314938814884</v>
      </c>
    </row>
    <row r="386" spans="1:8" ht="15" x14ac:dyDescent="0.25">
      <c r="A386" s="132" t="s">
        <v>1018</v>
      </c>
      <c r="B386" s="133">
        <v>0.10054261027099741</v>
      </c>
      <c r="C386" s="134">
        <v>4195</v>
      </c>
      <c r="D386" s="135">
        <f t="shared" si="12"/>
        <v>421.77625008683412</v>
      </c>
      <c r="E386" s="136">
        <v>421.77625008683412</v>
      </c>
      <c r="F386" s="137">
        <v>2.3291016978561213E-4</v>
      </c>
      <c r="G386" s="136">
        <v>46.339417722011348</v>
      </c>
      <c r="H386" s="136">
        <f t="shared" si="13"/>
        <v>375.43683236482275</v>
      </c>
    </row>
    <row r="387" spans="1:8" ht="15" x14ac:dyDescent="0.25">
      <c r="A387" s="132" t="s">
        <v>1019</v>
      </c>
      <c r="B387" s="133">
        <v>2.0959340175916141</v>
      </c>
      <c r="C387" s="134">
        <v>679</v>
      </c>
      <c r="D387" s="135">
        <f t="shared" si="12"/>
        <v>1423.139197944706</v>
      </c>
      <c r="E387" s="136">
        <v>1423.139197944706</v>
      </c>
      <c r="F387" s="137">
        <v>7.8587543076126391E-4</v>
      </c>
      <c r="G387" s="136">
        <v>156.35646093527279</v>
      </c>
      <c r="H387" s="136">
        <f t="shared" si="13"/>
        <v>1266.7827370094333</v>
      </c>
    </row>
    <row r="388" spans="1:8" ht="15" x14ac:dyDescent="0.25">
      <c r="A388" s="132" t="s">
        <v>1020</v>
      </c>
      <c r="B388" s="133">
        <v>2.2056195411440078</v>
      </c>
      <c r="C388" s="134">
        <v>1917</v>
      </c>
      <c r="D388" s="135">
        <f t="shared" si="12"/>
        <v>4228.1726603730631</v>
      </c>
      <c r="E388" s="136">
        <v>4228.1726603730631</v>
      </c>
      <c r="F388" s="137">
        <v>2.3348503193520941E-3</v>
      </c>
      <c r="G388" s="136">
        <v>464.53791333551288</v>
      </c>
      <c r="H388" s="136">
        <f t="shared" si="13"/>
        <v>3763.6347470375504</v>
      </c>
    </row>
    <row r="389" spans="1:8" ht="15" x14ac:dyDescent="0.25">
      <c r="A389" s="132" t="s">
        <v>1021</v>
      </c>
      <c r="B389" s="133">
        <v>0</v>
      </c>
      <c r="C389" s="134">
        <v>3383</v>
      </c>
      <c r="D389" s="135">
        <f t="shared" si="12"/>
        <v>0</v>
      </c>
      <c r="E389" s="136">
        <v>0</v>
      </c>
      <c r="F389" s="137">
        <v>0</v>
      </c>
      <c r="G389" s="136">
        <v>0</v>
      </c>
      <c r="H389" s="136">
        <f t="shared" si="13"/>
        <v>0</v>
      </c>
    </row>
    <row r="390" spans="1:8" ht="15" x14ac:dyDescent="0.25">
      <c r="A390" s="132" t="s">
        <v>1022</v>
      </c>
      <c r="B390" s="133">
        <v>1.8785319754323262</v>
      </c>
      <c r="C390" s="134">
        <v>0</v>
      </c>
      <c r="D390" s="135">
        <f t="shared" si="12"/>
        <v>0</v>
      </c>
      <c r="E390" s="136">
        <v>0</v>
      </c>
      <c r="F390" s="137">
        <v>0</v>
      </c>
      <c r="G390" s="136">
        <v>0</v>
      </c>
      <c r="H390" s="136">
        <f t="shared" si="13"/>
        <v>0</v>
      </c>
    </row>
    <row r="391" spans="1:8" ht="15" x14ac:dyDescent="0.25">
      <c r="A391" s="132" t="s">
        <v>1023</v>
      </c>
      <c r="B391" s="133">
        <v>1.7007209823351108</v>
      </c>
      <c r="C391" s="134">
        <v>181</v>
      </c>
      <c r="D391" s="135">
        <f t="shared" si="12"/>
        <v>307.83049780265503</v>
      </c>
      <c r="E391" s="136">
        <v>307.83049780265503</v>
      </c>
      <c r="F391" s="137">
        <v>1.6998788692735813E-4</v>
      </c>
      <c r="G391" s="136">
        <v>33.820505593463722</v>
      </c>
      <c r="H391" s="136">
        <f t="shared" si="13"/>
        <v>274.0099922091913</v>
      </c>
    </row>
    <row r="392" spans="1:8" ht="15" x14ac:dyDescent="0.25">
      <c r="A392" s="132" t="s">
        <v>1024</v>
      </c>
      <c r="B392" s="133">
        <v>-1.8697285184015162</v>
      </c>
      <c r="C392" s="134">
        <v>615</v>
      </c>
      <c r="D392" s="135">
        <f t="shared" si="12"/>
        <v>-1149.8830388169324</v>
      </c>
      <c r="E392" s="136">
        <v>1149.8830388169324</v>
      </c>
      <c r="F392" s="137">
        <v>6.3497993011533819E-4</v>
      </c>
      <c r="G392" s="136">
        <v>126.33454457481537</v>
      </c>
      <c r="H392" s="136">
        <f t="shared" si="13"/>
        <v>-1276.2175833917477</v>
      </c>
    </row>
    <row r="393" spans="1:8" ht="15" x14ac:dyDescent="0.25">
      <c r="A393" s="132" t="s">
        <v>1025</v>
      </c>
      <c r="B393" s="133">
        <v>-1.6873614031488795</v>
      </c>
      <c r="C393" s="134">
        <v>743</v>
      </c>
      <c r="D393" s="135">
        <f t="shared" si="12"/>
        <v>-1253.7095225396174</v>
      </c>
      <c r="E393" s="136">
        <v>1253.7095225396174</v>
      </c>
      <c r="F393" s="137">
        <v>6.9231422512866601E-4</v>
      </c>
      <c r="G393" s="136">
        <v>137.74167999043581</v>
      </c>
      <c r="H393" s="136">
        <f t="shared" si="13"/>
        <v>-1391.4512025300533</v>
      </c>
    </row>
    <row r="394" spans="1:8" ht="15" x14ac:dyDescent="0.25">
      <c r="A394" s="132" t="s">
        <v>1026</v>
      </c>
      <c r="B394" s="133">
        <v>9.9110527292328415E-2</v>
      </c>
      <c r="C394" s="134">
        <v>3277</v>
      </c>
      <c r="D394" s="135">
        <f t="shared" si="12"/>
        <v>324.78519793696023</v>
      </c>
      <c r="E394" s="136">
        <v>324.78519793696023</v>
      </c>
      <c r="F394" s="137">
        <v>1.793504863770241E-4</v>
      </c>
      <c r="G394" s="136">
        <v>35.683272716347624</v>
      </c>
      <c r="H394" s="136">
        <f t="shared" si="13"/>
        <v>289.1019252206126</v>
      </c>
    </row>
    <row r="395" spans="1:8" ht="15" x14ac:dyDescent="0.25">
      <c r="A395" s="132" t="s">
        <v>1027</v>
      </c>
      <c r="B395" s="133">
        <v>0.09</v>
      </c>
      <c r="C395" s="134">
        <v>2614</v>
      </c>
      <c r="D395" s="135">
        <f t="shared" si="12"/>
        <v>235.26</v>
      </c>
      <c r="E395" s="136">
        <v>235.26</v>
      </c>
      <c r="F395" s="137">
        <v>1.2991354191347232E-4</v>
      </c>
      <c r="G395" s="136">
        <v>25.847380953849239</v>
      </c>
      <c r="H395" s="136">
        <f t="shared" si="13"/>
        <v>209.41261904615075</v>
      </c>
    </row>
    <row r="396" spans="1:8" ht="15" x14ac:dyDescent="0.25">
      <c r="A396" s="132" t="s">
        <v>1028</v>
      </c>
      <c r="B396" s="133">
        <v>2.2649228227819354</v>
      </c>
      <c r="C396" s="134">
        <v>0</v>
      </c>
      <c r="D396" s="135">
        <f t="shared" si="12"/>
        <v>0</v>
      </c>
      <c r="E396" s="136">
        <v>0</v>
      </c>
      <c r="F396" s="137">
        <v>0</v>
      </c>
      <c r="G396" s="136">
        <v>0</v>
      </c>
      <c r="H396" s="136">
        <f t="shared" si="13"/>
        <v>0</v>
      </c>
    </row>
    <row r="397" spans="1:8" ht="15" x14ac:dyDescent="0.25">
      <c r="A397" s="132" t="s">
        <v>1029</v>
      </c>
      <c r="B397" s="133">
        <v>2.2563957430864794</v>
      </c>
      <c r="C397" s="134">
        <v>265</v>
      </c>
      <c r="D397" s="135">
        <f t="shared" si="12"/>
        <v>597.944871917917</v>
      </c>
      <c r="E397" s="136">
        <v>597.944871917917</v>
      </c>
      <c r="F397" s="137">
        <v>3.3019270670685264E-4</v>
      </c>
      <c r="G397" s="136">
        <v>65.694588514252274</v>
      </c>
      <c r="H397" s="136">
        <f t="shared" si="13"/>
        <v>532.25028340366475</v>
      </c>
    </row>
    <row r="398" spans="1:8" ht="15" x14ac:dyDescent="0.25">
      <c r="A398" s="132" t="s">
        <v>1030</v>
      </c>
      <c r="B398" s="133">
        <v>1.0000624814685593</v>
      </c>
      <c r="C398" s="134">
        <v>5214</v>
      </c>
      <c r="D398" s="135">
        <f t="shared" si="12"/>
        <v>5214.3257783770678</v>
      </c>
      <c r="E398" s="136">
        <v>5214.3257783770678</v>
      </c>
      <c r="F398" s="137">
        <v>2.8794165202741155E-3</v>
      </c>
      <c r="G398" s="136">
        <v>572.88389361212501</v>
      </c>
      <c r="H398" s="136">
        <f t="shared" si="13"/>
        <v>4641.4418847649431</v>
      </c>
    </row>
    <row r="399" spans="1:8" ht="15" x14ac:dyDescent="0.25">
      <c r="A399" s="132" t="s">
        <v>1031</v>
      </c>
      <c r="B399" s="133">
        <v>1.6688316344981424</v>
      </c>
      <c r="C399" s="134">
        <v>0</v>
      </c>
      <c r="D399" s="135">
        <f t="shared" si="12"/>
        <v>0</v>
      </c>
      <c r="E399" s="136">
        <v>0</v>
      </c>
      <c r="F399" s="137">
        <v>0</v>
      </c>
      <c r="G399" s="136">
        <v>0</v>
      </c>
      <c r="H399" s="136">
        <f t="shared" si="13"/>
        <v>0</v>
      </c>
    </row>
    <row r="400" spans="1:8" ht="15" x14ac:dyDescent="0.25">
      <c r="A400" s="138" t="s">
        <v>1032</v>
      </c>
      <c r="B400" s="133">
        <v>1.9724178068544409</v>
      </c>
      <c r="C400" s="134">
        <v>3136</v>
      </c>
      <c r="D400" s="135">
        <f t="shared" si="12"/>
        <v>6185.5022422955262</v>
      </c>
      <c r="E400" s="136">
        <v>6185.5022422955262</v>
      </c>
      <c r="F400" s="137">
        <v>3.4157124237453747E-3</v>
      </c>
      <c r="G400" s="136">
        <v>679.58442934413472</v>
      </c>
      <c r="H400" s="136">
        <f t="shared" si="13"/>
        <v>5505.9178129513912</v>
      </c>
    </row>
    <row r="401" spans="1:8" ht="15" x14ac:dyDescent="0.25">
      <c r="A401" s="132" t="s">
        <v>1033</v>
      </c>
      <c r="B401" s="133">
        <v>0.1020043049782903</v>
      </c>
      <c r="C401" s="134">
        <v>2768</v>
      </c>
      <c r="D401" s="135">
        <f t="shared" si="12"/>
        <v>282.34791617990754</v>
      </c>
      <c r="E401" s="136">
        <v>282.34791617990754</v>
      </c>
      <c r="F401" s="137">
        <v>1.5591608366411625E-4</v>
      </c>
      <c r="G401" s="136">
        <v>31.020803158325101</v>
      </c>
      <c r="H401" s="136">
        <f t="shared" si="13"/>
        <v>251.32711302158245</v>
      </c>
    </row>
    <row r="402" spans="1:8" ht="15" x14ac:dyDescent="0.25">
      <c r="A402" s="132" t="s">
        <v>1034</v>
      </c>
      <c r="B402" s="133">
        <v>9.5438096905236025E-2</v>
      </c>
      <c r="C402" s="134">
        <v>4789</v>
      </c>
      <c r="D402" s="135">
        <f t="shared" si="12"/>
        <v>457.05304607917532</v>
      </c>
      <c r="E402" s="136">
        <v>457.05304607917532</v>
      </c>
      <c r="F402" s="137">
        <v>2.5239046186554084E-4</v>
      </c>
      <c r="G402" s="136">
        <v>50.21518404372037</v>
      </c>
      <c r="H402" s="136">
        <f t="shared" si="13"/>
        <v>406.83786203545492</v>
      </c>
    </row>
    <row r="403" spans="1:8" ht="15" x14ac:dyDescent="0.25">
      <c r="A403" s="132" t="s">
        <v>1035</v>
      </c>
      <c r="B403" s="133">
        <v>9.5899132360023231E-2</v>
      </c>
      <c r="C403" s="134">
        <v>3159</v>
      </c>
      <c r="D403" s="135">
        <f t="shared" si="12"/>
        <v>302.94535912531342</v>
      </c>
      <c r="E403" s="136">
        <v>302.94535912531342</v>
      </c>
      <c r="F403" s="137">
        <v>1.6729025167992148E-4</v>
      </c>
      <c r="G403" s="136">
        <v>33.283788597775413</v>
      </c>
      <c r="H403" s="136">
        <f t="shared" si="13"/>
        <v>269.661570527538</v>
      </c>
    </row>
    <row r="404" spans="1:8" ht="15" x14ac:dyDescent="0.25">
      <c r="A404" s="138" t="s">
        <v>1036</v>
      </c>
      <c r="B404" s="133">
        <v>2.2019865957289064</v>
      </c>
      <c r="C404" s="134">
        <v>318</v>
      </c>
      <c r="D404" s="135">
        <f t="shared" si="12"/>
        <v>700.23173744179223</v>
      </c>
      <c r="E404" s="136">
        <v>700.23173744179223</v>
      </c>
      <c r="F404" s="137">
        <v>3.8667680511471488E-4</v>
      </c>
      <c r="G404" s="136">
        <v>76.932570235627566</v>
      </c>
      <c r="H404" s="136">
        <f t="shared" si="13"/>
        <v>623.29916720616461</v>
      </c>
    </row>
    <row r="405" spans="1:8" ht="15" x14ac:dyDescent="0.25">
      <c r="A405" s="132" t="s">
        <v>1037</v>
      </c>
      <c r="B405" s="133">
        <v>1.3778079923668152</v>
      </c>
      <c r="C405" s="134">
        <v>9622</v>
      </c>
      <c r="D405" s="135">
        <f t="shared" si="12"/>
        <v>13257.268502553496</v>
      </c>
      <c r="E405" s="136">
        <v>13257.268502553496</v>
      </c>
      <c r="F405" s="137">
        <v>7.3208310263735438E-3</v>
      </c>
      <c r="G405" s="136">
        <v>1456.5402932626312</v>
      </c>
      <c r="H405" s="136">
        <f t="shared" si="13"/>
        <v>11800.728209290864</v>
      </c>
    </row>
    <row r="406" spans="1:8" ht="15" x14ac:dyDescent="0.25">
      <c r="A406" s="132" t="s">
        <v>1038</v>
      </c>
      <c r="B406" s="133">
        <v>1.1161215623172729</v>
      </c>
      <c r="C406" s="134">
        <v>211</v>
      </c>
      <c r="D406" s="135">
        <f t="shared" si="12"/>
        <v>235.50164964894458</v>
      </c>
      <c r="E406" s="136">
        <v>235.50164964894458</v>
      </c>
      <c r="F406" s="137">
        <v>1.3004698390019567E-4</v>
      </c>
      <c r="G406" s="136">
        <v>25.873930348279377</v>
      </c>
      <c r="H406" s="136">
        <f t="shared" si="13"/>
        <v>209.62771930066521</v>
      </c>
    </row>
    <row r="407" spans="1:8" ht="15" x14ac:dyDescent="0.25">
      <c r="A407" s="132" t="s">
        <v>1039</v>
      </c>
      <c r="B407" s="133">
        <v>1.2275173359422948</v>
      </c>
      <c r="C407" s="134">
        <v>387</v>
      </c>
      <c r="D407" s="135">
        <f t="shared" si="12"/>
        <v>475.04920900966812</v>
      </c>
      <c r="E407" s="136">
        <v>475.04920900966812</v>
      </c>
      <c r="F407" s="137">
        <v>2.6232817021864911E-4</v>
      </c>
      <c r="G407" s="136">
        <v>52.192373871876399</v>
      </c>
      <c r="H407" s="136">
        <f t="shared" si="13"/>
        <v>422.85683513779173</v>
      </c>
    </row>
    <row r="408" spans="1:8" ht="15" x14ac:dyDescent="0.25">
      <c r="A408" s="132" t="s">
        <v>1040</v>
      </c>
      <c r="B408" s="133">
        <v>-1.8721763760886108</v>
      </c>
      <c r="C408" s="134">
        <v>0</v>
      </c>
      <c r="D408" s="135">
        <f t="shared" si="12"/>
        <v>0</v>
      </c>
      <c r="E408" s="136">
        <v>0</v>
      </c>
      <c r="F408" s="137">
        <v>0</v>
      </c>
      <c r="G408" s="136">
        <v>0</v>
      </c>
      <c r="H408" s="136">
        <f t="shared" si="13"/>
        <v>0</v>
      </c>
    </row>
    <row r="409" spans="1:8" ht="15" x14ac:dyDescent="0.25">
      <c r="A409" s="132" t="s">
        <v>1041</v>
      </c>
      <c r="B409" s="133">
        <v>9.6705171728174916E-2</v>
      </c>
      <c r="C409" s="134">
        <v>537</v>
      </c>
      <c r="D409" s="135">
        <f t="shared" si="12"/>
        <v>51.930677218029928</v>
      </c>
      <c r="E409" s="136">
        <v>51.930677218029928</v>
      </c>
      <c r="F409" s="137">
        <v>2.8676775530729972E-5</v>
      </c>
      <c r="G409" s="136">
        <v>5.7054832833707358</v>
      </c>
      <c r="H409" s="136">
        <f t="shared" si="13"/>
        <v>46.225193934659188</v>
      </c>
    </row>
    <row r="410" spans="1:8" ht="15" x14ac:dyDescent="0.25">
      <c r="A410" s="132" t="s">
        <v>1042</v>
      </c>
      <c r="B410" s="133">
        <v>1.2118050717039019</v>
      </c>
      <c r="C410" s="134">
        <v>5834</v>
      </c>
      <c r="D410" s="135">
        <f t="shared" si="12"/>
        <v>7069.6707883205636</v>
      </c>
      <c r="E410" s="136">
        <v>7069.6707883205636</v>
      </c>
      <c r="F410" s="137">
        <v>3.9039614565711742E-3</v>
      </c>
      <c r="G410" s="136">
        <v>776.72564007490121</v>
      </c>
      <c r="H410" s="136">
        <f t="shared" si="13"/>
        <v>6292.9451482456625</v>
      </c>
    </row>
    <row r="411" spans="1:8" ht="15" x14ac:dyDescent="0.25">
      <c r="A411" s="132" t="s">
        <v>1043</v>
      </c>
      <c r="B411" s="133">
        <v>1.7564539181498637</v>
      </c>
      <c r="C411" s="134">
        <v>0</v>
      </c>
      <c r="D411" s="135">
        <f t="shared" si="12"/>
        <v>0</v>
      </c>
      <c r="E411" s="136">
        <v>0</v>
      </c>
      <c r="F411" s="137">
        <v>0</v>
      </c>
      <c r="G411" s="136">
        <v>0</v>
      </c>
      <c r="H411" s="136">
        <f t="shared" si="13"/>
        <v>0</v>
      </c>
    </row>
    <row r="412" spans="1:8" ht="15" x14ac:dyDescent="0.25">
      <c r="A412" s="132" t="s">
        <v>1044</v>
      </c>
      <c r="B412" s="133">
        <v>9.2037924486231423E-2</v>
      </c>
      <c r="C412" s="134">
        <v>1015</v>
      </c>
      <c r="D412" s="135">
        <f t="shared" si="12"/>
        <v>93.418493353524894</v>
      </c>
      <c r="E412" s="136">
        <v>93.418493353524894</v>
      </c>
      <c r="F412" s="137">
        <v>5.1586871341395016E-5</v>
      </c>
      <c r="G412" s="136">
        <v>10.263637617288069</v>
      </c>
      <c r="H412" s="136">
        <f t="shared" si="13"/>
        <v>83.154855736236826</v>
      </c>
    </row>
    <row r="413" spans="1:8" ht="15" x14ac:dyDescent="0.25">
      <c r="A413" s="132" t="s">
        <v>1046</v>
      </c>
      <c r="B413" s="133">
        <v>-2.3362615090158152</v>
      </c>
      <c r="C413" s="134">
        <v>0</v>
      </c>
      <c r="D413" s="135">
        <f t="shared" si="12"/>
        <v>0</v>
      </c>
      <c r="E413" s="136">
        <v>0</v>
      </c>
      <c r="F413" s="137">
        <v>0</v>
      </c>
      <c r="G413" s="136">
        <v>0</v>
      </c>
      <c r="H413" s="136">
        <f t="shared" si="13"/>
        <v>0</v>
      </c>
    </row>
    <row r="414" spans="1:8" ht="15" x14ac:dyDescent="0.25">
      <c r="A414" s="138" t="s">
        <v>1047</v>
      </c>
      <c r="B414" s="133">
        <v>9.190444409409905E-2</v>
      </c>
      <c r="C414" s="134">
        <v>1697</v>
      </c>
      <c r="D414" s="135">
        <f t="shared" si="12"/>
        <v>155.96184162768608</v>
      </c>
      <c r="E414" s="136">
        <v>155.96184162768608</v>
      </c>
      <c r="F414" s="137">
        <v>8.6124097803284572E-5</v>
      </c>
      <c r="G414" s="136">
        <v>17.135106413392435</v>
      </c>
      <c r="H414" s="136">
        <f t="shared" si="13"/>
        <v>138.82673521429365</v>
      </c>
    </row>
    <row r="415" spans="1:8" ht="15" x14ac:dyDescent="0.25">
      <c r="A415" s="132" t="s">
        <v>1049</v>
      </c>
      <c r="B415" s="133">
        <v>0.94014613232431976</v>
      </c>
      <c r="C415" s="134">
        <v>62</v>
      </c>
      <c r="D415" s="135">
        <f t="shared" si="12"/>
        <v>58.289060204107827</v>
      </c>
      <c r="E415" s="136">
        <v>58.289060204107827</v>
      </c>
      <c r="F415" s="137">
        <v>3.218795488363204E-5</v>
      </c>
      <c r="G415" s="136">
        <v>6.4040616532237875</v>
      </c>
      <c r="H415" s="136">
        <f t="shared" si="13"/>
        <v>51.884998550884042</v>
      </c>
    </row>
    <row r="416" spans="1:8" ht="15" x14ac:dyDescent="0.25">
      <c r="A416" s="132" t="s">
        <v>1050</v>
      </c>
      <c r="B416" s="133">
        <v>-1.8036665255187188</v>
      </c>
      <c r="C416" s="134">
        <v>280</v>
      </c>
      <c r="D416" s="135">
        <f t="shared" si="12"/>
        <v>-505.02662714524126</v>
      </c>
      <c r="E416" s="136">
        <v>505.02662714524126</v>
      </c>
      <c r="F416" s="137">
        <v>2.7888207894692196E-4</v>
      </c>
      <c r="G416" s="136">
        <v>55.485911857777054</v>
      </c>
      <c r="H416" s="136">
        <f t="shared" si="13"/>
        <v>-560.51253900301833</v>
      </c>
    </row>
    <row r="417" spans="1:8" ht="15" x14ac:dyDescent="0.25">
      <c r="A417" s="132" t="s">
        <v>1051</v>
      </c>
      <c r="B417" s="133">
        <v>9.7281594782485423E-2</v>
      </c>
      <c r="C417" s="134">
        <v>5396</v>
      </c>
      <c r="D417" s="135">
        <f t="shared" si="12"/>
        <v>524.93148544629139</v>
      </c>
      <c r="E417" s="136">
        <v>524.93148544629139</v>
      </c>
      <c r="F417" s="137">
        <v>2.8987379297895123E-4</v>
      </c>
      <c r="G417" s="136">
        <v>57.672804892460519</v>
      </c>
      <c r="H417" s="136">
        <f t="shared" si="13"/>
        <v>467.25868055383086</v>
      </c>
    </row>
    <row r="418" spans="1:8" ht="15" x14ac:dyDescent="0.25">
      <c r="A418" s="132" t="s">
        <v>1052</v>
      </c>
      <c r="B418" s="133">
        <v>9.2998745314350234E-2</v>
      </c>
      <c r="C418" s="134">
        <v>0</v>
      </c>
      <c r="D418" s="135">
        <f t="shared" si="12"/>
        <v>0</v>
      </c>
      <c r="E418" s="136">
        <v>0</v>
      </c>
      <c r="F418" s="137">
        <v>0</v>
      </c>
      <c r="G418" s="136">
        <v>0</v>
      </c>
      <c r="H418" s="136">
        <f t="shared" si="13"/>
        <v>0</v>
      </c>
    </row>
    <row r="419" spans="1:8" ht="15" x14ac:dyDescent="0.25">
      <c r="A419" s="132" t="s">
        <v>1053</v>
      </c>
      <c r="B419" s="133">
        <v>7.156576882524239E-2</v>
      </c>
      <c r="C419" s="134">
        <v>28</v>
      </c>
      <c r="D419" s="135">
        <f t="shared" si="12"/>
        <v>2.0038415271067871</v>
      </c>
      <c r="E419" s="136">
        <v>2.0038415271067871</v>
      </c>
      <c r="F419" s="137">
        <v>1.1065465876891268E-6</v>
      </c>
      <c r="G419" s="136">
        <v>0.22015665783504268</v>
      </c>
      <c r="H419" s="136">
        <f t="shared" si="13"/>
        <v>1.7836848692717444</v>
      </c>
    </row>
    <row r="420" spans="1:8" ht="15" x14ac:dyDescent="0.25">
      <c r="A420" s="132" t="s">
        <v>1054</v>
      </c>
      <c r="B420" s="133">
        <v>-1.289944301371504</v>
      </c>
      <c r="C420" s="134">
        <v>0</v>
      </c>
      <c r="D420" s="135">
        <f t="shared" si="12"/>
        <v>0</v>
      </c>
      <c r="E420" s="136">
        <v>0</v>
      </c>
      <c r="F420" s="137">
        <v>0</v>
      </c>
      <c r="G420" s="136">
        <v>0</v>
      </c>
      <c r="H420" s="136">
        <f t="shared" si="13"/>
        <v>0</v>
      </c>
    </row>
    <row r="421" spans="1:8" ht="15" x14ac:dyDescent="0.25">
      <c r="A421" s="132" t="s">
        <v>1055</v>
      </c>
      <c r="B421" s="133">
        <v>-1.1710204189589506</v>
      </c>
      <c r="C421" s="134">
        <v>613</v>
      </c>
      <c r="D421" s="135">
        <f t="shared" si="12"/>
        <v>-717.83551682183668</v>
      </c>
      <c r="E421" s="136">
        <v>717.83551682183668</v>
      </c>
      <c r="F421" s="137">
        <v>3.9639783431783026E-4</v>
      </c>
      <c r="G421" s="136">
        <v>78.866649942605065</v>
      </c>
      <c r="H421" s="136">
        <f t="shared" si="13"/>
        <v>-796.7021667644417</v>
      </c>
    </row>
    <row r="422" spans="1:8" ht="15" x14ac:dyDescent="0.25">
      <c r="A422" s="132" t="s">
        <v>1056</v>
      </c>
      <c r="B422" s="133">
        <v>-1.1860266495424627</v>
      </c>
      <c r="C422" s="134">
        <v>179</v>
      </c>
      <c r="D422" s="135">
        <f t="shared" si="12"/>
        <v>-212.29877026810084</v>
      </c>
      <c r="E422" s="136">
        <v>212.29877026810084</v>
      </c>
      <c r="F422" s="137">
        <v>1.1723406099380919E-4</v>
      </c>
      <c r="G422" s="136">
        <v>23.32469264283484</v>
      </c>
      <c r="H422" s="136">
        <f t="shared" si="13"/>
        <v>-235.62346291093567</v>
      </c>
    </row>
    <row r="423" spans="1:8" ht="15" x14ac:dyDescent="0.25">
      <c r="A423" s="132" t="s">
        <v>1057</v>
      </c>
      <c r="B423" s="133">
        <v>2.5061962016487778</v>
      </c>
      <c r="C423" s="134">
        <v>8001</v>
      </c>
      <c r="D423" s="135">
        <f t="shared" si="12"/>
        <v>20052.07580939187</v>
      </c>
      <c r="E423" s="136">
        <v>20052.07580939187</v>
      </c>
      <c r="F423" s="137">
        <v>1.1073009398603907E-2</v>
      </c>
      <c r="G423" s="136">
        <v>2203.0674248100672</v>
      </c>
      <c r="H423" s="136">
        <f t="shared" si="13"/>
        <v>17849.008384581804</v>
      </c>
    </row>
    <row r="424" spans="1:8" ht="15" x14ac:dyDescent="0.25">
      <c r="A424" s="132" t="s">
        <v>1058</v>
      </c>
      <c r="B424" s="133">
        <v>1.4157805148884512</v>
      </c>
      <c r="C424" s="134">
        <v>4530</v>
      </c>
      <c r="D424" s="135">
        <f t="shared" si="12"/>
        <v>6413.4857324446839</v>
      </c>
      <c r="E424" s="136">
        <v>6413.4857324446839</v>
      </c>
      <c r="F424" s="137">
        <v>3.5416077850608228E-3</v>
      </c>
      <c r="G424" s="136">
        <v>704.63235980861407</v>
      </c>
      <c r="H424" s="136">
        <f t="shared" si="13"/>
        <v>5708.8533726360702</v>
      </c>
    </row>
    <row r="425" spans="1:8" ht="15" x14ac:dyDescent="0.25">
      <c r="A425" s="132" t="s">
        <v>1059</v>
      </c>
      <c r="B425" s="133">
        <v>1.0073014265469644</v>
      </c>
      <c r="C425" s="134">
        <v>9785</v>
      </c>
      <c r="D425" s="135">
        <f t="shared" si="12"/>
        <v>9856.4444587620474</v>
      </c>
      <c r="E425" s="136">
        <v>9856.4444587620474</v>
      </c>
      <c r="F425" s="137">
        <v>5.4428530575159201E-3</v>
      </c>
      <c r="G425" s="136">
        <v>1082.9009384344088</v>
      </c>
      <c r="H425" s="136">
        <f t="shared" si="13"/>
        <v>8773.5435203276393</v>
      </c>
    </row>
    <row r="426" spans="1:8" ht="15" x14ac:dyDescent="0.25">
      <c r="A426" s="132" t="s">
        <v>1060</v>
      </c>
      <c r="B426" s="133">
        <v>0.12971590148969386</v>
      </c>
      <c r="C426" s="134">
        <v>30719</v>
      </c>
      <c r="D426" s="135">
        <f t="shared" si="12"/>
        <v>3984.7427778619058</v>
      </c>
      <c r="E426" s="136">
        <v>3984.7427778619058</v>
      </c>
      <c r="F426" s="137">
        <v>2.2004252651796684E-3</v>
      </c>
      <c r="G426" s="136">
        <v>437.79292945037884</v>
      </c>
      <c r="H426" s="136">
        <f t="shared" si="13"/>
        <v>3546.949848411527</v>
      </c>
    </row>
    <row r="427" spans="1:8" ht="15" x14ac:dyDescent="0.25">
      <c r="A427" s="132" t="s">
        <v>1061</v>
      </c>
      <c r="B427" s="133">
        <v>1.0338671059559099</v>
      </c>
      <c r="C427" s="134">
        <v>1878</v>
      </c>
      <c r="D427" s="135">
        <f t="shared" si="12"/>
        <v>1941.6024249851989</v>
      </c>
      <c r="E427" s="136">
        <v>1941.6024249851989</v>
      </c>
      <c r="F427" s="137">
        <v>1.0721773697934802E-3</v>
      </c>
      <c r="G427" s="136">
        <v>213.31861574219982</v>
      </c>
      <c r="H427" s="136">
        <f t="shared" si="13"/>
        <v>1728.283809242999</v>
      </c>
    </row>
    <row r="428" spans="1:8" ht="15" x14ac:dyDescent="0.25">
      <c r="A428" s="132" t="s">
        <v>1062</v>
      </c>
      <c r="B428" s="133">
        <v>2.4455534527127458</v>
      </c>
      <c r="C428" s="134">
        <v>102</v>
      </c>
      <c r="D428" s="135">
        <f t="shared" si="12"/>
        <v>249.44645217670006</v>
      </c>
      <c r="E428" s="136">
        <v>249.44645217670006</v>
      </c>
      <c r="F428" s="137">
        <v>1.3774747989468968E-4</v>
      </c>
      <c r="G428" s="136">
        <v>27.406008148420057</v>
      </c>
      <c r="H428" s="136">
        <f t="shared" si="13"/>
        <v>222.04044402828001</v>
      </c>
    </row>
    <row r="429" spans="1:8" ht="15" x14ac:dyDescent="0.25">
      <c r="A429" s="132" t="s">
        <v>1063</v>
      </c>
      <c r="B429" s="133">
        <v>0.10269548523841893</v>
      </c>
      <c r="C429" s="134">
        <v>7884</v>
      </c>
      <c r="D429" s="135">
        <f t="shared" si="12"/>
        <v>809.65120561969479</v>
      </c>
      <c r="E429" s="136">
        <v>809.65120561969479</v>
      </c>
      <c r="F429" s="137">
        <v>4.470996167498411E-4</v>
      </c>
      <c r="G429" s="136">
        <v>88.954191751235115</v>
      </c>
      <c r="H429" s="136">
        <f t="shared" si="13"/>
        <v>720.69701386845963</v>
      </c>
    </row>
    <row r="430" spans="1:8" ht="15" x14ac:dyDescent="0.25">
      <c r="A430" s="132" t="s">
        <v>1064</v>
      </c>
      <c r="B430" s="133">
        <v>2.2237026573067884</v>
      </c>
      <c r="C430" s="134">
        <v>8146</v>
      </c>
      <c r="D430" s="135">
        <f t="shared" si="12"/>
        <v>18114.281846421098</v>
      </c>
      <c r="E430" s="136">
        <v>18114.281846421098</v>
      </c>
      <c r="F430" s="137">
        <v>1.0002935109612676E-2</v>
      </c>
      <c r="G430" s="136">
        <v>1990.1672345058305</v>
      </c>
      <c r="H430" s="136">
        <f t="shared" si="13"/>
        <v>16124.114611915267</v>
      </c>
    </row>
    <row r="431" spans="1:8" ht="15" x14ac:dyDescent="0.25">
      <c r="A431" s="132" t="s">
        <v>1065</v>
      </c>
      <c r="B431" s="133">
        <v>1.0987864500501161</v>
      </c>
      <c r="C431" s="134">
        <v>3389</v>
      </c>
      <c r="D431" s="135">
        <f t="shared" si="12"/>
        <v>3723.7872792198436</v>
      </c>
      <c r="E431" s="136">
        <v>3723.7872792198436</v>
      </c>
      <c r="F431" s="137">
        <v>2.0563223445370323E-3</v>
      </c>
      <c r="G431" s="136">
        <v>409.12245344339482</v>
      </c>
      <c r="H431" s="136">
        <f t="shared" si="13"/>
        <v>3314.6648257764487</v>
      </c>
    </row>
    <row r="432" spans="1:8" ht="15" x14ac:dyDescent="0.25">
      <c r="A432" s="132" t="s">
        <v>1066</v>
      </c>
      <c r="B432" s="133">
        <v>9.5702976986628913E-2</v>
      </c>
      <c r="C432" s="134">
        <v>0</v>
      </c>
      <c r="D432" s="135">
        <f t="shared" si="12"/>
        <v>0</v>
      </c>
      <c r="E432" s="136">
        <v>0</v>
      </c>
      <c r="F432" s="137">
        <v>0</v>
      </c>
      <c r="G432" s="136">
        <v>0</v>
      </c>
      <c r="H432" s="136">
        <f t="shared" si="13"/>
        <v>0</v>
      </c>
    </row>
    <row r="433" spans="1:8" ht="15" x14ac:dyDescent="0.25">
      <c r="A433" s="132" t="s">
        <v>1067</v>
      </c>
      <c r="B433" s="133">
        <v>0.95027063642851839</v>
      </c>
      <c r="C433" s="134">
        <v>1173</v>
      </c>
      <c r="D433" s="135">
        <f t="shared" si="12"/>
        <v>1114.6674565306521</v>
      </c>
      <c r="E433" s="136">
        <v>1114.6674565306521</v>
      </c>
      <c r="F433" s="137">
        <v>6.1553344101665584E-4</v>
      </c>
      <c r="G433" s="136">
        <v>122.46550363770275</v>
      </c>
      <c r="H433" s="136">
        <f t="shared" si="13"/>
        <v>992.20195289294929</v>
      </c>
    </row>
    <row r="434" spans="1:8" ht="15" x14ac:dyDescent="0.25">
      <c r="A434" s="132" t="s">
        <v>1068</v>
      </c>
      <c r="B434" s="133">
        <v>2.1029826912840837</v>
      </c>
      <c r="C434" s="134">
        <v>813</v>
      </c>
      <c r="D434" s="135">
        <f t="shared" si="12"/>
        <v>1709.7249280139599</v>
      </c>
      <c r="E434" s="136">
        <v>1709.7249280139599</v>
      </c>
      <c r="F434" s="137">
        <v>9.4413168875308187E-4</v>
      </c>
      <c r="G434" s="136">
        <v>187.84286126272758</v>
      </c>
      <c r="H434" s="136">
        <f t="shared" si="13"/>
        <v>1521.8820667512323</v>
      </c>
    </row>
    <row r="435" spans="1:8" ht="15" x14ac:dyDescent="0.25">
      <c r="A435" s="132" t="s">
        <v>1069</v>
      </c>
      <c r="B435" s="133">
        <v>1.8361424122865428</v>
      </c>
      <c r="C435" s="134">
        <v>0</v>
      </c>
      <c r="D435" s="135">
        <f t="shared" si="12"/>
        <v>0</v>
      </c>
      <c r="E435" s="136">
        <v>0</v>
      </c>
      <c r="F435" s="137">
        <v>0</v>
      </c>
      <c r="G435" s="136">
        <v>0</v>
      </c>
      <c r="H435" s="136">
        <f t="shared" si="13"/>
        <v>0</v>
      </c>
    </row>
    <row r="436" spans="1:8" ht="15" x14ac:dyDescent="0.25">
      <c r="A436" s="132" t="s">
        <v>1071</v>
      </c>
      <c r="B436" s="133">
        <v>1.8703571632872091</v>
      </c>
      <c r="C436" s="134">
        <v>5622</v>
      </c>
      <c r="D436" s="135">
        <f t="shared" si="12"/>
        <v>10515.14797200069</v>
      </c>
      <c r="E436" s="136">
        <v>10515.14797200069</v>
      </c>
      <c r="F436" s="137">
        <v>5.8065974529749008E-3</v>
      </c>
      <c r="G436" s="136">
        <v>1155.2709148108352</v>
      </c>
      <c r="H436" s="136">
        <f t="shared" si="13"/>
        <v>9359.8770571898549</v>
      </c>
    </row>
    <row r="437" spans="1:8" ht="15" x14ac:dyDescent="0.25">
      <c r="A437" s="132" t="s">
        <v>1072</v>
      </c>
      <c r="B437" s="133">
        <v>2.6570428511605906</v>
      </c>
      <c r="C437" s="134">
        <v>9177</v>
      </c>
      <c r="D437" s="135">
        <f t="shared" si="12"/>
        <v>24383.682245100739</v>
      </c>
      <c r="E437" s="136">
        <v>24383.682245100739</v>
      </c>
      <c r="F437" s="137">
        <v>1.3464977154440559E-2</v>
      </c>
      <c r="G437" s="136">
        <v>2678.969327751121</v>
      </c>
      <c r="H437" s="136">
        <f t="shared" si="13"/>
        <v>21704.712917349618</v>
      </c>
    </row>
    <row r="438" spans="1:8" ht="15" x14ac:dyDescent="0.25">
      <c r="A438" s="132" t="s">
        <v>1073</v>
      </c>
      <c r="B438" s="133">
        <v>7.5818732799818545E-2</v>
      </c>
      <c r="C438" s="134">
        <v>844</v>
      </c>
      <c r="D438" s="135">
        <f t="shared" si="12"/>
        <v>63.99101048304685</v>
      </c>
      <c r="E438" s="136">
        <v>63.99101048304685</v>
      </c>
      <c r="F438" s="137">
        <v>3.5336643808869987E-5</v>
      </c>
      <c r="G438" s="136">
        <v>7.0305195340349913</v>
      </c>
      <c r="H438" s="136">
        <f t="shared" si="13"/>
        <v>56.960490949011856</v>
      </c>
    </row>
    <row r="439" spans="1:8" ht="15" x14ac:dyDescent="0.25">
      <c r="A439" s="132" t="s">
        <v>1074</v>
      </c>
      <c r="B439" s="133">
        <v>2.0037686808741486</v>
      </c>
      <c r="C439" s="134">
        <v>5009</v>
      </c>
      <c r="D439" s="135">
        <f t="shared" ref="D439:D501" si="14">C439*B439</f>
        <v>10036.877322498611</v>
      </c>
      <c r="E439" s="136">
        <v>10036.877322498611</v>
      </c>
      <c r="F439" s="137">
        <v>5.5424903626489974E-3</v>
      </c>
      <c r="G439" s="136">
        <v>1102.7246099705515</v>
      </c>
      <c r="H439" s="136">
        <f t="shared" ref="H439:H501" si="15">D439-G439</f>
        <v>8934.1527125280591</v>
      </c>
    </row>
    <row r="440" spans="1:8" ht="15" x14ac:dyDescent="0.25">
      <c r="A440" s="132" t="s">
        <v>1075</v>
      </c>
      <c r="B440" s="133">
        <v>1.6844105672501331</v>
      </c>
      <c r="C440" s="134">
        <v>4137</v>
      </c>
      <c r="D440" s="135">
        <f t="shared" si="14"/>
        <v>6968.4065167138006</v>
      </c>
      <c r="E440" s="136">
        <v>6968.4065167138006</v>
      </c>
      <c r="F440" s="137">
        <v>3.8480420474335288E-3</v>
      </c>
      <c r="G440" s="136">
        <v>765.60000798600356</v>
      </c>
      <c r="H440" s="136">
        <f t="shared" si="15"/>
        <v>6202.8065087277973</v>
      </c>
    </row>
    <row r="441" spans="1:8" ht="15" x14ac:dyDescent="0.25">
      <c r="A441" s="132" t="s">
        <v>1076</v>
      </c>
      <c r="B441" s="133">
        <v>1.2237938994018736</v>
      </c>
      <c r="C441" s="134">
        <v>2954</v>
      </c>
      <c r="D441" s="135">
        <f t="shared" si="14"/>
        <v>3615.0871788331347</v>
      </c>
      <c r="E441" s="136">
        <v>3615.0871788331347</v>
      </c>
      <c r="F441" s="137">
        <v>1.9962967768774754E-3</v>
      </c>
      <c r="G441" s="136">
        <v>397.17986692457765</v>
      </c>
      <c r="H441" s="136">
        <f t="shared" si="15"/>
        <v>3217.9073119085569</v>
      </c>
    </row>
    <row r="442" spans="1:8" ht="15" x14ac:dyDescent="0.25">
      <c r="A442" s="132" t="s">
        <v>1077</v>
      </c>
      <c r="B442" s="133">
        <v>2.1168794214120203</v>
      </c>
      <c r="C442" s="134">
        <v>7207</v>
      </c>
      <c r="D442" s="135">
        <f t="shared" si="14"/>
        <v>15256.34999011643</v>
      </c>
      <c r="E442" s="136">
        <v>15256.34999011643</v>
      </c>
      <c r="F442" s="137">
        <v>8.4247490601359939E-3</v>
      </c>
      <c r="G442" s="136">
        <v>1676.173978405991</v>
      </c>
      <c r="H442" s="136">
        <f t="shared" si="15"/>
        <v>13580.176011710439</v>
      </c>
    </row>
    <row r="443" spans="1:8" ht="15" x14ac:dyDescent="0.25">
      <c r="A443" s="132" t="s">
        <v>1078</v>
      </c>
      <c r="B443" s="133">
        <v>2.1321841448851475</v>
      </c>
      <c r="C443" s="134">
        <v>0</v>
      </c>
      <c r="D443" s="135">
        <f t="shared" si="14"/>
        <v>0</v>
      </c>
      <c r="E443" s="136">
        <v>0</v>
      </c>
      <c r="F443" s="137">
        <v>0</v>
      </c>
      <c r="G443" s="136">
        <v>0</v>
      </c>
      <c r="H443" s="136">
        <f t="shared" si="15"/>
        <v>0</v>
      </c>
    </row>
    <row r="444" spans="1:8" ht="15" x14ac:dyDescent="0.25">
      <c r="A444" s="132" t="s">
        <v>1079</v>
      </c>
      <c r="B444" s="133">
        <v>2.1577359040491331</v>
      </c>
      <c r="C444" s="134">
        <v>30286</v>
      </c>
      <c r="D444" s="135">
        <f t="shared" si="14"/>
        <v>65349.189590032045</v>
      </c>
      <c r="E444" s="136">
        <v>65349.189590032045</v>
      </c>
      <c r="F444" s="137">
        <v>3.6086647457349644E-2</v>
      </c>
      <c r="G444" s="136">
        <v>7179.7390051809789</v>
      </c>
      <c r="H444" s="136">
        <f t="shared" si="15"/>
        <v>58169.450584851067</v>
      </c>
    </row>
    <row r="445" spans="1:8" ht="15" x14ac:dyDescent="0.25">
      <c r="A445" s="132" t="s">
        <v>1080</v>
      </c>
      <c r="B445" s="133">
        <v>2.4596673687687916</v>
      </c>
      <c r="C445" s="134">
        <v>5609</v>
      </c>
      <c r="D445" s="135">
        <f t="shared" si="14"/>
        <v>13796.274271424152</v>
      </c>
      <c r="E445" s="136">
        <v>13796.274271424152</v>
      </c>
      <c r="F445" s="137">
        <v>7.6184768163326594E-3</v>
      </c>
      <c r="G445" s="136">
        <v>1515.7594016717203</v>
      </c>
      <c r="H445" s="136">
        <f t="shared" si="15"/>
        <v>12280.514869752431</v>
      </c>
    </row>
    <row r="446" spans="1:8" ht="15" x14ac:dyDescent="0.25">
      <c r="A446" s="132" t="s">
        <v>1081</v>
      </c>
      <c r="B446" s="133">
        <v>8.8761508317250479E-2</v>
      </c>
      <c r="C446" s="134">
        <v>0</v>
      </c>
      <c r="D446" s="135">
        <f t="shared" si="14"/>
        <v>0</v>
      </c>
      <c r="E446" s="136">
        <v>0</v>
      </c>
      <c r="F446" s="137">
        <v>0</v>
      </c>
      <c r="G446" s="136">
        <v>0</v>
      </c>
      <c r="H446" s="136">
        <f t="shared" si="15"/>
        <v>0</v>
      </c>
    </row>
    <row r="447" spans="1:8" ht="15" x14ac:dyDescent="0.25">
      <c r="A447" s="132" t="s">
        <v>1082</v>
      </c>
      <c r="B447" s="133">
        <v>1.1359381343500894</v>
      </c>
      <c r="C447" s="134">
        <v>1676</v>
      </c>
      <c r="D447" s="135">
        <f t="shared" si="14"/>
        <v>1903.8323131707498</v>
      </c>
      <c r="E447" s="136">
        <v>1903.8323131707498</v>
      </c>
      <c r="F447" s="137">
        <v>1.0513202372410574E-3</v>
      </c>
      <c r="G447" s="136">
        <v>209.16891554353643</v>
      </c>
      <c r="H447" s="136">
        <f t="shared" si="15"/>
        <v>1694.6633976272133</v>
      </c>
    </row>
    <row r="448" spans="1:8" ht="15" x14ac:dyDescent="0.25">
      <c r="A448" s="132" t="s">
        <v>1083</v>
      </c>
      <c r="B448" s="133">
        <v>0.9176224012791695</v>
      </c>
      <c r="C448" s="134">
        <v>0</v>
      </c>
      <c r="D448" s="135">
        <f t="shared" si="14"/>
        <v>0</v>
      </c>
      <c r="E448" s="136">
        <v>0</v>
      </c>
      <c r="F448" s="137">
        <v>0</v>
      </c>
      <c r="G448" s="136">
        <v>0</v>
      </c>
      <c r="H448" s="136">
        <f t="shared" si="15"/>
        <v>0</v>
      </c>
    </row>
    <row r="449" spans="1:8" ht="15" x14ac:dyDescent="0.25">
      <c r="A449" s="132" t="s">
        <v>1084</v>
      </c>
      <c r="B449" s="133">
        <v>-2.2320985436138416</v>
      </c>
      <c r="C449" s="134">
        <v>7458</v>
      </c>
      <c r="D449" s="135">
        <f t="shared" si="14"/>
        <v>-16646.990938272033</v>
      </c>
      <c r="E449" s="136">
        <v>16646.990938272033</v>
      </c>
      <c r="F449" s="137">
        <v>9.1926785471070204E-3</v>
      </c>
      <c r="G449" s="136">
        <v>1828.9599443883083</v>
      </c>
      <c r="H449" s="136">
        <f t="shared" si="15"/>
        <v>-18475.950882660341</v>
      </c>
    </row>
    <row r="450" spans="1:8" ht="15" x14ac:dyDescent="0.25">
      <c r="A450" s="132" t="s">
        <v>1085</v>
      </c>
      <c r="B450" s="133">
        <v>1.8658820796877944</v>
      </c>
      <c r="C450" s="134">
        <v>2239</v>
      </c>
      <c r="D450" s="135">
        <f t="shared" si="14"/>
        <v>4177.7099764209715</v>
      </c>
      <c r="E450" s="136">
        <v>4177.7099764209715</v>
      </c>
      <c r="F450" s="137">
        <v>2.306984188234708E-3</v>
      </c>
      <c r="G450" s="136">
        <v>458.99371450841358</v>
      </c>
      <c r="H450" s="136">
        <f t="shared" si="15"/>
        <v>3718.7162619125579</v>
      </c>
    </row>
    <row r="451" spans="1:8" ht="15" x14ac:dyDescent="0.25">
      <c r="A451" s="132" t="s">
        <v>1086</v>
      </c>
      <c r="B451" s="133">
        <v>0.10768945024031831</v>
      </c>
      <c r="C451" s="134">
        <v>7719</v>
      </c>
      <c r="D451" s="135">
        <f t="shared" si="14"/>
        <v>831.25486640501708</v>
      </c>
      <c r="E451" s="136">
        <v>831.25486640501708</v>
      </c>
      <c r="F451" s="137">
        <v>4.5902943095930471E-4</v>
      </c>
      <c r="G451" s="136">
        <v>91.327727627780035</v>
      </c>
      <c r="H451" s="136">
        <f t="shared" si="15"/>
        <v>739.92713877723702</v>
      </c>
    </row>
    <row r="452" spans="1:8" ht="15" x14ac:dyDescent="0.25">
      <c r="A452" s="132" t="s">
        <v>1087</v>
      </c>
      <c r="B452" s="133">
        <v>0.11216065519923081</v>
      </c>
      <c r="C452" s="134">
        <v>6711</v>
      </c>
      <c r="D452" s="135">
        <f t="shared" si="14"/>
        <v>752.71015704203796</v>
      </c>
      <c r="E452" s="136">
        <v>752.71015704203796</v>
      </c>
      <c r="F452" s="137">
        <v>4.1565605090358384E-4</v>
      </c>
      <c r="G452" s="136">
        <v>82.698232495525133</v>
      </c>
      <c r="H452" s="136">
        <f t="shared" si="15"/>
        <v>670.01192454651277</v>
      </c>
    </row>
    <row r="453" spans="1:8" ht="15" x14ac:dyDescent="0.25">
      <c r="A453" s="132" t="s">
        <v>1088</v>
      </c>
      <c r="B453" s="133">
        <v>9.5164510671859479E-2</v>
      </c>
      <c r="C453" s="134">
        <v>0</v>
      </c>
      <c r="D453" s="135">
        <f t="shared" si="14"/>
        <v>0</v>
      </c>
      <c r="E453" s="136">
        <v>0</v>
      </c>
      <c r="F453" s="137">
        <v>0</v>
      </c>
      <c r="G453" s="136">
        <v>0</v>
      </c>
      <c r="H453" s="136">
        <f t="shared" si="15"/>
        <v>0</v>
      </c>
    </row>
    <row r="454" spans="1:8" ht="15" x14ac:dyDescent="0.25">
      <c r="A454" s="132" t="s">
        <v>1089</v>
      </c>
      <c r="B454" s="133">
        <v>1.1449003449408073</v>
      </c>
      <c r="C454" s="134">
        <v>2646</v>
      </c>
      <c r="D454" s="135">
        <f t="shared" si="14"/>
        <v>3029.4063127133759</v>
      </c>
      <c r="E454" s="136">
        <v>3029.4063127133759</v>
      </c>
      <c r="F454" s="137">
        <v>1.6728764089927177E-3</v>
      </c>
      <c r="G454" s="136">
        <v>332.83269161225178</v>
      </c>
      <c r="H454" s="136">
        <f t="shared" si="15"/>
        <v>2696.573621101124</v>
      </c>
    </row>
    <row r="455" spans="1:8" ht="15" x14ac:dyDescent="0.25">
      <c r="A455" s="132" t="s">
        <v>1090</v>
      </c>
      <c r="B455" s="133">
        <v>1.181680897969579</v>
      </c>
      <c r="C455" s="134">
        <v>4228</v>
      </c>
      <c r="D455" s="135">
        <f t="shared" si="14"/>
        <v>4996.1468366153804</v>
      </c>
      <c r="E455" s="136">
        <v>4996.1468366153804</v>
      </c>
      <c r="F455" s="137">
        <v>2.7589353543504818E-3</v>
      </c>
      <c r="G455" s="136">
        <v>548.91316240485628</v>
      </c>
      <c r="H455" s="136">
        <f t="shared" si="15"/>
        <v>4447.2336742105244</v>
      </c>
    </row>
    <row r="456" spans="1:8" ht="15" x14ac:dyDescent="0.25">
      <c r="A456" s="132" t="s">
        <v>1091</v>
      </c>
      <c r="B456" s="133">
        <v>-2.1886167083140093</v>
      </c>
      <c r="C456" s="134">
        <v>9278</v>
      </c>
      <c r="D456" s="135">
        <f t="shared" si="14"/>
        <v>-20305.98581973738</v>
      </c>
      <c r="E456" s="136">
        <v>20305.98581973738</v>
      </c>
      <c r="F456" s="137">
        <v>1.1213221711667205E-2</v>
      </c>
      <c r="G456" s="136">
        <v>2230.9638320420499</v>
      </c>
      <c r="H456" s="136">
        <f t="shared" si="15"/>
        <v>-22536.949651779429</v>
      </c>
    </row>
    <row r="457" spans="1:8" ht="15" x14ac:dyDescent="0.25">
      <c r="A457" s="132" t="s">
        <v>1092</v>
      </c>
      <c r="B457" s="133">
        <v>0</v>
      </c>
      <c r="C457" s="134">
        <v>13453</v>
      </c>
      <c r="D457" s="135">
        <f t="shared" si="14"/>
        <v>0</v>
      </c>
      <c r="E457" s="136">
        <v>0</v>
      </c>
      <c r="F457" s="137">
        <v>0</v>
      </c>
      <c r="G457" s="136">
        <v>0</v>
      </c>
      <c r="H457" s="136">
        <f t="shared" si="15"/>
        <v>0</v>
      </c>
    </row>
    <row r="458" spans="1:8" ht="15" x14ac:dyDescent="0.25">
      <c r="A458" s="138" t="s">
        <v>1093</v>
      </c>
      <c r="B458" s="133">
        <v>1.295414180801002</v>
      </c>
      <c r="C458" s="134">
        <v>10208</v>
      </c>
      <c r="D458" s="135">
        <f t="shared" si="14"/>
        <v>13223.587957616628</v>
      </c>
      <c r="E458" s="136">
        <v>13223.587957616628</v>
      </c>
      <c r="F458" s="137">
        <v>7.3022322042774618E-3</v>
      </c>
      <c r="G458" s="136">
        <v>1452.8399027342098</v>
      </c>
      <c r="H458" s="136">
        <f t="shared" si="15"/>
        <v>11770.748054882419</v>
      </c>
    </row>
    <row r="459" spans="1:8" ht="15" x14ac:dyDescent="0.25">
      <c r="A459" s="138" t="s">
        <v>1094</v>
      </c>
      <c r="B459" s="133">
        <v>1.2890854488340056</v>
      </c>
      <c r="C459" s="134">
        <v>349</v>
      </c>
      <c r="D459" s="135">
        <f t="shared" si="14"/>
        <v>449.89082164306797</v>
      </c>
      <c r="E459" s="136">
        <v>449.89082164306797</v>
      </c>
      <c r="F459" s="137">
        <v>2.4843539111626798E-4</v>
      </c>
      <c r="G459" s="136">
        <v>49.42828978427535</v>
      </c>
      <c r="H459" s="136">
        <f t="shared" si="15"/>
        <v>400.4625318587926</v>
      </c>
    </row>
    <row r="460" spans="1:8" ht="15" x14ac:dyDescent="0.25">
      <c r="A460" s="138" t="s">
        <v>1095</v>
      </c>
      <c r="B460" s="133">
        <v>0.1087175570848231</v>
      </c>
      <c r="C460" s="134">
        <v>2515</v>
      </c>
      <c r="D460" s="135">
        <f t="shared" si="14"/>
        <v>273.42465606833008</v>
      </c>
      <c r="E460" s="136">
        <v>273.42465606833008</v>
      </c>
      <c r="F460" s="137">
        <v>1.5098854678360007E-4</v>
      </c>
      <c r="G460" s="136">
        <v>30.040428664342997</v>
      </c>
      <c r="H460" s="136">
        <f t="shared" si="15"/>
        <v>243.3842274039871</v>
      </c>
    </row>
    <row r="461" spans="1:8" ht="15" x14ac:dyDescent="0.25">
      <c r="A461" s="138" t="s">
        <v>1096</v>
      </c>
      <c r="B461" s="133">
        <v>-1.6602238770403908</v>
      </c>
      <c r="C461" s="134">
        <v>2977</v>
      </c>
      <c r="D461" s="135">
        <f t="shared" si="14"/>
        <v>-4942.4864819492432</v>
      </c>
      <c r="E461" s="136">
        <v>4942.4864819492432</v>
      </c>
      <c r="F461" s="137">
        <v>2.7293034290975233E-3</v>
      </c>
      <c r="G461" s="136">
        <v>543.01764413071578</v>
      </c>
      <c r="H461" s="136">
        <f t="shared" si="15"/>
        <v>-5485.504126079959</v>
      </c>
    </row>
    <row r="462" spans="1:8" ht="15" x14ac:dyDescent="0.25">
      <c r="A462" s="138" t="s">
        <v>1097</v>
      </c>
      <c r="B462" s="133">
        <v>2.4323133813502795</v>
      </c>
      <c r="C462" s="134">
        <v>54556</v>
      </c>
      <c r="D462" s="135">
        <f t="shared" si="14"/>
        <v>132697.28883294584</v>
      </c>
      <c r="E462" s="136">
        <v>132697.28883294584</v>
      </c>
      <c r="F462" s="137">
        <v>7.3277118059181551E-2</v>
      </c>
      <c r="G462" s="136">
        <v>14579.092816492883</v>
      </c>
      <c r="H462" s="136">
        <f t="shared" si="15"/>
        <v>118118.19601645296</v>
      </c>
    </row>
    <row r="463" spans="1:8" ht="15" x14ac:dyDescent="0.25">
      <c r="A463" s="138" t="s">
        <v>1098</v>
      </c>
      <c r="B463" s="133">
        <v>1.0922445258430509</v>
      </c>
      <c r="C463" s="134">
        <v>9180</v>
      </c>
      <c r="D463" s="135">
        <f t="shared" si="14"/>
        <v>10026.804747239206</v>
      </c>
      <c r="E463" s="136">
        <v>10026.804747239206</v>
      </c>
      <c r="F463" s="137">
        <v>5.5369281594349392E-3</v>
      </c>
      <c r="G463" s="136">
        <v>1101.6179633246441</v>
      </c>
      <c r="H463" s="136">
        <f t="shared" si="15"/>
        <v>8925.1867839145616</v>
      </c>
    </row>
    <row r="464" spans="1:8" ht="15" x14ac:dyDescent="0.25">
      <c r="A464" s="138" t="s">
        <v>1099</v>
      </c>
      <c r="B464" s="133">
        <v>1.1411560566116168</v>
      </c>
      <c r="C464" s="134">
        <v>10708</v>
      </c>
      <c r="D464" s="135">
        <f t="shared" si="14"/>
        <v>12219.499054197193</v>
      </c>
      <c r="E464" s="136">
        <v>12219.499054197193</v>
      </c>
      <c r="F464" s="137">
        <v>6.7477616362283535E-3</v>
      </c>
      <c r="G464" s="136">
        <v>1342.5233661439909</v>
      </c>
      <c r="H464" s="136">
        <f t="shared" si="15"/>
        <v>10876.975688053202</v>
      </c>
    </row>
    <row r="465" spans="1:8" ht="15" x14ac:dyDescent="0.25">
      <c r="A465" s="132" t="s">
        <v>1100</v>
      </c>
      <c r="B465" s="133">
        <v>3.1925685334383012</v>
      </c>
      <c r="C465" s="134">
        <v>0</v>
      </c>
      <c r="D465" s="135">
        <f t="shared" si="14"/>
        <v>0</v>
      </c>
      <c r="E465" s="136">
        <v>0</v>
      </c>
      <c r="F465" s="137">
        <v>0</v>
      </c>
      <c r="G465" s="136">
        <v>0</v>
      </c>
      <c r="H465" s="136">
        <f t="shared" si="15"/>
        <v>0</v>
      </c>
    </row>
    <row r="466" spans="1:8" ht="15" x14ac:dyDescent="0.25">
      <c r="A466" s="132" t="s">
        <v>1101</v>
      </c>
      <c r="B466" s="133">
        <v>-2.3541652043765482</v>
      </c>
      <c r="C466" s="134">
        <v>6801</v>
      </c>
      <c r="D466" s="135">
        <f t="shared" si="14"/>
        <v>-16010.677554964905</v>
      </c>
      <c r="E466" s="136">
        <v>16010.677554964905</v>
      </c>
      <c r="F466" s="137">
        <v>8.8412982640483882E-3</v>
      </c>
      <c r="G466" s="136">
        <v>1759.0499111299048</v>
      </c>
      <c r="H466" s="136">
        <f t="shared" si="15"/>
        <v>-17769.72746609481</v>
      </c>
    </row>
    <row r="467" spans="1:8" ht="15" x14ac:dyDescent="0.25">
      <c r="A467" s="132" t="s">
        <v>1102</v>
      </c>
      <c r="B467" s="133">
        <v>-2.0586605542713179</v>
      </c>
      <c r="C467" s="134">
        <v>2516</v>
      </c>
      <c r="D467" s="135">
        <f t="shared" si="14"/>
        <v>-5179.5899545466355</v>
      </c>
      <c r="E467" s="136">
        <v>5179.5899545466355</v>
      </c>
      <c r="F467" s="137">
        <v>2.8602349598512052E-3</v>
      </c>
      <c r="G467" s="136">
        <v>569.06756244111853</v>
      </c>
      <c r="H467" s="136">
        <f t="shared" si="15"/>
        <v>-5748.6575169877542</v>
      </c>
    </row>
    <row r="468" spans="1:8" ht="15" x14ac:dyDescent="0.25">
      <c r="A468" s="132" t="s">
        <v>1103</v>
      </c>
      <c r="B468" s="133">
        <v>2.0414345334158601</v>
      </c>
      <c r="C468" s="134">
        <v>0</v>
      </c>
      <c r="D468" s="135">
        <f t="shared" si="14"/>
        <v>0</v>
      </c>
      <c r="E468" s="136">
        <v>0</v>
      </c>
      <c r="F468" s="137">
        <v>0</v>
      </c>
      <c r="G468" s="136">
        <v>0</v>
      </c>
      <c r="H468" s="136">
        <f t="shared" si="15"/>
        <v>0</v>
      </c>
    </row>
    <row r="469" spans="1:8" ht="15" x14ac:dyDescent="0.25">
      <c r="A469" s="132" t="s">
        <v>1105</v>
      </c>
      <c r="B469" s="133">
        <v>-1.8507571478437472</v>
      </c>
      <c r="C469" s="134">
        <v>0</v>
      </c>
      <c r="D469" s="135">
        <f t="shared" si="14"/>
        <v>0</v>
      </c>
      <c r="E469" s="136">
        <v>0</v>
      </c>
      <c r="F469" s="137">
        <v>0</v>
      </c>
      <c r="G469" s="136">
        <v>0</v>
      </c>
      <c r="H469" s="136">
        <f t="shared" si="15"/>
        <v>0</v>
      </c>
    </row>
    <row r="470" spans="1:8" ht="15" x14ac:dyDescent="0.25">
      <c r="A470" s="132" t="s">
        <v>1106</v>
      </c>
      <c r="B470" s="133">
        <v>1.2541841681994299</v>
      </c>
      <c r="C470" s="134">
        <v>9679</v>
      </c>
      <c r="D470" s="135">
        <f t="shared" si="14"/>
        <v>12139.248564002282</v>
      </c>
      <c r="E470" s="136">
        <v>12139.248564002282</v>
      </c>
      <c r="F470" s="137">
        <v>6.7034463024635265E-3</v>
      </c>
      <c r="G470" s="136">
        <v>1333.70646147766</v>
      </c>
      <c r="H470" s="136">
        <f t="shared" si="15"/>
        <v>10805.542102524621</v>
      </c>
    </row>
    <row r="471" spans="1:8" ht="15" x14ac:dyDescent="0.25">
      <c r="A471" s="132" t="s">
        <v>1107</v>
      </c>
      <c r="B471" s="133">
        <v>0.11299978393708707</v>
      </c>
      <c r="C471" s="134">
        <v>16092</v>
      </c>
      <c r="D471" s="135">
        <f t="shared" si="14"/>
        <v>1818.3925231156052</v>
      </c>
      <c r="E471" s="136">
        <v>1818.3925231156052</v>
      </c>
      <c r="F471" s="137">
        <v>1.0041393065838811E-3</v>
      </c>
      <c r="G471" s="136">
        <v>199.78187651364516</v>
      </c>
      <c r="H471" s="136">
        <f t="shared" si="15"/>
        <v>1618.6106466019601</v>
      </c>
    </row>
    <row r="472" spans="1:8" ht="15" x14ac:dyDescent="0.25">
      <c r="A472" s="132" t="s">
        <v>1108</v>
      </c>
      <c r="B472" s="133">
        <v>-1.7455561420416448</v>
      </c>
      <c r="C472" s="134">
        <v>247</v>
      </c>
      <c r="D472" s="135">
        <f t="shared" si="14"/>
        <v>-431.15236708428625</v>
      </c>
      <c r="E472" s="136">
        <v>431.15236708428625</v>
      </c>
      <c r="F472" s="137">
        <v>2.3808777995535673E-4</v>
      </c>
      <c r="G472" s="136">
        <v>47.369546379245918</v>
      </c>
      <c r="H472" s="136">
        <f t="shared" si="15"/>
        <v>-478.5219134635322</v>
      </c>
    </row>
    <row r="473" spans="1:8" ht="15" x14ac:dyDescent="0.25">
      <c r="A473" s="132" t="s">
        <v>1109</v>
      </c>
      <c r="B473" s="133">
        <v>0.1005340580527246</v>
      </c>
      <c r="C473" s="134">
        <v>13291</v>
      </c>
      <c r="D473" s="135">
        <f t="shared" si="14"/>
        <v>1336.1981655787627</v>
      </c>
      <c r="E473" s="136">
        <v>1336.1981655787627</v>
      </c>
      <c r="F473" s="137">
        <v>7.3786549514843753E-4</v>
      </c>
      <c r="G473" s="136">
        <v>146.80448446633002</v>
      </c>
      <c r="H473" s="136">
        <f t="shared" si="15"/>
        <v>1189.3936811124327</v>
      </c>
    </row>
    <row r="474" spans="1:8" ht="15" x14ac:dyDescent="0.25">
      <c r="A474" s="132" t="s">
        <v>1110</v>
      </c>
      <c r="B474" s="133">
        <v>2.0644377149757269</v>
      </c>
      <c r="C474" s="134">
        <v>5363</v>
      </c>
      <c r="D474" s="135">
        <f t="shared" si="14"/>
        <v>11071.579465414823</v>
      </c>
      <c r="E474" s="136">
        <v>11071.579465414823</v>
      </c>
      <c r="F474" s="137">
        <v>6.1138659480086208E-3</v>
      </c>
      <c r="G474" s="136">
        <v>1216.4045405227894</v>
      </c>
      <c r="H474" s="136">
        <f t="shared" si="15"/>
        <v>9855.1749248920332</v>
      </c>
    </row>
    <row r="475" spans="1:8" ht="15" x14ac:dyDescent="0.25">
      <c r="A475" s="132" t="s">
        <v>1111</v>
      </c>
      <c r="B475" s="133">
        <v>-2.2671528626352337</v>
      </c>
      <c r="C475" s="134">
        <v>6344</v>
      </c>
      <c r="D475" s="135">
        <f t="shared" si="14"/>
        <v>-14382.817760557922</v>
      </c>
      <c r="E475" s="136">
        <v>14382.817760557922</v>
      </c>
      <c r="F475" s="137">
        <v>7.9423735355354744E-3</v>
      </c>
      <c r="G475" s="136">
        <v>1580.2013510453514</v>
      </c>
      <c r="H475" s="136">
        <f t="shared" si="15"/>
        <v>-15963.019111603273</v>
      </c>
    </row>
    <row r="476" spans="1:8" ht="15" x14ac:dyDescent="0.25">
      <c r="A476" s="132" t="s">
        <v>1112</v>
      </c>
      <c r="B476" s="133">
        <v>-1.8412135809634358</v>
      </c>
      <c r="C476" s="134">
        <v>2753</v>
      </c>
      <c r="D476" s="135">
        <f t="shared" si="14"/>
        <v>-5068.8609883923391</v>
      </c>
      <c r="E476" s="136">
        <v>5068.8609883923391</v>
      </c>
      <c r="F476" s="137">
        <v>2.7990890269024606E-3</v>
      </c>
      <c r="G476" s="136">
        <v>556.90206991873492</v>
      </c>
      <c r="H476" s="136">
        <f t="shared" si="15"/>
        <v>-5625.763058311074</v>
      </c>
    </row>
    <row r="477" spans="1:8" ht="15" x14ac:dyDescent="0.25">
      <c r="A477" s="132" t="s">
        <v>1113</v>
      </c>
      <c r="B477" s="133">
        <v>2.0020937257716405</v>
      </c>
      <c r="C477" s="134">
        <v>8205</v>
      </c>
      <c r="D477" s="135">
        <f t="shared" si="14"/>
        <v>16427.179019956311</v>
      </c>
      <c r="E477" s="136">
        <v>16427.179019956311</v>
      </c>
      <c r="F477" s="137">
        <v>9.0712956309156149E-3</v>
      </c>
      <c r="G477" s="136">
        <v>1804.8098024563913</v>
      </c>
      <c r="H477" s="136">
        <f t="shared" si="15"/>
        <v>14622.36921749992</v>
      </c>
    </row>
    <row r="478" spans="1:8" ht="15" x14ac:dyDescent="0.25">
      <c r="A478" s="132" t="s">
        <v>1114</v>
      </c>
      <c r="B478" s="133">
        <v>-2.2664783099864438</v>
      </c>
      <c r="C478" s="134">
        <v>0</v>
      </c>
      <c r="D478" s="135">
        <f t="shared" si="14"/>
        <v>0</v>
      </c>
      <c r="E478" s="136">
        <v>0</v>
      </c>
      <c r="F478" s="137">
        <v>0</v>
      </c>
      <c r="G478" s="136">
        <v>0</v>
      </c>
      <c r="H478" s="136">
        <f t="shared" si="15"/>
        <v>0</v>
      </c>
    </row>
    <row r="479" spans="1:8" ht="15" x14ac:dyDescent="0.25">
      <c r="A479" s="132" t="s">
        <v>1115</v>
      </c>
      <c r="B479" s="133">
        <v>9.9487941298838298E-2</v>
      </c>
      <c r="C479" s="134">
        <v>0</v>
      </c>
      <c r="D479" s="135">
        <f t="shared" si="14"/>
        <v>0</v>
      </c>
      <c r="E479" s="136">
        <v>0</v>
      </c>
      <c r="F479" s="137">
        <v>0</v>
      </c>
      <c r="G479" s="136">
        <v>0</v>
      </c>
      <c r="H479" s="136">
        <f t="shared" si="15"/>
        <v>0</v>
      </c>
    </row>
    <row r="480" spans="1:8" ht="15" x14ac:dyDescent="0.25">
      <c r="A480" s="132" t="s">
        <v>1116</v>
      </c>
      <c r="B480" s="133">
        <v>1.1651269436096601</v>
      </c>
      <c r="C480" s="134">
        <v>20224</v>
      </c>
      <c r="D480" s="135">
        <f t="shared" si="14"/>
        <v>23563.527307561766</v>
      </c>
      <c r="E480" s="136">
        <v>23563.527307561766</v>
      </c>
      <c r="F480" s="137">
        <v>1.3012077244326171E-2</v>
      </c>
      <c r="G480" s="136">
        <v>2588.861119335962</v>
      </c>
      <c r="H480" s="136">
        <f t="shared" si="15"/>
        <v>20974.666188225805</v>
      </c>
    </row>
    <row r="481" spans="1:8" ht="15" x14ac:dyDescent="0.25">
      <c r="A481" s="132" t="s">
        <v>1117</v>
      </c>
      <c r="B481" s="133">
        <v>8.9656321585980997E-2</v>
      </c>
      <c r="C481" s="134">
        <v>3156</v>
      </c>
      <c r="D481" s="135">
        <f t="shared" si="14"/>
        <v>282.95535092535602</v>
      </c>
      <c r="E481" s="136">
        <v>282.95535092535602</v>
      </c>
      <c r="F481" s="137">
        <v>1.5625151679878648E-4</v>
      </c>
      <c r="G481" s="136">
        <v>31.087540373619717</v>
      </c>
      <c r="H481" s="136">
        <f t="shared" si="15"/>
        <v>251.86781055173628</v>
      </c>
    </row>
    <row r="482" spans="1:8" ht="15" x14ac:dyDescent="0.25">
      <c r="A482" s="132" t="s">
        <v>1118</v>
      </c>
      <c r="B482" s="133">
        <v>1.1737874661249581</v>
      </c>
      <c r="C482" s="134">
        <v>4099</v>
      </c>
      <c r="D482" s="135">
        <f t="shared" si="14"/>
        <v>4811.3548236462029</v>
      </c>
      <c r="E482" s="136">
        <v>4811.3548236462029</v>
      </c>
      <c r="F482" s="137">
        <v>2.6568908719814171E-3</v>
      </c>
      <c r="G482" s="136">
        <v>528.61056291304737</v>
      </c>
      <c r="H482" s="136">
        <f t="shared" si="15"/>
        <v>4282.7442607331559</v>
      </c>
    </row>
    <row r="483" spans="1:8" ht="15" x14ac:dyDescent="0.25">
      <c r="A483" s="132" t="s">
        <v>1119</v>
      </c>
      <c r="B483" s="133">
        <v>-2.1994229079851335</v>
      </c>
      <c r="C483" s="134">
        <v>12560</v>
      </c>
      <c r="D483" s="135">
        <f t="shared" si="14"/>
        <v>-27624.751724293277</v>
      </c>
      <c r="E483" s="136">
        <v>27624.751724293277</v>
      </c>
      <c r="F483" s="137">
        <v>1.5254736635990996E-2</v>
      </c>
      <c r="G483" s="136">
        <v>3035.0568799341663</v>
      </c>
      <c r="H483" s="136">
        <f t="shared" si="15"/>
        <v>-30659.808604227444</v>
      </c>
    </row>
    <row r="484" spans="1:8" ht="15" x14ac:dyDescent="0.25">
      <c r="A484" s="132" t="s">
        <v>1120</v>
      </c>
      <c r="B484" s="133">
        <v>8.0682081792971427E-2</v>
      </c>
      <c r="C484" s="134">
        <v>2386</v>
      </c>
      <c r="D484" s="135">
        <f t="shared" si="14"/>
        <v>192.50744715802983</v>
      </c>
      <c r="E484" s="136">
        <v>192.50744715802983</v>
      </c>
      <c r="F484" s="137">
        <v>1.0630504252750262E-4</v>
      </c>
      <c r="G484" s="136">
        <v>21.150273413017931</v>
      </c>
      <c r="H484" s="136">
        <f t="shared" si="15"/>
        <v>171.35717374501189</v>
      </c>
    </row>
    <row r="485" spans="1:8" ht="15" x14ac:dyDescent="0.25">
      <c r="A485" s="132" t="s">
        <v>1121</v>
      </c>
      <c r="B485" s="133">
        <v>-1.8596386078679672</v>
      </c>
      <c r="C485" s="134">
        <v>12378</v>
      </c>
      <c r="D485" s="135">
        <f t="shared" si="14"/>
        <v>-23018.606688189699</v>
      </c>
      <c r="E485" s="136">
        <v>23018.606688189699</v>
      </c>
      <c r="F485" s="137">
        <v>1.2711165199251325E-2</v>
      </c>
      <c r="G485" s="136">
        <v>2528.9921622734896</v>
      </c>
      <c r="H485" s="136">
        <f t="shared" si="15"/>
        <v>-25547.59885046319</v>
      </c>
    </row>
    <row r="486" spans="1:8" ht="15" x14ac:dyDescent="0.25">
      <c r="A486" s="132" t="s">
        <v>1122</v>
      </c>
      <c r="B486" s="133">
        <v>1.1311724919687334</v>
      </c>
      <c r="C486" s="134">
        <v>5875</v>
      </c>
      <c r="D486" s="135">
        <f t="shared" si="14"/>
        <v>6645.6383903163087</v>
      </c>
      <c r="E486" s="136">
        <v>6645.6383903163087</v>
      </c>
      <c r="F486" s="137">
        <v>3.669805413424035E-3</v>
      </c>
      <c r="G486" s="136">
        <v>730.13834547322563</v>
      </c>
      <c r="H486" s="136">
        <f t="shared" si="15"/>
        <v>5915.5000448430828</v>
      </c>
    </row>
    <row r="487" spans="1:8" ht="15" x14ac:dyDescent="0.25">
      <c r="A487" s="132" t="s">
        <v>1123</v>
      </c>
      <c r="B487" s="133">
        <v>-2.002136924316618</v>
      </c>
      <c r="C487" s="134">
        <v>14458</v>
      </c>
      <c r="D487" s="135">
        <f t="shared" si="14"/>
        <v>-28946.895651769664</v>
      </c>
      <c r="E487" s="136">
        <v>28946.895651769664</v>
      </c>
      <c r="F487" s="137">
        <v>1.5984841203439123E-2</v>
      </c>
      <c r="G487" s="136">
        <v>3180.3172632092687</v>
      </c>
      <c r="H487" s="136">
        <f t="shared" si="15"/>
        <v>-32127.212914978933</v>
      </c>
    </row>
    <row r="488" spans="1:8" ht="15" x14ac:dyDescent="0.25">
      <c r="A488" s="132" t="s">
        <v>1124</v>
      </c>
      <c r="B488" s="133">
        <v>-1.753189245043377</v>
      </c>
      <c r="C488" s="134">
        <v>0</v>
      </c>
      <c r="D488" s="135">
        <f t="shared" si="14"/>
        <v>0</v>
      </c>
      <c r="E488" s="136">
        <v>0</v>
      </c>
      <c r="F488" s="137">
        <v>0</v>
      </c>
      <c r="G488" s="136">
        <v>0</v>
      </c>
      <c r="H488" s="136">
        <f t="shared" si="15"/>
        <v>0</v>
      </c>
    </row>
    <row r="489" spans="1:8" ht="15" x14ac:dyDescent="0.25">
      <c r="A489" s="132" t="s">
        <v>1125</v>
      </c>
      <c r="B489" s="133">
        <v>-2.0506704465372541</v>
      </c>
      <c r="C489" s="134">
        <v>6549</v>
      </c>
      <c r="D489" s="135">
        <f t="shared" si="14"/>
        <v>-13429.840754372477</v>
      </c>
      <c r="E489" s="136">
        <v>13429.840754372477</v>
      </c>
      <c r="F489" s="137">
        <v>7.4161276023736612E-3</v>
      </c>
      <c r="G489" s="136">
        <v>1475.5003405925165</v>
      </c>
      <c r="H489" s="136">
        <f t="shared" si="15"/>
        <v>-14905.341094964993</v>
      </c>
    </row>
    <row r="490" spans="1:8" ht="15" x14ac:dyDescent="0.25">
      <c r="A490" s="132" t="s">
        <v>1126</v>
      </c>
      <c r="B490" s="133">
        <v>1.3332078926647557</v>
      </c>
      <c r="C490" s="134">
        <v>0</v>
      </c>
      <c r="D490" s="135">
        <f t="shared" si="14"/>
        <v>0</v>
      </c>
      <c r="E490" s="136">
        <v>0</v>
      </c>
      <c r="F490" s="137">
        <v>0</v>
      </c>
      <c r="G490" s="136">
        <v>0</v>
      </c>
      <c r="H490" s="136">
        <f t="shared" si="15"/>
        <v>0</v>
      </c>
    </row>
    <row r="491" spans="1:8" ht="15" x14ac:dyDescent="0.25">
      <c r="A491" s="132" t="s">
        <v>1127</v>
      </c>
      <c r="B491" s="133">
        <v>2.2407869721940679</v>
      </c>
      <c r="C491" s="134">
        <v>0</v>
      </c>
      <c r="D491" s="135">
        <f t="shared" si="14"/>
        <v>0</v>
      </c>
      <c r="E491" s="136">
        <v>0</v>
      </c>
      <c r="F491" s="137">
        <v>0</v>
      </c>
      <c r="G491" s="136">
        <v>0</v>
      </c>
      <c r="H491" s="136">
        <f t="shared" si="15"/>
        <v>0</v>
      </c>
    </row>
    <row r="492" spans="1:8" ht="15" x14ac:dyDescent="0.25">
      <c r="A492" s="132" t="s">
        <v>1128</v>
      </c>
      <c r="B492" s="133">
        <v>0.11187726617096166</v>
      </c>
      <c r="C492" s="134">
        <v>5601</v>
      </c>
      <c r="D492" s="135">
        <f t="shared" si="14"/>
        <v>626.62456782355628</v>
      </c>
      <c r="E492" s="136">
        <v>626.62456782355628</v>
      </c>
      <c r="F492" s="137">
        <v>3.4602999683735889E-4</v>
      </c>
      <c r="G492" s="136">
        <v>68.845549262843647</v>
      </c>
      <c r="H492" s="136">
        <f t="shared" si="15"/>
        <v>557.77901856071264</v>
      </c>
    </row>
    <row r="493" spans="1:8" ht="15" x14ac:dyDescent="0.25">
      <c r="A493" s="132" t="s">
        <v>1129</v>
      </c>
      <c r="B493" s="133">
        <v>-2.6241714894913191</v>
      </c>
      <c r="C493" s="134">
        <v>23087</v>
      </c>
      <c r="D493" s="135">
        <f t="shared" si="14"/>
        <v>-60584.247177886085</v>
      </c>
      <c r="E493" s="136">
        <v>60584.247177886085</v>
      </c>
      <c r="F493" s="137">
        <v>3.3455386104907212E-2</v>
      </c>
      <c r="G493" s="136">
        <v>6656.2276485972416</v>
      </c>
      <c r="H493" s="136">
        <f t="shared" si="15"/>
        <v>-67240.474826483332</v>
      </c>
    </row>
    <row r="494" spans="1:8" ht="15" x14ac:dyDescent="0.25">
      <c r="A494" s="132" t="s">
        <v>1130</v>
      </c>
      <c r="B494" s="133">
        <v>-2.0264453658415471</v>
      </c>
      <c r="C494" s="134">
        <v>4465</v>
      </c>
      <c r="D494" s="135">
        <f t="shared" si="14"/>
        <v>-9048.078558482508</v>
      </c>
      <c r="E494" s="136">
        <v>9048.078558482508</v>
      </c>
      <c r="F494" s="137">
        <v>4.9964632026005592E-3</v>
      </c>
      <c r="G494" s="136">
        <v>994.08795971033089</v>
      </c>
      <c r="H494" s="136">
        <f t="shared" si="15"/>
        <v>-10042.166518192838</v>
      </c>
    </row>
    <row r="495" spans="1:8" ht="15" x14ac:dyDescent="0.25">
      <c r="A495" s="132" t="s">
        <v>1131</v>
      </c>
      <c r="B495" s="133">
        <v>-1.8860449880713448</v>
      </c>
      <c r="C495" s="134">
        <v>4264</v>
      </c>
      <c r="D495" s="135">
        <f t="shared" si="14"/>
        <v>-8042.095829136214</v>
      </c>
      <c r="E495" s="136">
        <v>8042.095829136214</v>
      </c>
      <c r="F495" s="137">
        <v>4.4409468399670511E-3</v>
      </c>
      <c r="G495" s="136">
        <v>883.56335357921353</v>
      </c>
      <c r="H495" s="136">
        <f t="shared" si="15"/>
        <v>-8925.659182715428</v>
      </c>
    </row>
    <row r="496" spans="1:8" ht="15" x14ac:dyDescent="0.25">
      <c r="A496" s="132" t="s">
        <v>1132</v>
      </c>
      <c r="B496" s="133">
        <v>-1.658043245065588</v>
      </c>
      <c r="C496" s="134">
        <v>11644</v>
      </c>
      <c r="D496" s="135">
        <f t="shared" si="14"/>
        <v>-19306.255545543707</v>
      </c>
      <c r="E496" s="136">
        <v>19306.255545543707</v>
      </c>
      <c r="F496" s="137">
        <v>1.0661158033699736E-2</v>
      </c>
      <c r="G496" s="136">
        <v>2121.1261662757488</v>
      </c>
      <c r="H496" s="136">
        <f t="shared" si="15"/>
        <v>-21427.381711819457</v>
      </c>
    </row>
    <row r="497" spans="1:8" ht="15" x14ac:dyDescent="0.25">
      <c r="A497" s="132" t="s">
        <v>1133</v>
      </c>
      <c r="B497" s="133">
        <v>0</v>
      </c>
      <c r="C497" s="134">
        <v>2607</v>
      </c>
      <c r="D497" s="135">
        <f t="shared" si="14"/>
        <v>0</v>
      </c>
      <c r="E497" s="136">
        <v>0</v>
      </c>
      <c r="F497" s="137">
        <v>0</v>
      </c>
      <c r="G497" s="136">
        <v>0</v>
      </c>
      <c r="H497" s="136">
        <f t="shared" si="15"/>
        <v>0</v>
      </c>
    </row>
    <row r="498" spans="1:8" ht="15" x14ac:dyDescent="0.25">
      <c r="A498" s="138" t="s">
        <v>1134</v>
      </c>
      <c r="B498" s="133">
        <v>1.2109735834565043</v>
      </c>
      <c r="C498" s="134">
        <v>20779</v>
      </c>
      <c r="D498" s="135">
        <f t="shared" si="14"/>
        <v>25162.820090642705</v>
      </c>
      <c r="E498" s="136">
        <v>25162.820090642705</v>
      </c>
      <c r="F498" s="137">
        <v>1.3895226908555956E-2</v>
      </c>
      <c r="G498" s="136">
        <v>2764.5710990224143</v>
      </c>
      <c r="H498" s="136">
        <f t="shared" si="15"/>
        <v>22398.24899162029</v>
      </c>
    </row>
    <row r="499" spans="1:8" ht="15" x14ac:dyDescent="0.25">
      <c r="A499" s="138" t="s">
        <v>1135</v>
      </c>
      <c r="B499" s="133">
        <v>-1.8072156120170704</v>
      </c>
      <c r="C499" s="134">
        <v>371</v>
      </c>
      <c r="D499" s="135">
        <f t="shared" si="14"/>
        <v>-670.47699205833305</v>
      </c>
      <c r="E499" s="136">
        <v>670.47699205833305</v>
      </c>
      <c r="F499" s="137">
        <v>3.702458590911719E-4</v>
      </c>
      <c r="G499" s="136">
        <v>73.663496703743448</v>
      </c>
      <c r="H499" s="136">
        <f t="shared" si="15"/>
        <v>-744.14048876207653</v>
      </c>
    </row>
    <row r="500" spans="1:8" ht="15" x14ac:dyDescent="0.25">
      <c r="A500" s="138" t="s">
        <v>1136</v>
      </c>
      <c r="B500" s="133">
        <v>0.11853656957484782</v>
      </c>
      <c r="C500" s="134">
        <v>10659</v>
      </c>
      <c r="D500" s="135">
        <f t="shared" si="14"/>
        <v>1263.4812950983028</v>
      </c>
      <c r="E500" s="136">
        <v>1263.4812950983028</v>
      </c>
      <c r="F500" s="137">
        <v>6.9771032129406464E-4</v>
      </c>
      <c r="G500" s="136">
        <v>138.81527825583882</v>
      </c>
      <c r="H500" s="136">
        <f t="shared" si="15"/>
        <v>1124.6660168424639</v>
      </c>
    </row>
    <row r="501" spans="1:8" ht="15" x14ac:dyDescent="0.25">
      <c r="A501" s="138" t="s">
        <v>1137</v>
      </c>
      <c r="B501" s="133">
        <v>1.1832974301282611</v>
      </c>
      <c r="C501" s="134">
        <v>25793</v>
      </c>
      <c r="D501" s="135">
        <f t="shared" si="14"/>
        <v>30520.790615298236</v>
      </c>
      <c r="E501" s="136">
        <v>30520.790615298236</v>
      </c>
      <c r="F501" s="137">
        <v>1.6853965871090965E-2</v>
      </c>
      <c r="G501" s="136">
        <v>3353.2368530403819</v>
      </c>
      <c r="H501" s="136">
        <f t="shared" si="15"/>
        <v>27167.553762257856</v>
      </c>
    </row>
    <row r="502" spans="1:8" ht="15" x14ac:dyDescent="0.25">
      <c r="A502" s="138" t="s">
        <v>1138</v>
      </c>
      <c r="B502" s="133">
        <v>-2.2854178642340428</v>
      </c>
      <c r="C502" s="134">
        <v>12699</v>
      </c>
      <c r="D502" s="135">
        <f t="shared" ref="D502:D564" si="16">C502*B502</f>
        <v>-29022.521457908111</v>
      </c>
      <c r="E502" s="136">
        <v>29022.521457908111</v>
      </c>
      <c r="F502" s="137">
        <v>1.602660272828613E-2</v>
      </c>
      <c r="G502" s="136">
        <v>3188.6260663258304</v>
      </c>
      <c r="H502" s="136">
        <f t="shared" ref="H502:H564" si="17">D502-G502</f>
        <v>-32211.14752423394</v>
      </c>
    </row>
    <row r="503" spans="1:8" ht="15" x14ac:dyDescent="0.25">
      <c r="A503" s="138" t="s">
        <v>1140</v>
      </c>
      <c r="B503" s="133">
        <v>-1.9719248484848486</v>
      </c>
      <c r="C503" s="134">
        <v>2055</v>
      </c>
      <c r="D503" s="135">
        <f t="shared" si="16"/>
        <v>-4052.3055636363638</v>
      </c>
      <c r="E503" s="136">
        <v>4052.3055636363638</v>
      </c>
      <c r="F503" s="137">
        <v>2.2377342883944142E-3</v>
      </c>
      <c r="G503" s="136">
        <v>445.21587029121764</v>
      </c>
      <c r="H503" s="136">
        <f t="shared" si="17"/>
        <v>-4497.5214339275817</v>
      </c>
    </row>
    <row r="504" spans="1:8" ht="15" x14ac:dyDescent="0.25">
      <c r="A504" s="138" t="s">
        <v>1141</v>
      </c>
      <c r="B504" s="133">
        <v>-2.0304903985133183</v>
      </c>
      <c r="C504" s="134">
        <v>7874</v>
      </c>
      <c r="D504" s="135">
        <f t="shared" si="16"/>
        <v>-15988.081397893868</v>
      </c>
      <c r="E504" s="136">
        <v>15988.081397893868</v>
      </c>
      <c r="F504" s="137">
        <v>8.8288203808607156E-3</v>
      </c>
      <c r="G504" s="136">
        <v>1756.5673323663743</v>
      </c>
      <c r="H504" s="136">
        <f t="shared" si="17"/>
        <v>-17744.648730260244</v>
      </c>
    </row>
    <row r="505" spans="1:8" ht="15" x14ac:dyDescent="0.25">
      <c r="A505" s="132" t="s">
        <v>1142</v>
      </c>
      <c r="B505" s="133">
        <v>-2.2529298934021464</v>
      </c>
      <c r="C505" s="134">
        <v>5356</v>
      </c>
      <c r="D505" s="135">
        <f t="shared" si="16"/>
        <v>-12066.692509061897</v>
      </c>
      <c r="E505" s="136">
        <v>12066.692509061897</v>
      </c>
      <c r="F505" s="137">
        <v>6.6633799329805119E-3</v>
      </c>
      <c r="G505" s="136">
        <v>1325.7349236363248</v>
      </c>
      <c r="H505" s="136">
        <f t="shared" si="17"/>
        <v>-13392.427432698221</v>
      </c>
    </row>
    <row r="506" spans="1:8" ht="15" x14ac:dyDescent="0.25">
      <c r="A506" s="132" t="s">
        <v>1143</v>
      </c>
      <c r="B506" s="133">
        <v>1.4913824007147369</v>
      </c>
      <c r="C506" s="134">
        <v>0</v>
      </c>
      <c r="D506" s="135">
        <f t="shared" si="16"/>
        <v>0</v>
      </c>
      <c r="E506" s="136">
        <v>0</v>
      </c>
      <c r="F506" s="137">
        <v>0</v>
      </c>
      <c r="G506" s="136">
        <v>0</v>
      </c>
      <c r="H506" s="136">
        <f t="shared" si="17"/>
        <v>0</v>
      </c>
    </row>
    <row r="507" spans="1:8" ht="15" x14ac:dyDescent="0.25">
      <c r="A507" s="132" t="s">
        <v>1144</v>
      </c>
      <c r="B507" s="133">
        <v>2.6679260414552686</v>
      </c>
      <c r="C507" s="134">
        <v>2325</v>
      </c>
      <c r="D507" s="135">
        <f t="shared" si="16"/>
        <v>6202.9280463834993</v>
      </c>
      <c r="E507" s="136">
        <v>6202.9280463834993</v>
      </c>
      <c r="F507" s="137">
        <v>3.4253351727454549E-3</v>
      </c>
      <c r="G507" s="136">
        <v>681.49895538633905</v>
      </c>
      <c r="H507" s="136">
        <f t="shared" si="17"/>
        <v>5521.4290909971605</v>
      </c>
    </row>
    <row r="508" spans="1:8" ht="15" x14ac:dyDescent="0.25">
      <c r="A508" s="132" t="s">
        <v>1145</v>
      </c>
      <c r="B508" s="133">
        <v>-2.4441515218354808</v>
      </c>
      <c r="C508" s="134">
        <v>383</v>
      </c>
      <c r="D508" s="135">
        <f t="shared" si="16"/>
        <v>-936.1100328629891</v>
      </c>
      <c r="E508" s="136">
        <v>936.1100328629891</v>
      </c>
      <c r="F508" s="137">
        <v>5.1693177756511049E-4</v>
      </c>
      <c r="G508" s="136">
        <v>102.84788163789004</v>
      </c>
      <c r="H508" s="136">
        <f t="shared" si="17"/>
        <v>-1038.957914500879</v>
      </c>
    </row>
    <row r="509" spans="1:8" ht="15" x14ac:dyDescent="0.25">
      <c r="A509" s="132" t="s">
        <v>1146</v>
      </c>
      <c r="B509" s="133">
        <v>1.5441310341525254</v>
      </c>
      <c r="C509" s="134">
        <v>27703</v>
      </c>
      <c r="D509" s="135">
        <f t="shared" si="16"/>
        <v>42777.062039127413</v>
      </c>
      <c r="E509" s="136">
        <v>42777.062039127413</v>
      </c>
      <c r="F509" s="137">
        <v>2.3622033674043124E-2</v>
      </c>
      <c r="G509" s="136">
        <v>4699.80030014354</v>
      </c>
      <c r="H509" s="136">
        <f t="shared" si="17"/>
        <v>38077.261738983871</v>
      </c>
    </row>
    <row r="510" spans="1:8" ht="15" x14ac:dyDescent="0.25">
      <c r="A510" s="132" t="s">
        <v>1147</v>
      </c>
      <c r="B510" s="133">
        <v>-1.887482441136868</v>
      </c>
      <c r="C510" s="134">
        <v>2696</v>
      </c>
      <c r="D510" s="135">
        <f t="shared" si="16"/>
        <v>-5088.6526613049964</v>
      </c>
      <c r="E510" s="136">
        <v>5088.6526613049964</v>
      </c>
      <c r="F510" s="137">
        <v>2.8100182385341712E-3</v>
      </c>
      <c r="G510" s="136">
        <v>559.07652758041741</v>
      </c>
      <c r="H510" s="136">
        <f t="shared" si="17"/>
        <v>-5647.7291888854143</v>
      </c>
    </row>
    <row r="511" spans="1:8" ht="15" x14ac:dyDescent="0.25">
      <c r="A511" s="132" t="s">
        <v>1148</v>
      </c>
      <c r="B511" s="133">
        <v>2.5914667428245921</v>
      </c>
      <c r="C511" s="134">
        <v>5081</v>
      </c>
      <c r="D511" s="135">
        <f t="shared" si="16"/>
        <v>13167.242520291753</v>
      </c>
      <c r="E511" s="136">
        <v>13167.242520291753</v>
      </c>
      <c r="F511" s="137">
        <v>7.2711175424839646E-3</v>
      </c>
      <c r="G511" s="136">
        <v>1446.6493816785805</v>
      </c>
      <c r="H511" s="136">
        <f t="shared" si="17"/>
        <v>11720.593138613172</v>
      </c>
    </row>
    <row r="512" spans="1:8" ht="15" x14ac:dyDescent="0.25">
      <c r="A512" s="132" t="s">
        <v>1149</v>
      </c>
      <c r="B512" s="133">
        <v>2.5886886484635268</v>
      </c>
      <c r="C512" s="134">
        <v>12932</v>
      </c>
      <c r="D512" s="135">
        <f t="shared" si="16"/>
        <v>33476.921601930328</v>
      </c>
      <c r="E512" s="136">
        <v>33476.921601930328</v>
      </c>
      <c r="F512" s="137">
        <v>1.8486378719996612E-2</v>
      </c>
      <c r="G512" s="136">
        <v>3678.0189824332151</v>
      </c>
      <c r="H512" s="136">
        <f t="shared" si="17"/>
        <v>29798.902619497112</v>
      </c>
    </row>
    <row r="513" spans="1:8" ht="15" x14ac:dyDescent="0.25">
      <c r="A513" s="132" t="s">
        <v>1150</v>
      </c>
      <c r="B513" s="133">
        <v>0.12053639582295957</v>
      </c>
      <c r="C513" s="134">
        <v>7630</v>
      </c>
      <c r="D513" s="135">
        <f t="shared" si="16"/>
        <v>919.6927001291815</v>
      </c>
      <c r="E513" s="136">
        <v>919.6927001291815</v>
      </c>
      <c r="F513" s="137">
        <v>5.0786591917770533E-4</v>
      </c>
      <c r="G513" s="136">
        <v>101.04415362030599</v>
      </c>
      <c r="H513" s="136">
        <f t="shared" si="17"/>
        <v>818.64854650887548</v>
      </c>
    </row>
    <row r="514" spans="1:8" ht="15" x14ac:dyDescent="0.25">
      <c r="A514" s="132" t="s">
        <v>1151</v>
      </c>
      <c r="B514" s="133">
        <v>1.225905747457535</v>
      </c>
      <c r="C514" s="134">
        <v>33130</v>
      </c>
      <c r="D514" s="135">
        <f t="shared" si="16"/>
        <v>40614.257413268133</v>
      </c>
      <c r="E514" s="136">
        <v>40614.257413268133</v>
      </c>
      <c r="F514" s="137">
        <v>2.2427705656478635E-2</v>
      </c>
      <c r="G514" s="136">
        <v>4462.17879587876</v>
      </c>
      <c r="H514" s="136">
        <f t="shared" si="17"/>
        <v>36152.078617389372</v>
      </c>
    </row>
    <row r="515" spans="1:8" ht="15" x14ac:dyDescent="0.25">
      <c r="A515" s="132" t="s">
        <v>1152</v>
      </c>
      <c r="B515" s="133">
        <v>0.10811265067187677</v>
      </c>
      <c r="C515" s="134">
        <v>15901</v>
      </c>
      <c r="D515" s="135">
        <f t="shared" si="16"/>
        <v>1719.0992583335126</v>
      </c>
      <c r="E515" s="136">
        <v>1719.0992583335126</v>
      </c>
      <c r="F515" s="137">
        <v>9.493083122967354E-4</v>
      </c>
      <c r="G515" s="136">
        <v>188.87279362248569</v>
      </c>
      <c r="H515" s="136">
        <f t="shared" si="17"/>
        <v>1530.2264647110269</v>
      </c>
    </row>
    <row r="516" spans="1:8" ht="15" x14ac:dyDescent="0.25">
      <c r="A516" s="132" t="s">
        <v>1153</v>
      </c>
      <c r="B516" s="133">
        <v>2.4612182555159019</v>
      </c>
      <c r="C516" s="134">
        <v>6119</v>
      </c>
      <c r="D516" s="135">
        <f t="shared" si="16"/>
        <v>15060.194505501804</v>
      </c>
      <c r="E516" s="136">
        <v>15060.194505501804</v>
      </c>
      <c r="F516" s="137">
        <v>8.3164295252722703E-3</v>
      </c>
      <c r="G516" s="136">
        <v>1654.6229049680026</v>
      </c>
      <c r="H516" s="136">
        <f t="shared" si="17"/>
        <v>13405.571600533802</v>
      </c>
    </row>
    <row r="517" spans="1:8" ht="15" x14ac:dyDescent="0.25">
      <c r="A517" s="132" t="s">
        <v>1154</v>
      </c>
      <c r="B517" s="133">
        <v>9.3091994238252901E-2</v>
      </c>
      <c r="C517" s="134">
        <v>0</v>
      </c>
      <c r="D517" s="135">
        <f t="shared" si="16"/>
        <v>0</v>
      </c>
      <c r="E517" s="136">
        <v>0</v>
      </c>
      <c r="F517" s="137">
        <v>0</v>
      </c>
      <c r="G517" s="136">
        <v>0</v>
      </c>
      <c r="H517" s="136">
        <f t="shared" si="17"/>
        <v>0</v>
      </c>
    </row>
    <row r="518" spans="1:8" ht="15" x14ac:dyDescent="0.25">
      <c r="A518" s="132" t="s">
        <v>1155</v>
      </c>
      <c r="B518" s="133">
        <v>0.10983834705378041</v>
      </c>
      <c r="C518" s="134">
        <v>8402</v>
      </c>
      <c r="D518" s="135">
        <f t="shared" si="16"/>
        <v>922.86179194586305</v>
      </c>
      <c r="E518" s="136">
        <v>922.86179194586305</v>
      </c>
      <c r="F518" s="137">
        <v>5.0961593168537386E-4</v>
      </c>
      <c r="G518" s="136">
        <v>101.39233318106214</v>
      </c>
      <c r="H518" s="136">
        <f t="shared" si="17"/>
        <v>821.46945876480095</v>
      </c>
    </row>
    <row r="519" spans="1:8" ht="15" x14ac:dyDescent="0.25">
      <c r="A519" s="132" t="s">
        <v>1156</v>
      </c>
      <c r="B519" s="133">
        <v>0</v>
      </c>
      <c r="C519" s="134">
        <v>10968</v>
      </c>
      <c r="D519" s="135">
        <f t="shared" si="16"/>
        <v>0</v>
      </c>
      <c r="E519" s="136">
        <v>0</v>
      </c>
      <c r="F519" s="137">
        <v>0</v>
      </c>
      <c r="G519" s="136">
        <v>0</v>
      </c>
      <c r="H519" s="136">
        <f t="shared" si="17"/>
        <v>0</v>
      </c>
    </row>
    <row r="520" spans="1:8" ht="15" x14ac:dyDescent="0.25">
      <c r="A520" s="132" t="s">
        <v>1157</v>
      </c>
      <c r="B520" s="133">
        <v>-1.7935082334887564</v>
      </c>
      <c r="C520" s="134">
        <v>214</v>
      </c>
      <c r="D520" s="135">
        <f t="shared" si="16"/>
        <v>-383.81076196659387</v>
      </c>
      <c r="E520" s="136">
        <v>383.81076196659387</v>
      </c>
      <c r="F520" s="137">
        <v>2.1194514797070834E-4</v>
      </c>
      <c r="G520" s="136">
        <v>42.168252056183384</v>
      </c>
      <c r="H520" s="136">
        <f t="shared" si="17"/>
        <v>-425.97901402277728</v>
      </c>
    </row>
    <row r="521" spans="1:8" ht="15" x14ac:dyDescent="0.25">
      <c r="A521" s="132" t="s">
        <v>1158</v>
      </c>
      <c r="B521" s="133">
        <v>-2.3087165978571971</v>
      </c>
      <c r="C521" s="134">
        <v>5027</v>
      </c>
      <c r="D521" s="135">
        <f t="shared" si="16"/>
        <v>-11605.918337428129</v>
      </c>
      <c r="E521" s="136">
        <v>11605.918337428129</v>
      </c>
      <c r="F521" s="137">
        <v>6.4089346186083753E-3</v>
      </c>
      <c r="G521" s="136">
        <v>1275.1109095756588</v>
      </c>
      <c r="H521" s="136">
        <f t="shared" si="17"/>
        <v>-12881.029247003788</v>
      </c>
    </row>
    <row r="522" spans="1:8" ht="15" x14ac:dyDescent="0.25">
      <c r="A522" s="132" t="s">
        <v>1159</v>
      </c>
      <c r="B522" s="133">
        <v>1.1405912123723843</v>
      </c>
      <c r="C522" s="134">
        <v>3374</v>
      </c>
      <c r="D522" s="135">
        <f t="shared" si="16"/>
        <v>3848.3547505444244</v>
      </c>
      <c r="E522" s="136">
        <v>3848.3547505444244</v>
      </c>
      <c r="F522" s="137">
        <v>2.1251100747375815E-3</v>
      </c>
      <c r="G522" s="136">
        <v>422.80834516227662</v>
      </c>
      <c r="H522" s="136">
        <f t="shared" si="17"/>
        <v>3425.5464053821479</v>
      </c>
    </row>
    <row r="523" spans="1:8" ht="15" x14ac:dyDescent="0.25">
      <c r="A523" s="132" t="s">
        <v>1160</v>
      </c>
      <c r="B523" s="133">
        <v>1.5765266960436344</v>
      </c>
      <c r="C523" s="134">
        <v>8033</v>
      </c>
      <c r="D523" s="135">
        <f t="shared" si="16"/>
        <v>12664.238949318515</v>
      </c>
      <c r="E523" s="136">
        <v>12664.238949318515</v>
      </c>
      <c r="F523" s="137">
        <v>6.9933526206942083E-3</v>
      </c>
      <c r="G523" s="136">
        <v>1391.3857375397902</v>
      </c>
      <c r="H523" s="136">
        <f t="shared" si="17"/>
        <v>11272.853211778725</v>
      </c>
    </row>
    <row r="524" spans="1:8" ht="15" x14ac:dyDescent="0.25">
      <c r="A524" s="132" t="s">
        <v>1161</v>
      </c>
      <c r="B524" s="133">
        <v>-1.5975450236966826</v>
      </c>
      <c r="C524" s="134">
        <v>0</v>
      </c>
      <c r="D524" s="135">
        <f t="shared" si="16"/>
        <v>0</v>
      </c>
      <c r="E524" s="136">
        <v>0</v>
      </c>
      <c r="F524" s="137">
        <v>0</v>
      </c>
      <c r="G524" s="136">
        <v>0</v>
      </c>
      <c r="H524" s="136">
        <f t="shared" si="17"/>
        <v>0</v>
      </c>
    </row>
    <row r="525" spans="1:8" ht="15" x14ac:dyDescent="0.25">
      <c r="A525" s="132" t="s">
        <v>1162</v>
      </c>
      <c r="B525" s="133">
        <v>1.6665262340126139</v>
      </c>
      <c r="C525" s="134">
        <v>1145</v>
      </c>
      <c r="D525" s="135">
        <f t="shared" si="16"/>
        <v>1908.1725379444429</v>
      </c>
      <c r="E525" s="136">
        <v>1908.1725379444429</v>
      </c>
      <c r="F525" s="137">
        <v>1.0537169641519266E-3</v>
      </c>
      <c r="G525" s="136">
        <v>209.64576432000067</v>
      </c>
      <c r="H525" s="136">
        <f t="shared" si="17"/>
        <v>1698.5267736244423</v>
      </c>
    </row>
    <row r="526" spans="1:8" ht="15" x14ac:dyDescent="0.25">
      <c r="A526" s="132" t="s">
        <v>1163</v>
      </c>
      <c r="B526" s="133">
        <v>2.1219351772469111</v>
      </c>
      <c r="C526" s="134">
        <v>4975</v>
      </c>
      <c r="D526" s="135">
        <f t="shared" si="16"/>
        <v>10556.627506803383</v>
      </c>
      <c r="E526" s="136">
        <v>10556.627506803383</v>
      </c>
      <c r="F526" s="137">
        <v>5.8295029757290491E-3</v>
      </c>
      <c r="G526" s="136">
        <v>1159.8281592970786</v>
      </c>
      <c r="H526" s="136">
        <f t="shared" si="17"/>
        <v>9396.7993475063049</v>
      </c>
    </row>
    <row r="527" spans="1:8" ht="15" x14ac:dyDescent="0.25">
      <c r="A527" s="132" t="s">
        <v>1164</v>
      </c>
      <c r="B527" s="133">
        <v>-1.6939653099473106</v>
      </c>
      <c r="C527" s="134">
        <v>8984</v>
      </c>
      <c r="D527" s="135">
        <f t="shared" si="16"/>
        <v>-15218.58434456664</v>
      </c>
      <c r="E527" s="136">
        <v>15218.58434456664</v>
      </c>
      <c r="F527" s="137">
        <v>8.403894393911298E-3</v>
      </c>
      <c r="G527" s="136">
        <v>1672.024768903766</v>
      </c>
      <c r="H527" s="136">
        <f t="shared" si="17"/>
        <v>-16890.609113470404</v>
      </c>
    </row>
    <row r="528" spans="1:8" ht="15" x14ac:dyDescent="0.25">
      <c r="A528" s="132" t="s">
        <v>1165</v>
      </c>
      <c r="B528" s="133">
        <v>0.93665768935160632</v>
      </c>
      <c r="C528" s="134">
        <v>0</v>
      </c>
      <c r="D528" s="135">
        <f t="shared" si="16"/>
        <v>0</v>
      </c>
      <c r="E528" s="136">
        <v>0</v>
      </c>
      <c r="F528" s="137">
        <v>0</v>
      </c>
      <c r="G528" s="136">
        <v>0</v>
      </c>
      <c r="H528" s="136">
        <f t="shared" si="17"/>
        <v>0</v>
      </c>
    </row>
    <row r="529" spans="1:8" ht="15" x14ac:dyDescent="0.25">
      <c r="A529" s="132" t="s">
        <v>1166</v>
      </c>
      <c r="B529" s="133">
        <v>1.2837499890074104</v>
      </c>
      <c r="C529" s="134">
        <v>7000</v>
      </c>
      <c r="D529" s="135">
        <f t="shared" si="16"/>
        <v>8986.2499230518733</v>
      </c>
      <c r="E529" s="136">
        <v>8986.2499230518733</v>
      </c>
      <c r="F529" s="137">
        <v>4.9623206495933731E-3</v>
      </c>
      <c r="G529" s="136">
        <v>987.29501448448593</v>
      </c>
      <c r="H529" s="136">
        <f t="shared" si="17"/>
        <v>7998.9549085673871</v>
      </c>
    </row>
    <row r="530" spans="1:8" ht="15" x14ac:dyDescent="0.25">
      <c r="A530" s="132" t="s">
        <v>1167</v>
      </c>
      <c r="B530" s="133">
        <v>9.9152838509705715E-2</v>
      </c>
      <c r="C530" s="134">
        <v>7097</v>
      </c>
      <c r="D530" s="135">
        <f t="shared" si="16"/>
        <v>703.6876949033815</v>
      </c>
      <c r="E530" s="136">
        <v>703.6876949033815</v>
      </c>
      <c r="F530" s="137">
        <v>3.8858522845288269E-4</v>
      </c>
      <c r="G530" s="136">
        <v>77.312266950198662</v>
      </c>
      <c r="H530" s="136">
        <f t="shared" si="17"/>
        <v>626.37542795318279</v>
      </c>
    </row>
    <row r="531" spans="1:8" ht="15" x14ac:dyDescent="0.25">
      <c r="A531" s="132" t="s">
        <v>1168</v>
      </c>
      <c r="B531" s="133">
        <v>-1.7141839345899388</v>
      </c>
      <c r="C531" s="134">
        <v>2087</v>
      </c>
      <c r="D531" s="135">
        <f t="shared" si="16"/>
        <v>-3577.5018714892021</v>
      </c>
      <c r="E531" s="136">
        <v>3577.5018714892021</v>
      </c>
      <c r="F531" s="137">
        <v>1.9755416956866367E-3</v>
      </c>
      <c r="G531" s="136">
        <v>393.05047069408317</v>
      </c>
      <c r="H531" s="136">
        <f t="shared" si="17"/>
        <v>-3970.5523421832854</v>
      </c>
    </row>
    <row r="532" spans="1:8" ht="15" x14ac:dyDescent="0.25">
      <c r="A532" s="132" t="s">
        <v>1169</v>
      </c>
      <c r="B532" s="133">
        <v>1.9487972463438961</v>
      </c>
      <c r="C532" s="134">
        <v>1527</v>
      </c>
      <c r="D532" s="135">
        <f t="shared" si="16"/>
        <v>2975.8133951671293</v>
      </c>
      <c r="E532" s="136">
        <v>2975.8133951671293</v>
      </c>
      <c r="F532" s="137">
        <v>1.6432817233686867E-3</v>
      </c>
      <c r="G532" s="136">
        <v>326.94458247238077</v>
      </c>
      <c r="H532" s="136">
        <f t="shared" si="17"/>
        <v>2648.8688126947486</v>
      </c>
    </row>
    <row r="533" spans="1:8" ht="15" x14ac:dyDescent="0.25">
      <c r="A533" s="132" t="s">
        <v>1170</v>
      </c>
      <c r="B533" s="133">
        <v>-1.8583742268741927</v>
      </c>
      <c r="C533" s="134">
        <v>0</v>
      </c>
      <c r="D533" s="135">
        <f t="shared" si="16"/>
        <v>0</v>
      </c>
      <c r="E533" s="136">
        <v>0</v>
      </c>
      <c r="F533" s="137">
        <v>0</v>
      </c>
      <c r="G533" s="136">
        <v>0</v>
      </c>
      <c r="H533" s="136">
        <f t="shared" si="17"/>
        <v>0</v>
      </c>
    </row>
    <row r="534" spans="1:8" ht="15" x14ac:dyDescent="0.25">
      <c r="A534" s="132" t="s">
        <v>1171</v>
      </c>
      <c r="B534" s="133">
        <v>1.1289405436236413</v>
      </c>
      <c r="C534" s="134">
        <v>1068</v>
      </c>
      <c r="D534" s="135">
        <f t="shared" si="16"/>
        <v>1205.708500590049</v>
      </c>
      <c r="E534" s="136">
        <v>1205.708500590049</v>
      </c>
      <c r="F534" s="137">
        <v>6.6580745484500208E-4</v>
      </c>
      <c r="G534" s="136">
        <v>132.46793732060425</v>
      </c>
      <c r="H534" s="136">
        <f t="shared" si="17"/>
        <v>1073.2405632694447</v>
      </c>
    </row>
    <row r="535" spans="1:8" ht="15" x14ac:dyDescent="0.25">
      <c r="A535" s="132" t="s">
        <v>1172</v>
      </c>
      <c r="B535" s="133">
        <v>-2.1875135873202862</v>
      </c>
      <c r="C535" s="134">
        <v>5818</v>
      </c>
      <c r="D535" s="135">
        <f t="shared" si="16"/>
        <v>-12726.954051029425</v>
      </c>
      <c r="E535" s="136">
        <v>12726.954051029425</v>
      </c>
      <c r="F535" s="137">
        <v>7.0279846915720801E-3</v>
      </c>
      <c r="G535" s="136">
        <v>1398.2760764222237</v>
      </c>
      <c r="H535" s="136">
        <f t="shared" si="17"/>
        <v>-14125.230127451649</v>
      </c>
    </row>
    <row r="536" spans="1:8" ht="15" x14ac:dyDescent="0.25">
      <c r="A536" s="132" t="s">
        <v>1173</v>
      </c>
      <c r="B536" s="133">
        <v>2.5206936082999953</v>
      </c>
      <c r="C536" s="134">
        <v>913</v>
      </c>
      <c r="D536" s="135">
        <f t="shared" si="16"/>
        <v>2301.3932643778958</v>
      </c>
      <c r="E536" s="136">
        <v>2301.3932643778958</v>
      </c>
      <c r="F536" s="137">
        <v>1.2708584132922751E-3</v>
      </c>
      <c r="G536" s="136">
        <v>252.84786376348782</v>
      </c>
      <c r="H536" s="136">
        <f t="shared" si="17"/>
        <v>2048.5454006144078</v>
      </c>
    </row>
    <row r="537" spans="1:8" ht="15" x14ac:dyDescent="0.25">
      <c r="A537" s="132" t="s">
        <v>1174</v>
      </c>
      <c r="B537" s="133">
        <v>1.9432918617960255</v>
      </c>
      <c r="C537" s="134">
        <v>75</v>
      </c>
      <c r="D537" s="135">
        <f t="shared" si="16"/>
        <v>145.74688963470192</v>
      </c>
      <c r="E537" s="136">
        <v>145.74688963470192</v>
      </c>
      <c r="F537" s="137">
        <v>8.0483272359585441E-5</v>
      </c>
      <c r="G537" s="136">
        <v>16.012817220210664</v>
      </c>
      <c r="H537" s="136">
        <f t="shared" si="17"/>
        <v>129.73407241449127</v>
      </c>
    </row>
    <row r="538" spans="1:8" ht="15" x14ac:dyDescent="0.25">
      <c r="A538" s="132" t="s">
        <v>1175</v>
      </c>
      <c r="B538" s="133">
        <v>2.026222405636299</v>
      </c>
      <c r="C538" s="134">
        <v>1035</v>
      </c>
      <c r="D538" s="135">
        <f t="shared" si="16"/>
        <v>2097.1401898335694</v>
      </c>
      <c r="E538" s="136">
        <v>2097.1401898335694</v>
      </c>
      <c r="F538" s="137">
        <v>1.1580672870456971E-3</v>
      </c>
      <c r="G538" s="136">
        <v>230.40712998493572</v>
      </c>
      <c r="H538" s="136">
        <f t="shared" si="17"/>
        <v>1866.7330598486337</v>
      </c>
    </row>
    <row r="539" spans="1:8" ht="15" x14ac:dyDescent="0.25">
      <c r="A539" s="132" t="s">
        <v>1176</v>
      </c>
      <c r="B539" s="133">
        <v>0.89885047509906935</v>
      </c>
      <c r="C539" s="134">
        <v>1184</v>
      </c>
      <c r="D539" s="135">
        <f t="shared" si="16"/>
        <v>1064.2389625172982</v>
      </c>
      <c r="E539" s="136">
        <v>1064.2389625172982</v>
      </c>
      <c r="F539" s="137">
        <v>5.8768619001505276E-4</v>
      </c>
      <c r="G539" s="136">
        <v>116.92506116685321</v>
      </c>
      <c r="H539" s="136">
        <f t="shared" si="17"/>
        <v>947.31390135044501</v>
      </c>
    </row>
    <row r="540" spans="1:8" ht="15" x14ac:dyDescent="0.25">
      <c r="A540" s="132" t="s">
        <v>1177</v>
      </c>
      <c r="B540" s="133">
        <v>8.5795711515875769E-2</v>
      </c>
      <c r="C540" s="134">
        <v>5136</v>
      </c>
      <c r="D540" s="135">
        <f t="shared" si="16"/>
        <v>440.64677434553795</v>
      </c>
      <c r="E540" s="136">
        <v>440.64677434553795</v>
      </c>
      <c r="F540" s="137">
        <v>2.4333071150206336E-4</v>
      </c>
      <c r="G540" s="136">
        <v>48.412671268358245</v>
      </c>
      <c r="H540" s="136">
        <f t="shared" si="17"/>
        <v>392.23410307717973</v>
      </c>
    </row>
    <row r="541" spans="1:8" ht="15" x14ac:dyDescent="0.25">
      <c r="A541" s="132" t="s">
        <v>1178</v>
      </c>
      <c r="B541" s="133">
        <v>-2.5428902153627395</v>
      </c>
      <c r="C541" s="134">
        <v>5635</v>
      </c>
      <c r="D541" s="135">
        <f t="shared" si="16"/>
        <v>-14329.186363569037</v>
      </c>
      <c r="E541" s="136">
        <v>14329.186363569037</v>
      </c>
      <c r="F541" s="137">
        <v>7.9127576010774546E-3</v>
      </c>
      <c r="G541" s="136">
        <v>1574.3090142730193</v>
      </c>
      <c r="H541" s="136">
        <f t="shared" si="17"/>
        <v>-15903.495377842057</v>
      </c>
    </row>
    <row r="542" spans="1:8" ht="15" x14ac:dyDescent="0.25">
      <c r="A542" s="132" t="s">
        <v>1179</v>
      </c>
      <c r="B542" s="133">
        <v>1.7189174212125167</v>
      </c>
      <c r="C542" s="134">
        <v>2073</v>
      </c>
      <c r="D542" s="135">
        <f t="shared" si="16"/>
        <v>3563.3158141735471</v>
      </c>
      <c r="E542" s="136">
        <v>3563.3158141735471</v>
      </c>
      <c r="F542" s="137">
        <v>1.9677079757526731E-3</v>
      </c>
      <c r="G542" s="136">
        <v>391.4918868818292</v>
      </c>
      <c r="H542" s="136">
        <f t="shared" si="17"/>
        <v>3171.8239272917181</v>
      </c>
    </row>
    <row r="543" spans="1:8" ht="15" x14ac:dyDescent="0.25">
      <c r="A543" s="132" t="s">
        <v>1180</v>
      </c>
      <c r="B543" s="133">
        <v>2.3923777493734226</v>
      </c>
      <c r="C543" s="134">
        <v>781</v>
      </c>
      <c r="D543" s="135">
        <f t="shared" si="16"/>
        <v>1868.4470222606431</v>
      </c>
      <c r="E543" s="136">
        <v>1868.4470222606431</v>
      </c>
      <c r="F543" s="137">
        <v>1.0317800328979029E-3</v>
      </c>
      <c r="G543" s="136">
        <v>205.28122917816916</v>
      </c>
      <c r="H543" s="136">
        <f t="shared" si="17"/>
        <v>1663.165793082474</v>
      </c>
    </row>
    <row r="544" spans="1:8" ht="15" x14ac:dyDescent="0.25">
      <c r="A544" s="132" t="s">
        <v>1181</v>
      </c>
      <c r="B544" s="133">
        <v>-1.8620025701024205</v>
      </c>
      <c r="C544" s="134">
        <v>3089</v>
      </c>
      <c r="D544" s="135">
        <f t="shared" si="16"/>
        <v>-5751.7259390463769</v>
      </c>
      <c r="E544" s="136">
        <v>5751.7259390463769</v>
      </c>
      <c r="F544" s="137">
        <v>3.1761756731153081E-3</v>
      </c>
      <c r="G544" s="136">
        <v>631.92659818357538</v>
      </c>
      <c r="H544" s="136">
        <f t="shared" si="17"/>
        <v>-6383.652537229952</v>
      </c>
    </row>
    <row r="545" spans="1:8" ht="15" x14ac:dyDescent="0.25">
      <c r="A545" s="132" t="s">
        <v>1182</v>
      </c>
      <c r="B545" s="133">
        <v>1.1033484148942005</v>
      </c>
      <c r="C545" s="134">
        <v>160</v>
      </c>
      <c r="D545" s="135">
        <f t="shared" si="16"/>
        <v>176.53574638307208</v>
      </c>
      <c r="E545" s="136">
        <v>176.53574638307208</v>
      </c>
      <c r="F545" s="137">
        <v>9.7485267733415603E-5</v>
      </c>
      <c r="G545" s="136">
        <v>19.395505775462794</v>
      </c>
      <c r="H545" s="136">
        <f t="shared" si="17"/>
        <v>157.14024060760929</v>
      </c>
    </row>
    <row r="546" spans="1:8" ht="15" x14ac:dyDescent="0.25">
      <c r="A546" s="132" t="s">
        <v>1183</v>
      </c>
      <c r="B546" s="133">
        <v>1.8199817601946224</v>
      </c>
      <c r="C546" s="134">
        <v>185</v>
      </c>
      <c r="D546" s="135">
        <f t="shared" si="16"/>
        <v>336.69662563600514</v>
      </c>
      <c r="E546" s="136">
        <v>336.69662563600514</v>
      </c>
      <c r="F546" s="137">
        <v>1.8592812712185604E-4</v>
      </c>
      <c r="G546" s="136">
        <v>36.991949114551502</v>
      </c>
      <c r="H546" s="136">
        <f t="shared" si="17"/>
        <v>299.70467652145362</v>
      </c>
    </row>
    <row r="547" spans="1:8" ht="15" x14ac:dyDescent="0.25">
      <c r="A547" s="132" t="s">
        <v>1184</v>
      </c>
      <c r="B547" s="133">
        <v>-1.7417838396007228</v>
      </c>
      <c r="C547" s="134">
        <v>8852</v>
      </c>
      <c r="D547" s="135">
        <f t="shared" si="16"/>
        <v>-15418.270548145598</v>
      </c>
      <c r="E547" s="136">
        <v>15418.270548145598</v>
      </c>
      <c r="F547" s="137">
        <v>8.5141636363587903E-3</v>
      </c>
      <c r="G547" s="136">
        <v>1693.9637529007616</v>
      </c>
      <c r="H547" s="136">
        <f t="shared" si="17"/>
        <v>-17112.234301046359</v>
      </c>
    </row>
    <row r="548" spans="1:8" ht="15" x14ac:dyDescent="0.25">
      <c r="A548" s="132" t="s">
        <v>1185</v>
      </c>
      <c r="B548" s="133">
        <v>-1.7088702946507608</v>
      </c>
      <c r="C548" s="134">
        <v>0</v>
      </c>
      <c r="D548" s="135">
        <f t="shared" si="16"/>
        <v>0</v>
      </c>
      <c r="E548" s="136">
        <v>0</v>
      </c>
      <c r="F548" s="137">
        <v>0</v>
      </c>
      <c r="G548" s="136">
        <v>0</v>
      </c>
      <c r="H548" s="136">
        <f t="shared" si="17"/>
        <v>0</v>
      </c>
    </row>
    <row r="549" spans="1:8" ht="15" x14ac:dyDescent="0.25">
      <c r="A549" s="132" t="s">
        <v>1186</v>
      </c>
      <c r="B549" s="133">
        <v>-1.9133483533231728</v>
      </c>
      <c r="C549" s="134">
        <v>2237</v>
      </c>
      <c r="D549" s="135">
        <f t="shared" si="16"/>
        <v>-4280.1602663839376</v>
      </c>
      <c r="E549" s="136">
        <v>4280.1602663839376</v>
      </c>
      <c r="F549" s="137">
        <v>2.3635585316808998E-3</v>
      </c>
      <c r="G549" s="136">
        <v>470.24965123163503</v>
      </c>
      <c r="H549" s="136">
        <f t="shared" si="17"/>
        <v>-4750.4099176155723</v>
      </c>
    </row>
    <row r="550" spans="1:8" ht="15" x14ac:dyDescent="0.25">
      <c r="A550" s="132" t="s">
        <v>1187</v>
      </c>
      <c r="B550" s="133">
        <v>2.1246608052325393</v>
      </c>
      <c r="C550" s="134">
        <v>0</v>
      </c>
      <c r="D550" s="135">
        <f t="shared" si="16"/>
        <v>0</v>
      </c>
      <c r="E550" s="136">
        <v>0</v>
      </c>
      <c r="F550" s="137">
        <v>0</v>
      </c>
      <c r="G550" s="136">
        <v>0</v>
      </c>
      <c r="H550" s="136">
        <f t="shared" si="17"/>
        <v>0</v>
      </c>
    </row>
    <row r="551" spans="1:8" ht="15" x14ac:dyDescent="0.25">
      <c r="A551" s="132" t="s">
        <v>1188</v>
      </c>
      <c r="B551" s="133">
        <v>0.99001483781871902</v>
      </c>
      <c r="C551" s="134">
        <v>4958</v>
      </c>
      <c r="D551" s="135">
        <f t="shared" si="16"/>
        <v>4908.4935659052089</v>
      </c>
      <c r="E551" s="136">
        <v>4908.4935659052089</v>
      </c>
      <c r="F551" s="137">
        <v>2.7105321117327024E-3</v>
      </c>
      <c r="G551" s="136">
        <v>539.28293423221044</v>
      </c>
      <c r="H551" s="136">
        <f t="shared" si="17"/>
        <v>4369.2106316729987</v>
      </c>
    </row>
    <row r="552" spans="1:8" ht="15" x14ac:dyDescent="0.25">
      <c r="A552" s="132" t="s">
        <v>1189</v>
      </c>
      <c r="B552" s="133">
        <v>9.2132878763404993E-2</v>
      </c>
      <c r="C552" s="134">
        <v>5207</v>
      </c>
      <c r="D552" s="135">
        <f t="shared" si="16"/>
        <v>479.7358997210498</v>
      </c>
      <c r="E552" s="136">
        <v>479.7358997210498</v>
      </c>
      <c r="F552" s="137">
        <v>2.6491621999408298E-4</v>
      </c>
      <c r="G552" s="136">
        <v>52.707287925391448</v>
      </c>
      <c r="H552" s="136">
        <f t="shared" si="17"/>
        <v>427.02861179565838</v>
      </c>
    </row>
    <row r="553" spans="1:8" ht="15" x14ac:dyDescent="0.25">
      <c r="A553" s="132" t="s">
        <v>1190</v>
      </c>
      <c r="B553" s="133">
        <v>1.5530195511444809</v>
      </c>
      <c r="C553" s="134">
        <v>18</v>
      </c>
      <c r="D553" s="135">
        <f t="shared" si="16"/>
        <v>27.954351920600654</v>
      </c>
      <c r="E553" s="136">
        <v>27.954351920600654</v>
      </c>
      <c r="F553" s="137">
        <v>1.5436746025252522E-5</v>
      </c>
      <c r="G553" s="136">
        <v>3.0712691635200722</v>
      </c>
      <c r="H553" s="136">
        <f t="shared" si="17"/>
        <v>24.883082757080583</v>
      </c>
    </row>
    <row r="554" spans="1:8" ht="15" x14ac:dyDescent="0.25">
      <c r="A554" s="132" t="s">
        <v>1191</v>
      </c>
      <c r="B554" s="133">
        <v>1.2070185593413354</v>
      </c>
      <c r="C554" s="134">
        <v>0</v>
      </c>
      <c r="D554" s="135">
        <f t="shared" si="16"/>
        <v>0</v>
      </c>
      <c r="E554" s="136">
        <v>0</v>
      </c>
      <c r="F554" s="137">
        <v>0</v>
      </c>
      <c r="G554" s="136">
        <v>0</v>
      </c>
      <c r="H554" s="136">
        <f t="shared" si="17"/>
        <v>0</v>
      </c>
    </row>
    <row r="555" spans="1:8" ht="15" x14ac:dyDescent="0.25">
      <c r="A555" s="132" t="s">
        <v>1192</v>
      </c>
      <c r="B555" s="133">
        <v>-1.7423295555879825</v>
      </c>
      <c r="C555" s="134">
        <v>7676</v>
      </c>
      <c r="D555" s="135">
        <f t="shared" si="16"/>
        <v>-13374.121668693353</v>
      </c>
      <c r="E555" s="136">
        <v>13374.121668693353</v>
      </c>
      <c r="F555" s="137">
        <v>7.3853588198659883E-3</v>
      </c>
      <c r="G555" s="136">
        <v>1469.3786351009394</v>
      </c>
      <c r="H555" s="136">
        <f t="shared" si="17"/>
        <v>-14843.500303794292</v>
      </c>
    </row>
    <row r="556" spans="1:8" ht="15" x14ac:dyDescent="0.25">
      <c r="A556" s="132" t="s">
        <v>1193</v>
      </c>
      <c r="B556" s="133">
        <v>0.9876944214236959</v>
      </c>
      <c r="C556" s="134">
        <v>27941</v>
      </c>
      <c r="D556" s="135">
        <f t="shared" si="16"/>
        <v>27597.169828999486</v>
      </c>
      <c r="E556" s="136">
        <v>27597.169828999486</v>
      </c>
      <c r="F556" s="137">
        <v>1.5239505565216945E-2</v>
      </c>
      <c r="G556" s="136">
        <v>3032.026531574531</v>
      </c>
      <c r="H556" s="136">
        <f t="shared" si="17"/>
        <v>24565.143297424955</v>
      </c>
    </row>
    <row r="557" spans="1:8" ht="15" x14ac:dyDescent="0.25">
      <c r="A557" s="132" t="s">
        <v>1194</v>
      </c>
      <c r="B557" s="133">
        <v>9.326019062312095E-2</v>
      </c>
      <c r="C557" s="134">
        <v>871</v>
      </c>
      <c r="D557" s="135">
        <f t="shared" si="16"/>
        <v>81.229626032738352</v>
      </c>
      <c r="E557" s="136">
        <v>81.229626032738352</v>
      </c>
      <c r="F557" s="137">
        <v>4.4856024935049887E-5</v>
      </c>
      <c r="G557" s="136">
        <v>8.924479676982477</v>
      </c>
      <c r="H557" s="136">
        <f t="shared" si="17"/>
        <v>72.30514635575588</v>
      </c>
    </row>
    <row r="558" spans="1:8" ht="15" x14ac:dyDescent="0.25">
      <c r="A558" s="132" t="s">
        <v>1195</v>
      </c>
      <c r="B558" s="133">
        <v>9.3445096598849309E-2</v>
      </c>
      <c r="C558" s="134">
        <v>3432</v>
      </c>
      <c r="D558" s="135">
        <f t="shared" si="16"/>
        <v>320.7035715272508</v>
      </c>
      <c r="E558" s="136">
        <v>320.7035715272508</v>
      </c>
      <c r="F558" s="137">
        <v>1.7709656074728285E-4</v>
      </c>
      <c r="G558" s="136">
        <v>35.234835443870139</v>
      </c>
      <c r="H558" s="136">
        <f t="shared" si="17"/>
        <v>285.46873608338069</v>
      </c>
    </row>
    <row r="559" spans="1:8" ht="15" x14ac:dyDescent="0.25">
      <c r="A559" s="132" t="s">
        <v>1196</v>
      </c>
      <c r="B559" s="133">
        <v>0.10320156505289374</v>
      </c>
      <c r="C559" s="134">
        <v>0</v>
      </c>
      <c r="D559" s="135">
        <f t="shared" si="16"/>
        <v>0</v>
      </c>
      <c r="E559" s="136">
        <v>0</v>
      </c>
      <c r="F559" s="137">
        <v>0</v>
      </c>
      <c r="G559" s="136">
        <v>0</v>
      </c>
      <c r="H559" s="136">
        <f t="shared" si="17"/>
        <v>0</v>
      </c>
    </row>
    <row r="560" spans="1:8" ht="15" x14ac:dyDescent="0.25">
      <c r="A560" s="132" t="s">
        <v>1197</v>
      </c>
      <c r="B560" s="133">
        <v>-1.6469148098131894</v>
      </c>
      <c r="C560" s="134">
        <v>1315</v>
      </c>
      <c r="D560" s="135">
        <f t="shared" si="16"/>
        <v>-2165.6929749043438</v>
      </c>
      <c r="E560" s="136">
        <v>2165.6929749043438</v>
      </c>
      <c r="F560" s="137">
        <v>1.1959230003695828E-3</v>
      </c>
      <c r="G560" s="136">
        <v>237.93883937527687</v>
      </c>
      <c r="H560" s="136">
        <f t="shared" si="17"/>
        <v>-2403.6318142796208</v>
      </c>
    </row>
    <row r="561" spans="1:8" ht="15" x14ac:dyDescent="0.25">
      <c r="A561" s="132" t="s">
        <v>1198</v>
      </c>
      <c r="B561" s="133">
        <v>2.0672010117036885</v>
      </c>
      <c r="C561" s="134">
        <v>0</v>
      </c>
      <c r="D561" s="135">
        <f t="shared" si="16"/>
        <v>0</v>
      </c>
      <c r="E561" s="136">
        <v>0</v>
      </c>
      <c r="F561" s="137">
        <v>0</v>
      </c>
      <c r="G561" s="136">
        <v>0</v>
      </c>
      <c r="H561" s="136">
        <f t="shared" si="17"/>
        <v>0</v>
      </c>
    </row>
    <row r="562" spans="1:8" ht="15" x14ac:dyDescent="0.25">
      <c r="A562" s="132" t="s">
        <v>1199</v>
      </c>
      <c r="B562" s="133">
        <v>1.369075685201925</v>
      </c>
      <c r="C562" s="134">
        <v>562</v>
      </c>
      <c r="D562" s="135">
        <f t="shared" si="16"/>
        <v>769.42053508348181</v>
      </c>
      <c r="E562" s="136">
        <v>769.42053508348181</v>
      </c>
      <c r="F562" s="137">
        <v>4.2488373260925877E-4</v>
      </c>
      <c r="G562" s="136">
        <v>84.534156609781846</v>
      </c>
      <c r="H562" s="136">
        <f t="shared" si="17"/>
        <v>684.88637847370001</v>
      </c>
    </row>
    <row r="563" spans="1:8" ht="15" x14ac:dyDescent="0.25">
      <c r="A563" s="132" t="s">
        <v>1200</v>
      </c>
      <c r="B563" s="133">
        <v>-2.2642534286043561</v>
      </c>
      <c r="C563" s="134">
        <v>9483</v>
      </c>
      <c r="D563" s="135">
        <f t="shared" si="16"/>
        <v>-21471.91526345511</v>
      </c>
      <c r="E563" s="136">
        <v>21471.91526345511</v>
      </c>
      <c r="F563" s="137">
        <v>1.1857062669137981E-2</v>
      </c>
      <c r="G563" s="136">
        <v>2359.0613517950114</v>
      </c>
      <c r="H563" s="136">
        <f t="shared" si="17"/>
        <v>-23830.976615250122</v>
      </c>
    </row>
    <row r="564" spans="1:8" ht="15" x14ac:dyDescent="0.25">
      <c r="A564" s="132" t="s">
        <v>1201</v>
      </c>
      <c r="B564" s="133">
        <v>1.8065849606407303</v>
      </c>
      <c r="C564" s="134">
        <v>7017</v>
      </c>
      <c r="D564" s="135">
        <f t="shared" si="16"/>
        <v>12676.806668816003</v>
      </c>
      <c r="E564" s="136">
        <v>12676.806668816003</v>
      </c>
      <c r="F564" s="137">
        <v>7.0002926740551441E-3</v>
      </c>
      <c r="G564" s="136">
        <v>1392.7665189457782</v>
      </c>
      <c r="H564" s="136">
        <f t="shared" si="17"/>
        <v>11284.040149870225</v>
      </c>
    </row>
    <row r="565" spans="1:8" ht="15" x14ac:dyDescent="0.25">
      <c r="A565" s="132" t="s">
        <v>1202</v>
      </c>
      <c r="B565" s="133">
        <v>-2.2093795013850417</v>
      </c>
      <c r="C565" s="134">
        <v>4295</v>
      </c>
      <c r="D565" s="135">
        <f t="shared" ref="D565:D584" si="18">C565*B565</f>
        <v>-9489.284958448754</v>
      </c>
      <c r="E565" s="136">
        <v>9489.284958448754</v>
      </c>
      <c r="F565" s="137">
        <v>5.24010294643507E-3</v>
      </c>
      <c r="G565" s="136">
        <v>1042.562115534542</v>
      </c>
      <c r="H565" s="136">
        <f t="shared" ref="H565:H584" si="19">D565-G565</f>
        <v>-10531.847073983296</v>
      </c>
    </row>
    <row r="566" spans="1:8" ht="15" x14ac:dyDescent="0.25">
      <c r="A566" s="132" t="s">
        <v>1203</v>
      </c>
      <c r="B566" s="133">
        <v>-2.1425253803689239</v>
      </c>
      <c r="C566" s="134">
        <v>9644</v>
      </c>
      <c r="D566" s="135">
        <f t="shared" si="18"/>
        <v>-20662.514768277902</v>
      </c>
      <c r="E566" s="136">
        <v>20662.514768277902</v>
      </c>
      <c r="F566" s="137">
        <v>1.1410101497859442E-2</v>
      </c>
      <c r="G566" s="136">
        <v>2270.1347049231272</v>
      </c>
      <c r="H566" s="136">
        <f t="shared" si="19"/>
        <v>-22932.649473201029</v>
      </c>
    </row>
    <row r="567" spans="1:8" ht="15" x14ac:dyDescent="0.25">
      <c r="A567" s="132" t="s">
        <v>1204</v>
      </c>
      <c r="B567" s="133">
        <v>9.7484633849569846E-2</v>
      </c>
      <c r="C567" s="134">
        <v>2058</v>
      </c>
      <c r="D567" s="135">
        <f t="shared" si="18"/>
        <v>200.62337646241474</v>
      </c>
      <c r="E567" s="136">
        <v>200.62337646241474</v>
      </c>
      <c r="F567" s="137">
        <v>1.1078676114457305E-4</v>
      </c>
      <c r="G567" s="136">
        <v>22.041948651158481</v>
      </c>
      <c r="H567" s="136">
        <f t="shared" si="19"/>
        <v>178.58142781125625</v>
      </c>
    </row>
    <row r="568" spans="1:8" ht="15" x14ac:dyDescent="0.25">
      <c r="A568" s="132" t="s">
        <v>1205</v>
      </c>
      <c r="B568" s="133">
        <v>-2.1337227688163751</v>
      </c>
      <c r="C568" s="134">
        <v>3575</v>
      </c>
      <c r="D568" s="135">
        <f t="shared" si="18"/>
        <v>-7628.0588985185414</v>
      </c>
      <c r="E568" s="136">
        <v>7628.0588985185414</v>
      </c>
      <c r="F568" s="137">
        <v>4.2123104200931906E-3</v>
      </c>
      <c r="G568" s="136">
        <v>838.07423398966398</v>
      </c>
      <c r="H568" s="136">
        <f t="shared" si="19"/>
        <v>-8466.1331325082047</v>
      </c>
    </row>
    <row r="569" spans="1:8" ht="15" x14ac:dyDescent="0.25">
      <c r="A569" s="132" t="s">
        <v>1206</v>
      </c>
      <c r="B569" s="133">
        <v>0</v>
      </c>
      <c r="C569" s="134">
        <v>9965</v>
      </c>
      <c r="D569" s="135">
        <f t="shared" si="18"/>
        <v>0</v>
      </c>
      <c r="E569" s="136">
        <v>0</v>
      </c>
      <c r="F569" s="137">
        <v>0</v>
      </c>
      <c r="G569" s="136">
        <v>0</v>
      </c>
      <c r="H569" s="136">
        <f t="shared" si="19"/>
        <v>0</v>
      </c>
    </row>
    <row r="570" spans="1:8" ht="15" x14ac:dyDescent="0.25">
      <c r="A570" s="138" t="s">
        <v>1207</v>
      </c>
      <c r="B570" s="133">
        <v>2.0247287950238566</v>
      </c>
      <c r="C570" s="134">
        <v>5112</v>
      </c>
      <c r="D570" s="135">
        <f t="shared" si="18"/>
        <v>10350.413600161955</v>
      </c>
      <c r="E570" s="136">
        <v>10350.413600161955</v>
      </c>
      <c r="F570" s="137">
        <v>5.7156290532449803E-3</v>
      </c>
      <c r="G570" s="136">
        <v>1137.1719941906326</v>
      </c>
      <c r="H570" s="136">
        <f t="shared" si="19"/>
        <v>9213.2416059713232</v>
      </c>
    </row>
    <row r="571" spans="1:8" ht="15" x14ac:dyDescent="0.25">
      <c r="A571" s="138" t="s">
        <v>1208</v>
      </c>
      <c r="B571" s="133">
        <v>-1.9272823618451014</v>
      </c>
      <c r="C571" s="134">
        <v>1252</v>
      </c>
      <c r="D571" s="135">
        <f t="shared" si="18"/>
        <v>-2412.9575170300668</v>
      </c>
      <c r="E571" s="136">
        <v>2412.9575170300668</v>
      </c>
      <c r="F571" s="137">
        <v>1.3324656019897717E-3</v>
      </c>
      <c r="G571" s="136">
        <v>265.10512695796268</v>
      </c>
      <c r="H571" s="136">
        <f t="shared" si="19"/>
        <v>-2678.0626439880293</v>
      </c>
    </row>
    <row r="572" spans="1:8" ht="15" x14ac:dyDescent="0.25">
      <c r="A572" s="138" t="s">
        <v>1209</v>
      </c>
      <c r="B572" s="133">
        <v>1.8702999732321899</v>
      </c>
      <c r="C572" s="134">
        <v>8020</v>
      </c>
      <c r="D572" s="135">
        <f t="shared" si="18"/>
        <v>14999.805785322164</v>
      </c>
      <c r="E572" s="136">
        <v>14999.805785322164</v>
      </c>
      <c r="F572" s="137">
        <v>8.2830821116441199E-3</v>
      </c>
      <c r="G572" s="136">
        <v>1647.9881593427431</v>
      </c>
      <c r="H572" s="136">
        <f t="shared" si="19"/>
        <v>13351.81762597942</v>
      </c>
    </row>
    <row r="573" spans="1:8" ht="15" x14ac:dyDescent="0.25">
      <c r="A573" s="138" t="s">
        <v>1210</v>
      </c>
      <c r="B573" s="133">
        <v>1.1115674349519926</v>
      </c>
      <c r="C573" s="134">
        <v>3355</v>
      </c>
      <c r="D573" s="135">
        <f t="shared" si="18"/>
        <v>3729.3087442639353</v>
      </c>
      <c r="E573" s="136">
        <v>3729.3087442639353</v>
      </c>
      <c r="F573" s="137">
        <v>2.0593713672371486E-3</v>
      </c>
      <c r="G573" s="136">
        <v>409.72908189879735</v>
      </c>
      <c r="H573" s="136">
        <f t="shared" si="19"/>
        <v>3319.5796623651381</v>
      </c>
    </row>
    <row r="574" spans="1:8" ht="15" x14ac:dyDescent="0.25">
      <c r="A574" s="138" t="s">
        <v>1211</v>
      </c>
      <c r="B574" s="133">
        <v>2.0363297070960438</v>
      </c>
      <c r="C574" s="134">
        <v>8774</v>
      </c>
      <c r="D574" s="135">
        <f t="shared" si="18"/>
        <v>17866.756850060687</v>
      </c>
      <c r="E574" s="136">
        <v>17866.756850060687</v>
      </c>
      <c r="F574" s="137">
        <v>9.8662486818761278E-3</v>
      </c>
      <c r="G574" s="136">
        <v>1962.972331519655</v>
      </c>
      <c r="H574" s="136">
        <f t="shared" si="19"/>
        <v>15903.784518541032</v>
      </c>
    </row>
    <row r="575" spans="1:8" ht="15" x14ac:dyDescent="0.25">
      <c r="A575" s="132" t="s">
        <v>1212</v>
      </c>
      <c r="B575" s="133">
        <v>0.10598065336060379</v>
      </c>
      <c r="C575" s="134">
        <v>0</v>
      </c>
      <c r="D575" s="135">
        <f t="shared" si="18"/>
        <v>0</v>
      </c>
      <c r="E575" s="136">
        <v>0</v>
      </c>
      <c r="F575" s="137">
        <v>0</v>
      </c>
      <c r="G575" s="136">
        <v>0</v>
      </c>
      <c r="H575" s="136">
        <f t="shared" si="19"/>
        <v>0</v>
      </c>
    </row>
    <row r="576" spans="1:8" ht="15" x14ac:dyDescent="0.25">
      <c r="A576" s="132" t="s">
        <v>1213</v>
      </c>
      <c r="B576" s="133">
        <v>2.5372425921611397</v>
      </c>
      <c r="C576" s="134">
        <v>0</v>
      </c>
      <c r="D576" s="135">
        <f t="shared" si="18"/>
        <v>0</v>
      </c>
      <c r="E576" s="136">
        <v>0</v>
      </c>
      <c r="F576" s="137">
        <v>0</v>
      </c>
      <c r="G576" s="136">
        <v>0</v>
      </c>
      <c r="H576" s="136">
        <f t="shared" si="19"/>
        <v>0</v>
      </c>
    </row>
    <row r="577" spans="1:8" ht="15" x14ac:dyDescent="0.25">
      <c r="A577" s="132" t="s">
        <v>1214</v>
      </c>
      <c r="B577" s="133">
        <v>0.11385019369228672</v>
      </c>
      <c r="C577" s="134">
        <v>7265</v>
      </c>
      <c r="D577" s="135">
        <f t="shared" si="18"/>
        <v>827.12165717446294</v>
      </c>
      <c r="E577" s="136">
        <v>827.12165717446294</v>
      </c>
      <c r="F577" s="137">
        <v>4.5674702064471339E-4</v>
      </c>
      <c r="G577" s="136">
        <v>90.873623090059638</v>
      </c>
      <c r="H577" s="136">
        <f t="shared" si="19"/>
        <v>736.24803408440334</v>
      </c>
    </row>
    <row r="578" spans="1:8" ht="15" x14ac:dyDescent="0.25">
      <c r="A578" s="132" t="s">
        <v>1215</v>
      </c>
      <c r="B578" s="133">
        <v>-1.9153207408315955</v>
      </c>
      <c r="C578" s="134">
        <v>2683</v>
      </c>
      <c r="D578" s="135">
        <f t="shared" si="18"/>
        <v>-5138.8055476511709</v>
      </c>
      <c r="E578" s="136">
        <v>5138.8055476511709</v>
      </c>
      <c r="F578" s="137">
        <v>2.8377132955026969E-3</v>
      </c>
      <c r="G578" s="136">
        <v>564.58668978106641</v>
      </c>
      <c r="H578" s="136">
        <f t="shared" si="19"/>
        <v>-5703.3922374322374</v>
      </c>
    </row>
    <row r="579" spans="1:8" ht="15" x14ac:dyDescent="0.25">
      <c r="A579" s="132" t="s">
        <v>1216</v>
      </c>
      <c r="B579" s="133">
        <v>-2.0720374991803463</v>
      </c>
      <c r="C579" s="134">
        <v>6470</v>
      </c>
      <c r="D579" s="135">
        <f t="shared" si="18"/>
        <v>-13406.082619696841</v>
      </c>
      <c r="E579" s="136">
        <v>13406.082619696841</v>
      </c>
      <c r="F579" s="137">
        <v>7.4030080604839685E-3</v>
      </c>
      <c r="G579" s="136">
        <v>1472.8900984871268</v>
      </c>
      <c r="H579" s="136">
        <f t="shared" si="19"/>
        <v>-14878.972718183968</v>
      </c>
    </row>
    <row r="580" spans="1:8" ht="15" x14ac:dyDescent="0.25">
      <c r="A580" s="132" t="s">
        <v>1217</v>
      </c>
      <c r="B580" s="133">
        <v>0.9705874096524385</v>
      </c>
      <c r="C580" s="134">
        <v>303</v>
      </c>
      <c r="D580" s="135">
        <f t="shared" si="18"/>
        <v>294.08798512468888</v>
      </c>
      <c r="E580" s="136">
        <v>294.08798512468888</v>
      </c>
      <c r="F580" s="137">
        <v>1.6239909794161733E-4</v>
      </c>
      <c r="G580" s="136">
        <v>32.310652832898839</v>
      </c>
      <c r="H580" s="136">
        <f t="shared" si="19"/>
        <v>261.77733229179006</v>
      </c>
    </row>
    <row r="581" spans="1:8" ht="15" x14ac:dyDescent="0.25">
      <c r="A581" s="132" t="s">
        <v>1218</v>
      </c>
      <c r="B581" s="133">
        <v>2.1481350867534696</v>
      </c>
      <c r="C581" s="134">
        <v>9164</v>
      </c>
      <c r="D581" s="135">
        <f t="shared" si="18"/>
        <v>19685.509935008795</v>
      </c>
      <c r="E581" s="136">
        <v>19685.509935008795</v>
      </c>
      <c r="F581" s="137">
        <v>1.0870587095255636E-2</v>
      </c>
      <c r="G581" s="136">
        <v>2162.7938219882526</v>
      </c>
      <c r="H581" s="136">
        <f t="shared" si="19"/>
        <v>17522.716113020542</v>
      </c>
    </row>
    <row r="582" spans="1:8" ht="15" x14ac:dyDescent="0.25">
      <c r="A582" s="132" t="s">
        <v>1219</v>
      </c>
      <c r="B582" s="133">
        <v>-2.1977889587311323</v>
      </c>
      <c r="C582" s="134">
        <v>6468</v>
      </c>
      <c r="D582" s="135">
        <f t="shared" si="18"/>
        <v>-14215.298985072965</v>
      </c>
      <c r="E582" s="136">
        <v>14215.298985072965</v>
      </c>
      <c r="F582" s="137">
        <v>7.8498675529619019E-3</v>
      </c>
      <c r="G582" s="136">
        <v>1561.7965155149509</v>
      </c>
      <c r="H582" s="136">
        <f t="shared" si="19"/>
        <v>-15777.095500587915</v>
      </c>
    </row>
    <row r="583" spans="1:8" ht="15" x14ac:dyDescent="0.25">
      <c r="A583" s="132" t="s">
        <v>1220</v>
      </c>
      <c r="B583" s="133">
        <v>9.3693749885412167E-2</v>
      </c>
      <c r="C583" s="134">
        <v>1780</v>
      </c>
      <c r="D583" s="135">
        <f t="shared" si="18"/>
        <v>166.77487479603366</v>
      </c>
      <c r="E583" s="136">
        <v>166.77487479603366</v>
      </c>
      <c r="F583" s="137">
        <v>9.2095191222173843E-5</v>
      </c>
      <c r="G583" s="136">
        <v>18.323105170379971</v>
      </c>
      <c r="H583" s="136">
        <f t="shared" si="19"/>
        <v>148.4517696256537</v>
      </c>
    </row>
    <row r="584" spans="1:8" ht="15" x14ac:dyDescent="0.25">
      <c r="A584" s="132" t="s">
        <v>1221</v>
      </c>
      <c r="B584" s="133">
        <v>-2.4752083309555224</v>
      </c>
      <c r="C584" s="134">
        <v>1672</v>
      </c>
      <c r="D584" s="135">
        <f t="shared" si="18"/>
        <v>-4138.5483293576335</v>
      </c>
      <c r="E584" s="136">
        <v>4138.5483293576335</v>
      </c>
      <c r="F584" s="137">
        <v>2.2853586323511596E-3</v>
      </c>
      <c r="G584" s="136">
        <v>454.69113008936108</v>
      </c>
      <c r="H584" s="136">
        <f t="shared" si="19"/>
        <v>-4593.2394594469943</v>
      </c>
    </row>
    <row r="585" spans="1:8" ht="15" x14ac:dyDescent="0.25">
      <c r="A585" s="134"/>
      <c r="B585" s="134"/>
      <c r="C585" s="134"/>
      <c r="D585" s="134"/>
      <c r="E585" s="134"/>
      <c r="F585" s="134"/>
      <c r="G585" s="134"/>
      <c r="H585" s="134"/>
    </row>
  </sheetData>
  <sortState ref="A5:I584">
    <sortCondition ref="A5:A584"/>
  </sortState>
  <mergeCells count="2">
    <mergeCell ref="A1:H1"/>
    <mergeCell ref="A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K586"/>
  <sheetViews>
    <sheetView topLeftCell="A409" workbookViewId="0">
      <selection sqref="A1:K1"/>
    </sheetView>
  </sheetViews>
  <sheetFormatPr defaultRowHeight="15" x14ac:dyDescent="0.25"/>
  <cols>
    <col min="1" max="1" width="9.140625" customWidth="1"/>
    <col min="2" max="2" width="8" customWidth="1"/>
    <col min="3" max="3" width="16" customWidth="1"/>
    <col min="4" max="4" width="4.42578125" customWidth="1"/>
    <col min="5" max="6" width="16.7109375" customWidth="1"/>
    <col min="7" max="7" width="18.140625" customWidth="1"/>
    <col min="8" max="8" width="15.7109375" customWidth="1"/>
    <col min="9" max="9" width="14.5703125" customWidth="1"/>
    <col min="10" max="10" width="13.42578125" customWidth="1"/>
    <col min="11" max="11" width="10.7109375" customWidth="1"/>
  </cols>
  <sheetData>
    <row r="1" spans="1:11" s="1" customFormat="1" ht="15.75" x14ac:dyDescent="0.25">
      <c r="A1" s="139" t="s">
        <v>590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ht="15.75" x14ac:dyDescent="0.25">
      <c r="A2" s="143" t="s">
        <v>1237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 ht="15.75" x14ac:dyDescent="0.2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ht="15.75" x14ac:dyDescent="0.25">
      <c r="A4" s="140" t="s">
        <v>1</v>
      </c>
      <c r="B4" s="140"/>
      <c r="C4" s="141"/>
      <c r="E4" s="142" t="s">
        <v>593</v>
      </c>
      <c r="F4" s="142"/>
      <c r="G4" s="142" t="s">
        <v>594</v>
      </c>
      <c r="H4" s="142"/>
      <c r="I4" s="142" t="s">
        <v>1255</v>
      </c>
      <c r="J4" s="142"/>
      <c r="K4" s="142"/>
    </row>
    <row r="5" spans="1:11" ht="36" customHeight="1" x14ac:dyDescent="0.25">
      <c r="A5" s="17" t="s">
        <v>0</v>
      </c>
      <c r="B5" s="18" t="s">
        <v>2</v>
      </c>
      <c r="C5" s="19" t="s">
        <v>598</v>
      </c>
      <c r="D5" s="21" t="s">
        <v>3</v>
      </c>
      <c r="E5" s="22" t="s">
        <v>600</v>
      </c>
      <c r="F5" s="22" t="s">
        <v>1259</v>
      </c>
      <c r="G5" s="23" t="s">
        <v>595</v>
      </c>
      <c r="H5" s="23" t="s">
        <v>1224</v>
      </c>
      <c r="I5" s="23" t="s">
        <v>1225</v>
      </c>
      <c r="J5" s="23" t="s">
        <v>1267</v>
      </c>
      <c r="K5" s="23" t="s">
        <v>1268</v>
      </c>
    </row>
    <row r="6" spans="1:11" ht="16.5" customHeight="1" thickBot="1" x14ac:dyDescent="0.3">
      <c r="A6" s="11"/>
      <c r="B6" s="12"/>
      <c r="C6" s="13"/>
      <c r="D6" s="14"/>
      <c r="E6" s="95">
        <f>SUM(E7:E585)</f>
        <v>6323843388.7900066</v>
      </c>
      <c r="F6" s="95">
        <f>SUM(F7:F585)</f>
        <v>49999999.999999911</v>
      </c>
      <c r="G6" s="95">
        <f>SUM(G7:G585)</f>
        <v>8381928065.2349977</v>
      </c>
      <c r="H6" s="95">
        <f>SUM(H7:H585)</f>
        <v>49999999.999999993</v>
      </c>
      <c r="I6" s="95">
        <f>SUM(I7:I585)</f>
        <v>6.4625055529177189E-8</v>
      </c>
      <c r="J6" s="95">
        <f t="shared" ref="J6:K6" si="0">SUM(J7:J585)</f>
        <v>1.9963408703915775E-9</v>
      </c>
      <c r="K6" s="99">
        <f t="shared" si="0"/>
        <v>6.5076164901256561E-8</v>
      </c>
    </row>
    <row r="7" spans="1:11" ht="15.75" thickTop="1" x14ac:dyDescent="0.25">
      <c r="A7" t="s">
        <v>455</v>
      </c>
      <c r="B7">
        <v>2</v>
      </c>
      <c r="C7" s="8">
        <v>30181</v>
      </c>
      <c r="D7">
        <v>0</v>
      </c>
      <c r="E7" s="25">
        <v>5773244.21</v>
      </c>
      <c r="F7" s="73">
        <f t="shared" ref="F7:F70" si="1">SUM(E7/$E$6)*50000000</f>
        <v>45646.641251694906</v>
      </c>
      <c r="G7" s="96">
        <f>IF(B7=1,E7*3)+IF(B7=2,E7*2.25)+IF(B7=3,E7*1.5)+IF(B7=4,E7*0)+IF(B7=5,E7*0)</f>
        <v>12989799.4725</v>
      </c>
      <c r="H7" s="27">
        <f t="shared" ref="H7:H70" si="2">SUM(G7/$G$6)*50000000</f>
        <v>77486.941974464527</v>
      </c>
      <c r="I7" s="27">
        <f t="shared" ref="I7:I70" si="3">H7-F7</f>
        <v>31840.300722769622</v>
      </c>
      <c r="J7" s="28">
        <v>4811.0271280073557</v>
      </c>
      <c r="K7" s="25">
        <f>I7-J7</f>
        <v>27029.273594762264</v>
      </c>
    </row>
    <row r="8" spans="1:11" x14ac:dyDescent="0.25">
      <c r="A8" t="s">
        <v>116</v>
      </c>
      <c r="B8">
        <v>2</v>
      </c>
      <c r="C8" s="8">
        <v>45644</v>
      </c>
      <c r="D8">
        <v>0</v>
      </c>
      <c r="E8" s="25">
        <v>8659541.5199999996</v>
      </c>
      <c r="F8" s="73">
        <f t="shared" si="1"/>
        <v>68467.39385853846</v>
      </c>
      <c r="G8" s="96">
        <f>IF(B8=1,E8*3)+IF(B8=2,E8*2.25)+IF(B8=3,E8*1.5)+IF(B8=4,E8*0)+IF(B8=5,E8*0)</f>
        <v>19483968.419999998</v>
      </c>
      <c r="H8" s="27">
        <f t="shared" si="2"/>
        <v>116226.05364994708</v>
      </c>
      <c r="I8" s="27">
        <f t="shared" si="3"/>
        <v>47758.659791408616</v>
      </c>
      <c r="J8" s="28">
        <v>11707.886880861353</v>
      </c>
      <c r="K8" s="25">
        <f t="shared" ref="K8:K71" si="4">I8-J8</f>
        <v>36050.772910547261</v>
      </c>
    </row>
    <row r="9" spans="1:11" x14ac:dyDescent="0.25">
      <c r="A9" t="s">
        <v>472</v>
      </c>
      <c r="B9">
        <v>2</v>
      </c>
      <c r="C9" s="8">
        <v>84292</v>
      </c>
      <c r="D9">
        <v>1</v>
      </c>
      <c r="E9" s="25">
        <v>16988209.68</v>
      </c>
      <c r="F9" s="73">
        <f t="shared" si="1"/>
        <v>134318.70964826734</v>
      </c>
      <c r="G9" s="96">
        <v>0</v>
      </c>
      <c r="H9" s="27">
        <f t="shared" si="2"/>
        <v>0</v>
      </c>
      <c r="I9" s="27">
        <f t="shared" si="3"/>
        <v>-134318.70964826734</v>
      </c>
      <c r="J9" s="28">
        <v>0</v>
      </c>
      <c r="K9" s="25">
        <f t="shared" si="4"/>
        <v>-134318.70964826734</v>
      </c>
    </row>
    <row r="10" spans="1:11" x14ac:dyDescent="0.25">
      <c r="A10" t="s">
        <v>224</v>
      </c>
      <c r="B10">
        <v>5</v>
      </c>
      <c r="C10" s="8">
        <v>61073</v>
      </c>
      <c r="D10">
        <v>0</v>
      </c>
      <c r="E10" s="25">
        <v>11844628.940000001</v>
      </c>
      <c r="F10" s="73">
        <f t="shared" si="1"/>
        <v>93650.555617778606</v>
      </c>
      <c r="G10" s="96">
        <f t="shared" ref="G10:G53" si="5">IF(B10=1,E10*3)+IF(B10=2,E10*2.25)+IF(B10=3,E10*1.5)+IF(B10=4,E10*0)+IF(B10=5,E10*0)</f>
        <v>0</v>
      </c>
      <c r="H10" s="27">
        <f t="shared" si="2"/>
        <v>0</v>
      </c>
      <c r="I10" s="27">
        <f t="shared" si="3"/>
        <v>-93650.555617778606</v>
      </c>
      <c r="J10" s="28">
        <v>-13588.835824274796</v>
      </c>
      <c r="K10" s="25">
        <f t="shared" si="4"/>
        <v>-80061.719793503813</v>
      </c>
    </row>
    <row r="11" spans="1:11" x14ac:dyDescent="0.25">
      <c r="A11" t="s">
        <v>128</v>
      </c>
      <c r="B11">
        <v>1</v>
      </c>
      <c r="C11" s="8">
        <v>34650</v>
      </c>
      <c r="D11">
        <v>0</v>
      </c>
      <c r="E11" s="25">
        <v>7694190.5</v>
      </c>
      <c r="F11" s="73">
        <f t="shared" si="1"/>
        <v>60834.764770101247</v>
      </c>
      <c r="G11" s="96">
        <f t="shared" si="5"/>
        <v>23082571.5</v>
      </c>
      <c r="H11" s="27">
        <f t="shared" si="2"/>
        <v>137692.49342366465</v>
      </c>
      <c r="I11" s="27">
        <f t="shared" si="3"/>
        <v>76857.728653563405</v>
      </c>
      <c r="J11" s="28">
        <v>0</v>
      </c>
      <c r="K11" s="25">
        <f t="shared" si="4"/>
        <v>76857.728653563405</v>
      </c>
    </row>
    <row r="12" spans="1:11" x14ac:dyDescent="0.25">
      <c r="A12" t="s">
        <v>54</v>
      </c>
      <c r="B12">
        <v>4</v>
      </c>
      <c r="C12" s="8">
        <v>30009</v>
      </c>
      <c r="D12">
        <v>0</v>
      </c>
      <c r="E12" s="25">
        <v>5278883.1900000004</v>
      </c>
      <c r="F12" s="73">
        <f t="shared" si="1"/>
        <v>41737.934239149879</v>
      </c>
      <c r="G12" s="96">
        <f t="shared" si="5"/>
        <v>0</v>
      </c>
      <c r="H12" s="27">
        <f t="shared" si="2"/>
        <v>0</v>
      </c>
      <c r="I12" s="27">
        <f t="shared" si="3"/>
        <v>-41737.934239149879</v>
      </c>
      <c r="J12" s="28">
        <v>-4145.7743928051777</v>
      </c>
      <c r="K12" s="25">
        <f t="shared" si="4"/>
        <v>-37592.159846344701</v>
      </c>
    </row>
    <row r="13" spans="1:11" x14ac:dyDescent="0.25">
      <c r="A13" t="s">
        <v>130</v>
      </c>
      <c r="B13">
        <v>3</v>
      </c>
      <c r="C13" s="8">
        <v>1380</v>
      </c>
      <c r="D13">
        <v>0</v>
      </c>
      <c r="E13" s="25">
        <v>243873.59999999998</v>
      </c>
      <c r="F13" s="73">
        <f t="shared" si="1"/>
        <v>1928.2071440313005</v>
      </c>
      <c r="G13" s="96">
        <f t="shared" si="5"/>
        <v>365810.39999999997</v>
      </c>
      <c r="H13" s="27">
        <f t="shared" si="2"/>
        <v>2182.1375532751249</v>
      </c>
      <c r="I13" s="27">
        <f t="shared" si="3"/>
        <v>253.93040924382444</v>
      </c>
      <c r="J13" s="28">
        <v>412.81572639220036</v>
      </c>
      <c r="K13" s="25">
        <f t="shared" si="4"/>
        <v>-158.88531714837592</v>
      </c>
    </row>
    <row r="14" spans="1:11" x14ac:dyDescent="0.25">
      <c r="A14" t="s">
        <v>21</v>
      </c>
      <c r="B14">
        <v>5</v>
      </c>
      <c r="C14" s="8">
        <v>67950</v>
      </c>
      <c r="D14">
        <v>0</v>
      </c>
      <c r="E14" s="25">
        <v>13632808.5</v>
      </c>
      <c r="F14" s="73">
        <f t="shared" si="1"/>
        <v>107788.94781112279</v>
      </c>
      <c r="G14" s="96">
        <f t="shared" si="5"/>
        <v>0</v>
      </c>
      <c r="H14" s="27">
        <f t="shared" si="2"/>
        <v>0</v>
      </c>
      <c r="I14" s="27">
        <f t="shared" si="3"/>
        <v>-107788.94781112279</v>
      </c>
      <c r="J14" s="28">
        <v>0</v>
      </c>
      <c r="K14" s="25">
        <f t="shared" si="4"/>
        <v>-107788.94781112279</v>
      </c>
    </row>
    <row r="15" spans="1:11" x14ac:dyDescent="0.25">
      <c r="A15" t="s">
        <v>343</v>
      </c>
      <c r="B15">
        <v>3</v>
      </c>
      <c r="C15" s="8">
        <v>25699</v>
      </c>
      <c r="D15">
        <v>0</v>
      </c>
      <c r="E15" s="25">
        <v>5178117.6100000003</v>
      </c>
      <c r="F15" s="73">
        <f t="shared" si="1"/>
        <v>40941.222699940801</v>
      </c>
      <c r="G15" s="96">
        <f t="shared" si="5"/>
        <v>7767176.415000001</v>
      </c>
      <c r="H15" s="27">
        <f t="shared" si="2"/>
        <v>46332.874456506317</v>
      </c>
      <c r="I15" s="27">
        <f t="shared" si="3"/>
        <v>5391.6517565655158</v>
      </c>
      <c r="J15" s="28">
        <v>4506.9441512259791</v>
      </c>
      <c r="K15" s="25">
        <f t="shared" si="4"/>
        <v>884.70760533953671</v>
      </c>
    </row>
    <row r="16" spans="1:11" x14ac:dyDescent="0.25">
      <c r="A16" t="s">
        <v>113</v>
      </c>
      <c r="B16">
        <v>1</v>
      </c>
      <c r="C16" s="8">
        <v>14999</v>
      </c>
      <c r="D16">
        <v>0</v>
      </c>
      <c r="E16" s="25">
        <v>2560440.2399999998</v>
      </c>
      <c r="F16" s="73">
        <f t="shared" si="1"/>
        <v>20244.336257115232</v>
      </c>
      <c r="G16" s="96">
        <f t="shared" si="5"/>
        <v>7681320.7199999988</v>
      </c>
      <c r="H16" s="27">
        <f t="shared" si="2"/>
        <v>45820.726807828098</v>
      </c>
      <c r="I16" s="27">
        <f t="shared" si="3"/>
        <v>25576.390550712866</v>
      </c>
      <c r="J16" s="28">
        <v>3842.9573119282095</v>
      </c>
      <c r="K16" s="25">
        <f t="shared" si="4"/>
        <v>21733.433238784655</v>
      </c>
    </row>
    <row r="17" spans="1:11" x14ac:dyDescent="0.25">
      <c r="A17" t="s">
        <v>12</v>
      </c>
      <c r="B17">
        <v>5</v>
      </c>
      <c r="C17" s="8">
        <v>25045</v>
      </c>
      <c r="D17">
        <v>0</v>
      </c>
      <c r="E17" s="25">
        <v>4373993.4799999995</v>
      </c>
      <c r="F17" s="73">
        <f t="shared" si="1"/>
        <v>34583.347586956224</v>
      </c>
      <c r="G17" s="96">
        <f t="shared" si="5"/>
        <v>0</v>
      </c>
      <c r="H17" s="27">
        <f t="shared" si="2"/>
        <v>0</v>
      </c>
      <c r="I17" s="27">
        <f t="shared" si="3"/>
        <v>-34583.347586956224</v>
      </c>
      <c r="J17" s="28">
        <v>-7820.661074938881</v>
      </c>
      <c r="K17" s="25">
        <f t="shared" si="4"/>
        <v>-26762.686512017342</v>
      </c>
    </row>
    <row r="18" spans="1:11" x14ac:dyDescent="0.25">
      <c r="A18" t="s">
        <v>539</v>
      </c>
      <c r="B18">
        <v>1</v>
      </c>
      <c r="C18" s="8">
        <v>28066</v>
      </c>
      <c r="D18">
        <v>0</v>
      </c>
      <c r="E18" s="25">
        <v>5199226.5</v>
      </c>
      <c r="F18" s="73">
        <f t="shared" si="1"/>
        <v>41108.12191535638</v>
      </c>
      <c r="G18" s="96">
        <f t="shared" si="5"/>
        <v>15597679.5</v>
      </c>
      <c r="H18" s="27">
        <f t="shared" si="2"/>
        <v>93043.506091952484</v>
      </c>
      <c r="I18" s="27">
        <f t="shared" si="3"/>
        <v>51935.384176596104</v>
      </c>
      <c r="J18" s="28">
        <v>4289.3411982859907</v>
      </c>
      <c r="K18" s="25">
        <f t="shared" si="4"/>
        <v>47646.042978310114</v>
      </c>
    </row>
    <row r="19" spans="1:11" x14ac:dyDescent="0.25">
      <c r="A19" t="s">
        <v>213</v>
      </c>
      <c r="B19">
        <v>2</v>
      </c>
      <c r="C19" s="8">
        <v>19455</v>
      </c>
      <c r="D19">
        <v>0</v>
      </c>
      <c r="E19" s="25">
        <v>3236176.5600000005</v>
      </c>
      <c r="F19" s="73">
        <f t="shared" si="1"/>
        <v>25587.102344569648</v>
      </c>
      <c r="G19" s="96">
        <f t="shared" si="5"/>
        <v>7281397.2600000016</v>
      </c>
      <c r="H19" s="27">
        <f t="shared" si="2"/>
        <v>43435.097529650891</v>
      </c>
      <c r="I19" s="27">
        <f t="shared" si="3"/>
        <v>17847.995185081243</v>
      </c>
      <c r="J19" s="28">
        <v>-892.88459349729555</v>
      </c>
      <c r="K19" s="25">
        <f t="shared" si="4"/>
        <v>18740.879778578539</v>
      </c>
    </row>
    <row r="20" spans="1:11" x14ac:dyDescent="0.25">
      <c r="A20" t="s">
        <v>187</v>
      </c>
      <c r="B20">
        <v>1</v>
      </c>
      <c r="C20" s="8">
        <v>7544</v>
      </c>
      <c r="D20">
        <v>0</v>
      </c>
      <c r="E20" s="25">
        <v>1245740.72</v>
      </c>
      <c r="F20" s="73">
        <f t="shared" si="1"/>
        <v>9849.5538504975357</v>
      </c>
      <c r="G20" s="96">
        <f t="shared" si="5"/>
        <v>3737222.16</v>
      </c>
      <c r="H20" s="27">
        <f t="shared" si="2"/>
        <v>22293.332339014905</v>
      </c>
      <c r="I20" s="27">
        <f t="shared" si="3"/>
        <v>12443.77848851737</v>
      </c>
      <c r="J20" s="28">
        <v>0</v>
      </c>
      <c r="K20" s="25">
        <f t="shared" si="4"/>
        <v>12443.77848851737</v>
      </c>
    </row>
    <row r="21" spans="1:11" x14ac:dyDescent="0.25">
      <c r="A21" t="s">
        <v>148</v>
      </c>
      <c r="B21">
        <v>4</v>
      </c>
      <c r="C21" s="8">
        <v>25452</v>
      </c>
      <c r="D21">
        <v>0</v>
      </c>
      <c r="E21" s="25">
        <v>4663569.96</v>
      </c>
      <c r="F21" s="73">
        <f t="shared" si="1"/>
        <v>36872.908398292253</v>
      </c>
      <c r="G21" s="96">
        <f t="shared" si="5"/>
        <v>0</v>
      </c>
      <c r="H21" s="27">
        <f t="shared" si="2"/>
        <v>0</v>
      </c>
      <c r="I21" s="27">
        <f t="shared" si="3"/>
        <v>-36872.908398292253</v>
      </c>
      <c r="J21" s="28">
        <v>-2958.2851043446899</v>
      </c>
      <c r="K21" s="25">
        <f t="shared" si="4"/>
        <v>-33914.623293947559</v>
      </c>
    </row>
    <row r="22" spans="1:11" x14ac:dyDescent="0.25">
      <c r="A22" t="s">
        <v>60</v>
      </c>
      <c r="B22">
        <v>3</v>
      </c>
      <c r="C22" s="8">
        <v>94556</v>
      </c>
      <c r="D22">
        <v>0</v>
      </c>
      <c r="E22" s="25">
        <v>19046518.84</v>
      </c>
      <c r="F22" s="73">
        <f t="shared" si="1"/>
        <v>150592.90425948013</v>
      </c>
      <c r="G22" s="96">
        <f t="shared" si="5"/>
        <v>28569778.259999998</v>
      </c>
      <c r="H22" s="27">
        <f t="shared" si="2"/>
        <v>170424.85951708659</v>
      </c>
      <c r="I22" s="27">
        <f t="shared" si="3"/>
        <v>19831.95525760646</v>
      </c>
      <c r="J22" s="28">
        <v>-19032.369272294709</v>
      </c>
      <c r="K22" s="25">
        <f t="shared" si="4"/>
        <v>38864.324529901169</v>
      </c>
    </row>
    <row r="23" spans="1:11" x14ac:dyDescent="0.25">
      <c r="A23" t="s">
        <v>229</v>
      </c>
      <c r="B23">
        <v>5</v>
      </c>
      <c r="C23" s="8">
        <v>33078</v>
      </c>
      <c r="D23">
        <v>0</v>
      </c>
      <c r="E23" s="25">
        <v>5479595.9800000004</v>
      </c>
      <c r="F23" s="73">
        <f t="shared" si="1"/>
        <v>43324.886806284878</v>
      </c>
      <c r="G23" s="96">
        <f t="shared" si="5"/>
        <v>0</v>
      </c>
      <c r="H23" s="27">
        <f t="shared" si="2"/>
        <v>0</v>
      </c>
      <c r="I23" s="27">
        <f t="shared" si="3"/>
        <v>-43324.886806284878</v>
      </c>
      <c r="J23" s="28">
        <v>-9464.6219013827067</v>
      </c>
      <c r="K23" s="25">
        <f t="shared" si="4"/>
        <v>-33860.264904902171</v>
      </c>
    </row>
    <row r="24" spans="1:11" x14ac:dyDescent="0.25">
      <c r="A24" t="s">
        <v>10</v>
      </c>
      <c r="B24">
        <v>5</v>
      </c>
      <c r="C24" s="8">
        <v>40598</v>
      </c>
      <c r="D24">
        <v>0</v>
      </c>
      <c r="E24" s="25">
        <v>7950554.0099999998</v>
      </c>
      <c r="F24" s="73">
        <f t="shared" si="1"/>
        <v>62861.724438761325</v>
      </c>
      <c r="G24" s="96">
        <f t="shared" si="5"/>
        <v>0</v>
      </c>
      <c r="H24" s="27">
        <f t="shared" si="2"/>
        <v>0</v>
      </c>
      <c r="I24" s="27">
        <f t="shared" si="3"/>
        <v>-62861.724438761325</v>
      </c>
      <c r="J24" s="28">
        <v>-7560.6528119182067</v>
      </c>
      <c r="K24" s="25">
        <f t="shared" si="4"/>
        <v>-55301.071626843121</v>
      </c>
    </row>
    <row r="25" spans="1:11" x14ac:dyDescent="0.25">
      <c r="A25" t="s">
        <v>237</v>
      </c>
      <c r="B25">
        <v>2</v>
      </c>
      <c r="C25" s="8">
        <v>24799</v>
      </c>
      <c r="D25">
        <v>0</v>
      </c>
      <c r="E25" s="25">
        <v>4606120.3</v>
      </c>
      <c r="F25" s="73">
        <f t="shared" si="1"/>
        <v>36418.677826249324</v>
      </c>
      <c r="G25" s="96">
        <f t="shared" si="5"/>
        <v>10363770.674999999</v>
      </c>
      <c r="H25" s="27">
        <f t="shared" si="2"/>
        <v>61822.116548487924</v>
      </c>
      <c r="I25" s="27">
        <f t="shared" si="3"/>
        <v>25403.438722238599</v>
      </c>
      <c r="J25" s="28">
        <v>4238.0209900726968</v>
      </c>
      <c r="K25" s="25">
        <f t="shared" si="4"/>
        <v>21165.417732165901</v>
      </c>
    </row>
    <row r="26" spans="1:11" x14ac:dyDescent="0.25">
      <c r="A26" t="s">
        <v>466</v>
      </c>
      <c r="B26">
        <v>5</v>
      </c>
      <c r="C26" s="8">
        <v>29924</v>
      </c>
      <c r="D26">
        <v>0</v>
      </c>
      <c r="E26" s="25">
        <v>5798487.1599999992</v>
      </c>
      <c r="F26" s="73">
        <f t="shared" si="1"/>
        <v>45846.226760443795</v>
      </c>
      <c r="G26" s="96">
        <f t="shared" si="5"/>
        <v>0</v>
      </c>
      <c r="H26" s="27">
        <f t="shared" si="2"/>
        <v>0</v>
      </c>
      <c r="I26" s="27">
        <f t="shared" si="3"/>
        <v>-45846.226760443795</v>
      </c>
      <c r="J26" s="28">
        <v>-807.80791819673198</v>
      </c>
      <c r="K26" s="25">
        <f t="shared" si="4"/>
        <v>-45038.418842247062</v>
      </c>
    </row>
    <row r="27" spans="1:11" x14ac:dyDescent="0.25">
      <c r="A27" t="s">
        <v>552</v>
      </c>
      <c r="B27">
        <v>5</v>
      </c>
      <c r="C27" s="8">
        <v>78955</v>
      </c>
      <c r="D27">
        <v>0</v>
      </c>
      <c r="E27" s="25">
        <v>16020762.899999999</v>
      </c>
      <c r="F27" s="73">
        <f t="shared" si="1"/>
        <v>126669.51025700041</v>
      </c>
      <c r="G27" s="96">
        <f t="shared" si="5"/>
        <v>0</v>
      </c>
      <c r="H27" s="27">
        <f t="shared" si="2"/>
        <v>0</v>
      </c>
      <c r="I27" s="27">
        <f t="shared" si="3"/>
        <v>-126669.51025700041</v>
      </c>
      <c r="J27" s="28">
        <v>-19448.244894802792</v>
      </c>
      <c r="K27" s="25">
        <f t="shared" si="4"/>
        <v>-107221.26536219762</v>
      </c>
    </row>
    <row r="28" spans="1:11" x14ac:dyDescent="0.25">
      <c r="A28" t="s">
        <v>575</v>
      </c>
      <c r="B28">
        <v>5</v>
      </c>
      <c r="C28" s="8">
        <v>38607</v>
      </c>
      <c r="D28">
        <v>0</v>
      </c>
      <c r="E28" s="25">
        <v>8064337.5300000003</v>
      </c>
      <c r="F28" s="73">
        <f t="shared" si="1"/>
        <v>63761.363416235843</v>
      </c>
      <c r="G28" s="96">
        <f t="shared" si="5"/>
        <v>0</v>
      </c>
      <c r="H28" s="27">
        <f t="shared" si="2"/>
        <v>0</v>
      </c>
      <c r="I28" s="27">
        <f t="shared" si="3"/>
        <v>-63761.363416235843</v>
      </c>
      <c r="J28" s="28">
        <v>-8866.3039865327173</v>
      </c>
      <c r="K28" s="25">
        <f t="shared" si="4"/>
        <v>-54895.059429703128</v>
      </c>
    </row>
    <row r="29" spans="1:11" x14ac:dyDescent="0.25">
      <c r="A29" t="s">
        <v>503</v>
      </c>
      <c r="B29">
        <v>4</v>
      </c>
      <c r="C29" s="8">
        <v>34558</v>
      </c>
      <c r="D29">
        <v>0</v>
      </c>
      <c r="E29" s="25">
        <v>6695585.419999999</v>
      </c>
      <c r="F29" s="73">
        <f t="shared" si="1"/>
        <v>52939.209657444728</v>
      </c>
      <c r="G29" s="96">
        <f t="shared" si="5"/>
        <v>0</v>
      </c>
      <c r="H29" s="27">
        <f t="shared" si="2"/>
        <v>0</v>
      </c>
      <c r="I29" s="27">
        <f t="shared" si="3"/>
        <v>-52939.209657444728</v>
      </c>
      <c r="J29" s="28">
        <v>1707.2962853159679</v>
      </c>
      <c r="K29" s="25">
        <f t="shared" si="4"/>
        <v>-54646.505942760698</v>
      </c>
    </row>
    <row r="30" spans="1:11" x14ac:dyDescent="0.25">
      <c r="A30" t="s">
        <v>6</v>
      </c>
      <c r="B30">
        <v>4</v>
      </c>
      <c r="C30" s="8">
        <v>7699</v>
      </c>
      <c r="D30">
        <v>1</v>
      </c>
      <c r="E30" s="25">
        <v>1529529.2199999997</v>
      </c>
      <c r="F30" s="73">
        <f t="shared" si="1"/>
        <v>12093.351510817991</v>
      </c>
      <c r="G30" s="96">
        <f t="shared" si="5"/>
        <v>0</v>
      </c>
      <c r="H30" s="27">
        <f t="shared" si="2"/>
        <v>0</v>
      </c>
      <c r="I30" s="27">
        <f t="shared" si="3"/>
        <v>-12093.351510817991</v>
      </c>
      <c r="J30" s="28">
        <v>-2424.6536482365118</v>
      </c>
      <c r="K30" s="25">
        <f t="shared" si="4"/>
        <v>-9668.6978625814791</v>
      </c>
    </row>
    <row r="31" spans="1:11" x14ac:dyDescent="0.25">
      <c r="A31" t="s">
        <v>188</v>
      </c>
      <c r="B31">
        <v>2</v>
      </c>
      <c r="C31" s="8">
        <v>37109</v>
      </c>
      <c r="D31">
        <v>0</v>
      </c>
      <c r="E31" s="25">
        <v>8878667.3499999996</v>
      </c>
      <c r="F31" s="73">
        <f t="shared" si="1"/>
        <v>70199.930676167714</v>
      </c>
      <c r="G31" s="96">
        <f t="shared" si="5"/>
        <v>19977001.537499998</v>
      </c>
      <c r="H31" s="27">
        <f t="shared" si="2"/>
        <v>119167.10202010017</v>
      </c>
      <c r="I31" s="27">
        <f t="shared" si="3"/>
        <v>48967.171343932452</v>
      </c>
      <c r="J31" s="28">
        <v>3242.7649190058901</v>
      </c>
      <c r="K31" s="25">
        <f t="shared" si="4"/>
        <v>45724.406424926565</v>
      </c>
    </row>
    <row r="32" spans="1:11" x14ac:dyDescent="0.25">
      <c r="A32" t="s">
        <v>14</v>
      </c>
      <c r="B32">
        <v>5</v>
      </c>
      <c r="C32" s="8">
        <v>30651</v>
      </c>
      <c r="D32">
        <v>0</v>
      </c>
      <c r="E32" s="25">
        <v>5598849.0200000005</v>
      </c>
      <c r="F32" s="73">
        <f t="shared" si="1"/>
        <v>44267.771003981761</v>
      </c>
      <c r="G32" s="96">
        <f t="shared" si="5"/>
        <v>0</v>
      </c>
      <c r="H32" s="27">
        <f t="shared" si="2"/>
        <v>0</v>
      </c>
      <c r="I32" s="27">
        <f t="shared" si="3"/>
        <v>-44267.771003981761</v>
      </c>
      <c r="J32" s="28">
        <v>-7123.9118051504893</v>
      </c>
      <c r="K32" s="25">
        <f t="shared" si="4"/>
        <v>-37143.859198831269</v>
      </c>
    </row>
    <row r="33" spans="1:11" x14ac:dyDescent="0.25">
      <c r="A33" t="s">
        <v>502</v>
      </c>
      <c r="B33">
        <v>1</v>
      </c>
      <c r="C33" s="8">
        <v>32158</v>
      </c>
      <c r="D33">
        <v>0</v>
      </c>
      <c r="E33" s="25">
        <v>7034674.5</v>
      </c>
      <c r="F33" s="73">
        <f t="shared" si="1"/>
        <v>55620.246007910733</v>
      </c>
      <c r="G33" s="96">
        <f t="shared" si="5"/>
        <v>21104023.5</v>
      </c>
      <c r="H33" s="27">
        <f t="shared" si="2"/>
        <v>125890.02992957755</v>
      </c>
      <c r="I33" s="27">
        <f t="shared" si="3"/>
        <v>70269.783921666822</v>
      </c>
      <c r="J33" s="28">
        <v>-6263.0201505422183</v>
      </c>
      <c r="K33" s="25">
        <f t="shared" si="4"/>
        <v>76532.804072209037</v>
      </c>
    </row>
    <row r="34" spans="1:11" x14ac:dyDescent="0.25">
      <c r="A34" t="s">
        <v>165</v>
      </c>
      <c r="B34">
        <v>1</v>
      </c>
      <c r="C34" s="8">
        <v>16179</v>
      </c>
      <c r="D34">
        <v>0</v>
      </c>
      <c r="E34" s="25">
        <v>3587588.64</v>
      </c>
      <c r="F34" s="73">
        <f t="shared" si="1"/>
        <v>28365.571531701411</v>
      </c>
      <c r="G34" s="96">
        <f t="shared" si="5"/>
        <v>10762765.92</v>
      </c>
      <c r="H34" s="27">
        <f t="shared" si="2"/>
        <v>64202.208824958776</v>
      </c>
      <c r="I34" s="27">
        <f t="shared" si="3"/>
        <v>35836.637293257365</v>
      </c>
      <c r="J34" s="28">
        <v>0</v>
      </c>
      <c r="K34" s="25">
        <f t="shared" si="4"/>
        <v>35836.637293257365</v>
      </c>
    </row>
    <row r="35" spans="1:11" x14ac:dyDescent="0.25">
      <c r="A35" t="s">
        <v>567</v>
      </c>
      <c r="B35">
        <v>5</v>
      </c>
      <c r="C35" s="8">
        <v>21297</v>
      </c>
      <c r="D35">
        <v>0</v>
      </c>
      <c r="E35" s="25">
        <v>3188562.0600000005</v>
      </c>
      <c r="F35" s="73">
        <f t="shared" si="1"/>
        <v>25210.634292843348</v>
      </c>
      <c r="G35" s="96">
        <f t="shared" si="5"/>
        <v>0</v>
      </c>
      <c r="H35" s="27">
        <f t="shared" si="2"/>
        <v>0</v>
      </c>
      <c r="I35" s="27">
        <f t="shared" si="3"/>
        <v>-25210.634292843348</v>
      </c>
      <c r="J35" s="28">
        <v>-6397.4897047633367</v>
      </c>
      <c r="K35" s="25">
        <f t="shared" si="4"/>
        <v>-18813.144588080009</v>
      </c>
    </row>
    <row r="36" spans="1:11" x14ac:dyDescent="0.25">
      <c r="A36" t="s">
        <v>326</v>
      </c>
      <c r="B36">
        <v>5</v>
      </c>
      <c r="C36" s="8">
        <v>10150</v>
      </c>
      <c r="D36">
        <v>0</v>
      </c>
      <c r="E36" s="25">
        <v>1751990.8</v>
      </c>
      <c r="F36" s="73">
        <f t="shared" si="1"/>
        <v>13852.262716575773</v>
      </c>
      <c r="G36" s="96">
        <f t="shared" si="5"/>
        <v>0</v>
      </c>
      <c r="H36" s="27">
        <f t="shared" si="2"/>
        <v>0</v>
      </c>
      <c r="I36" s="27">
        <f t="shared" si="3"/>
        <v>-13852.262716575773</v>
      </c>
      <c r="J36" s="28">
        <v>-2597.3755435378653</v>
      </c>
      <c r="K36" s="25">
        <f t="shared" si="4"/>
        <v>-11254.887173037907</v>
      </c>
    </row>
    <row r="37" spans="1:11" x14ac:dyDescent="0.25">
      <c r="A37" t="s">
        <v>28</v>
      </c>
      <c r="B37">
        <v>3</v>
      </c>
      <c r="C37" s="8">
        <v>62477</v>
      </c>
      <c r="D37">
        <v>0</v>
      </c>
      <c r="E37" s="25">
        <v>12565548.289999999</v>
      </c>
      <c r="F37" s="73">
        <f t="shared" si="1"/>
        <v>99350.565134759527</v>
      </c>
      <c r="G37" s="96">
        <f t="shared" si="5"/>
        <v>18848322.434999999</v>
      </c>
      <c r="H37" s="27">
        <f t="shared" si="2"/>
        <v>112434.28891483552</v>
      </c>
      <c r="I37" s="27">
        <f t="shared" si="3"/>
        <v>13083.72378007599</v>
      </c>
      <c r="J37" s="28">
        <v>1927.549260418109</v>
      </c>
      <c r="K37" s="25">
        <f t="shared" si="4"/>
        <v>11156.174519657881</v>
      </c>
    </row>
    <row r="38" spans="1:11" x14ac:dyDescent="0.25">
      <c r="A38" t="s">
        <v>8</v>
      </c>
      <c r="B38">
        <v>5</v>
      </c>
      <c r="C38" s="8">
        <v>7975</v>
      </c>
      <c r="D38">
        <v>0</v>
      </c>
      <c r="E38" s="25">
        <v>1551934.9999999998</v>
      </c>
      <c r="F38" s="73">
        <f t="shared" si="1"/>
        <v>12270.50469617136</v>
      </c>
      <c r="G38" s="96">
        <f t="shared" si="5"/>
        <v>0</v>
      </c>
      <c r="H38" s="27">
        <f t="shared" si="2"/>
        <v>0</v>
      </c>
      <c r="I38" s="27">
        <f t="shared" si="3"/>
        <v>-12270.50469617136</v>
      </c>
      <c r="J38" s="28">
        <v>548.29653348805471</v>
      </c>
      <c r="K38" s="25">
        <f t="shared" si="4"/>
        <v>-12818.801229659415</v>
      </c>
    </row>
    <row r="39" spans="1:11" x14ac:dyDescent="0.25">
      <c r="A39" t="s">
        <v>88</v>
      </c>
      <c r="B39">
        <v>2</v>
      </c>
      <c r="C39" s="8">
        <v>47350</v>
      </c>
      <c r="D39">
        <v>0</v>
      </c>
      <c r="E39" s="25">
        <v>9342307.8699999992</v>
      </c>
      <c r="F39" s="73">
        <f t="shared" si="1"/>
        <v>73865.74346987062</v>
      </c>
      <c r="G39" s="96">
        <f t="shared" si="5"/>
        <v>21020192.7075</v>
      </c>
      <c r="H39" s="27">
        <f t="shared" si="2"/>
        <v>125389.96125893544</v>
      </c>
      <c r="I39" s="27">
        <f t="shared" si="3"/>
        <v>51524.217789064816</v>
      </c>
      <c r="J39" s="28">
        <v>178.60910720189062</v>
      </c>
      <c r="K39" s="25">
        <f t="shared" si="4"/>
        <v>51345.608681862926</v>
      </c>
    </row>
    <row r="40" spans="1:11" x14ac:dyDescent="0.25">
      <c r="A40" t="s">
        <v>266</v>
      </c>
      <c r="B40">
        <v>1</v>
      </c>
      <c r="C40" s="8">
        <v>36614</v>
      </c>
      <c r="D40">
        <v>0</v>
      </c>
      <c r="E40" s="25">
        <v>7458505.8599999994</v>
      </c>
      <c r="F40" s="73">
        <f t="shared" si="1"/>
        <v>58971.304327534097</v>
      </c>
      <c r="G40" s="96">
        <f t="shared" si="5"/>
        <v>22375517.579999998</v>
      </c>
      <c r="H40" s="27">
        <f t="shared" si="2"/>
        <v>133474.76502933144</v>
      </c>
      <c r="I40" s="27">
        <f t="shared" si="3"/>
        <v>74503.460701797332</v>
      </c>
      <c r="J40" s="28">
        <v>-4494.6482721641614</v>
      </c>
      <c r="K40" s="25">
        <f t="shared" si="4"/>
        <v>78998.108973961498</v>
      </c>
    </row>
    <row r="41" spans="1:11" x14ac:dyDescent="0.25">
      <c r="A41" t="s">
        <v>208</v>
      </c>
      <c r="B41">
        <v>4</v>
      </c>
      <c r="C41" s="8">
        <v>41208</v>
      </c>
      <c r="D41">
        <v>0</v>
      </c>
      <c r="E41" s="25">
        <v>6916710.6099999994</v>
      </c>
      <c r="F41" s="73">
        <f t="shared" si="1"/>
        <v>54687.554583190198</v>
      </c>
      <c r="G41" s="96">
        <f t="shared" si="5"/>
        <v>0</v>
      </c>
      <c r="H41" s="27">
        <f t="shared" si="2"/>
        <v>0</v>
      </c>
      <c r="I41" s="27">
        <f t="shared" si="3"/>
        <v>-54687.554583190198</v>
      </c>
      <c r="J41" s="28">
        <v>1377.663788054693</v>
      </c>
      <c r="K41" s="25">
        <f t="shared" si="4"/>
        <v>-56065.21837124489</v>
      </c>
    </row>
    <row r="42" spans="1:11" x14ac:dyDescent="0.25">
      <c r="A42" t="s">
        <v>206</v>
      </c>
      <c r="B42">
        <v>2</v>
      </c>
      <c r="C42" s="8">
        <v>30635</v>
      </c>
      <c r="D42">
        <v>0</v>
      </c>
      <c r="E42" s="25">
        <v>5661094.2300000004</v>
      </c>
      <c r="F42" s="73">
        <f t="shared" si="1"/>
        <v>44759.917995717355</v>
      </c>
      <c r="G42" s="96">
        <f t="shared" si="5"/>
        <v>12737462.017500002</v>
      </c>
      <c r="H42" s="27">
        <f t="shared" si="2"/>
        <v>75981.694893863852</v>
      </c>
      <c r="I42" s="27">
        <f t="shared" si="3"/>
        <v>31221.776898146498</v>
      </c>
      <c r="J42" s="28">
        <v>6669.5847440656607</v>
      </c>
      <c r="K42" s="25">
        <f t="shared" si="4"/>
        <v>24552.192154080836</v>
      </c>
    </row>
    <row r="43" spans="1:11" x14ac:dyDescent="0.25">
      <c r="A43" t="s">
        <v>209</v>
      </c>
      <c r="B43">
        <v>1</v>
      </c>
      <c r="C43" s="8">
        <v>32418</v>
      </c>
      <c r="D43">
        <v>0</v>
      </c>
      <c r="E43" s="25">
        <v>5880092.419999999</v>
      </c>
      <c r="F43" s="73">
        <f t="shared" si="1"/>
        <v>46491.445616943762</v>
      </c>
      <c r="G43" s="96">
        <f t="shared" si="5"/>
        <v>17640277.259999998</v>
      </c>
      <c r="H43" s="27">
        <f t="shared" si="2"/>
        <v>105228.04015203292</v>
      </c>
      <c r="I43" s="27">
        <f t="shared" si="3"/>
        <v>58736.594535089156</v>
      </c>
      <c r="J43" s="28">
        <v>3921.3681482960815</v>
      </c>
      <c r="K43" s="25">
        <f t="shared" si="4"/>
        <v>54815.226386793074</v>
      </c>
    </row>
    <row r="44" spans="1:11" x14ac:dyDescent="0.25">
      <c r="A44" t="s">
        <v>16</v>
      </c>
      <c r="B44">
        <v>5</v>
      </c>
      <c r="C44" s="8">
        <v>30711</v>
      </c>
      <c r="D44">
        <v>0</v>
      </c>
      <c r="E44" s="25">
        <v>6143761.54</v>
      </c>
      <c r="F44" s="73">
        <f t="shared" si="1"/>
        <v>48576.167705945809</v>
      </c>
      <c r="G44" s="96">
        <f t="shared" si="5"/>
        <v>0</v>
      </c>
      <c r="H44" s="27">
        <f t="shared" si="2"/>
        <v>0</v>
      </c>
      <c r="I44" s="27">
        <f t="shared" si="3"/>
        <v>-48576.167705945809</v>
      </c>
      <c r="J44" s="28">
        <v>-9747.8768686726871</v>
      </c>
      <c r="K44" s="25">
        <f t="shared" si="4"/>
        <v>-38828.290837273118</v>
      </c>
    </row>
    <row r="45" spans="1:11" x14ac:dyDescent="0.25">
      <c r="A45" t="s">
        <v>450</v>
      </c>
      <c r="B45">
        <v>2</v>
      </c>
      <c r="C45" s="8">
        <v>19065</v>
      </c>
      <c r="D45">
        <v>0</v>
      </c>
      <c r="E45" s="25">
        <v>3933681.45</v>
      </c>
      <c r="F45" s="73">
        <f t="shared" si="1"/>
        <v>31101.983462881613</v>
      </c>
      <c r="G45" s="96">
        <f t="shared" si="5"/>
        <v>8850783.2625000011</v>
      </c>
      <c r="H45" s="27">
        <f t="shared" si="2"/>
        <v>52796.821886420345</v>
      </c>
      <c r="I45" s="27">
        <f t="shared" si="3"/>
        <v>21694.838423538731</v>
      </c>
      <c r="J45" s="28">
        <v>856.92663973831441</v>
      </c>
      <c r="K45" s="25">
        <f t="shared" si="4"/>
        <v>20837.911783800417</v>
      </c>
    </row>
    <row r="46" spans="1:11" x14ac:dyDescent="0.25">
      <c r="A46" t="s">
        <v>89</v>
      </c>
      <c r="B46">
        <v>2</v>
      </c>
      <c r="C46" s="8">
        <v>57479</v>
      </c>
      <c r="D46">
        <v>0</v>
      </c>
      <c r="E46" s="25">
        <v>10362860.239999998</v>
      </c>
      <c r="F46" s="73">
        <f t="shared" si="1"/>
        <v>81934.826678106663</v>
      </c>
      <c r="G46" s="96">
        <f t="shared" si="5"/>
        <v>23316435.539999995</v>
      </c>
      <c r="H46" s="27">
        <f t="shared" si="2"/>
        <v>139087.54261867009</v>
      </c>
      <c r="I46" s="27">
        <f t="shared" si="3"/>
        <v>57152.71594056343</v>
      </c>
      <c r="J46" s="28">
        <v>-5692.0123002160908</v>
      </c>
      <c r="K46" s="25">
        <f t="shared" si="4"/>
        <v>62844.728240779521</v>
      </c>
    </row>
    <row r="47" spans="1:11" x14ac:dyDescent="0.25">
      <c r="A47" t="s">
        <v>51</v>
      </c>
      <c r="B47">
        <v>3</v>
      </c>
      <c r="C47" s="8">
        <v>28963</v>
      </c>
      <c r="D47">
        <v>0</v>
      </c>
      <c r="E47" s="25">
        <v>4727579.8000000007</v>
      </c>
      <c r="F47" s="73">
        <f t="shared" si="1"/>
        <v>37379.007585643005</v>
      </c>
      <c r="G47" s="96">
        <f t="shared" si="5"/>
        <v>7091369.7000000011</v>
      </c>
      <c r="H47" s="27">
        <f t="shared" si="2"/>
        <v>42301.542346875212</v>
      </c>
      <c r="I47" s="27">
        <f t="shared" si="3"/>
        <v>4922.5347612322075</v>
      </c>
      <c r="J47" s="28">
        <v>561.40208458671316</v>
      </c>
      <c r="K47" s="25">
        <f t="shared" si="4"/>
        <v>4361.132676645494</v>
      </c>
    </row>
    <row r="48" spans="1:11" x14ac:dyDescent="0.25">
      <c r="A48" t="s">
        <v>137</v>
      </c>
      <c r="B48">
        <v>3</v>
      </c>
      <c r="C48" s="8">
        <v>92495</v>
      </c>
      <c r="D48">
        <v>0</v>
      </c>
      <c r="E48" s="25">
        <v>17452305.129999999</v>
      </c>
      <c r="F48" s="73">
        <f t="shared" si="1"/>
        <v>137988.11938430445</v>
      </c>
      <c r="G48" s="96">
        <f t="shared" si="5"/>
        <v>26178457.695</v>
      </c>
      <c r="H48" s="27">
        <f t="shared" si="2"/>
        <v>156160.11907557485</v>
      </c>
      <c r="I48" s="27">
        <f t="shared" si="3"/>
        <v>18171.999691270408</v>
      </c>
      <c r="J48" s="28">
        <v>-9794.6462592173248</v>
      </c>
      <c r="K48" s="25">
        <f t="shared" si="4"/>
        <v>27966.645950487735</v>
      </c>
    </row>
    <row r="49" spans="1:11" x14ac:dyDescent="0.25">
      <c r="A49" t="s">
        <v>87</v>
      </c>
      <c r="B49">
        <v>4</v>
      </c>
      <c r="C49" s="8">
        <v>20763</v>
      </c>
      <c r="D49">
        <v>0</v>
      </c>
      <c r="E49" s="25">
        <v>3239432.99</v>
      </c>
      <c r="F49" s="73">
        <f t="shared" si="1"/>
        <v>25612.849582442206</v>
      </c>
      <c r="G49" s="96">
        <f t="shared" si="5"/>
        <v>0</v>
      </c>
      <c r="H49" s="27">
        <f t="shared" si="2"/>
        <v>0</v>
      </c>
      <c r="I49" s="27">
        <f t="shared" si="3"/>
        <v>-25612.849582442206</v>
      </c>
      <c r="J49" s="28">
        <v>2893.8461443077504</v>
      </c>
      <c r="K49" s="25">
        <f t="shared" si="4"/>
        <v>-28506.695726749957</v>
      </c>
    </row>
    <row r="50" spans="1:11" x14ac:dyDescent="0.25">
      <c r="A50" t="s">
        <v>90</v>
      </c>
      <c r="B50">
        <v>1</v>
      </c>
      <c r="C50" s="8">
        <v>15463</v>
      </c>
      <c r="D50">
        <v>0</v>
      </c>
      <c r="E50" s="25">
        <v>2801740.9699999997</v>
      </c>
      <c r="F50" s="73">
        <f t="shared" si="1"/>
        <v>22152.200787945825</v>
      </c>
      <c r="G50" s="96">
        <f t="shared" si="5"/>
        <v>8405222.9100000001</v>
      </c>
      <c r="H50" s="27">
        <f t="shared" si="2"/>
        <v>50138.958749011581</v>
      </c>
      <c r="I50" s="27">
        <f t="shared" si="3"/>
        <v>27986.757961065756</v>
      </c>
      <c r="J50" s="28">
        <v>0</v>
      </c>
      <c r="K50" s="25">
        <f t="shared" si="4"/>
        <v>27986.757961065756</v>
      </c>
    </row>
    <row r="51" spans="1:11" x14ac:dyDescent="0.25">
      <c r="A51" t="s">
        <v>520</v>
      </c>
      <c r="B51">
        <v>5</v>
      </c>
      <c r="C51" s="8">
        <v>21665</v>
      </c>
      <c r="D51">
        <v>0</v>
      </c>
      <c r="E51" s="25">
        <v>3951479.3499999996</v>
      </c>
      <c r="F51" s="73">
        <f t="shared" si="1"/>
        <v>31242.704057192575</v>
      </c>
      <c r="G51" s="96">
        <f t="shared" si="5"/>
        <v>0</v>
      </c>
      <c r="H51" s="27">
        <f t="shared" si="2"/>
        <v>0</v>
      </c>
      <c r="I51" s="27">
        <f t="shared" si="3"/>
        <v>-31242.704057192575</v>
      </c>
      <c r="J51" s="28">
        <v>-5271.3868055145604</v>
      </c>
      <c r="K51" s="25">
        <f t="shared" si="4"/>
        <v>-25971.317251678014</v>
      </c>
    </row>
    <row r="52" spans="1:11" x14ac:dyDescent="0.25">
      <c r="A52" t="s">
        <v>328</v>
      </c>
      <c r="B52">
        <v>4</v>
      </c>
      <c r="C52" s="8">
        <v>18641</v>
      </c>
      <c r="D52">
        <v>0</v>
      </c>
      <c r="E52" s="25">
        <v>3900762.6</v>
      </c>
      <c r="F52" s="73">
        <f t="shared" si="1"/>
        <v>30841.707804740287</v>
      </c>
      <c r="G52" s="96">
        <f t="shared" si="5"/>
        <v>0</v>
      </c>
      <c r="H52" s="27">
        <f t="shared" si="2"/>
        <v>0</v>
      </c>
      <c r="I52" s="27">
        <f t="shared" si="3"/>
        <v>-30841.707804740287</v>
      </c>
      <c r="J52" s="28">
        <v>849.84232309846493</v>
      </c>
      <c r="K52" s="25">
        <f t="shared" si="4"/>
        <v>-31691.550127838753</v>
      </c>
    </row>
    <row r="53" spans="1:11" x14ac:dyDescent="0.25">
      <c r="A53" t="s">
        <v>331</v>
      </c>
      <c r="B53">
        <v>1</v>
      </c>
      <c r="C53" s="8">
        <v>45148</v>
      </c>
      <c r="D53">
        <v>0</v>
      </c>
      <c r="E53" s="25">
        <v>11006551.6</v>
      </c>
      <c r="F53" s="73">
        <f t="shared" si="1"/>
        <v>87024.226592255742</v>
      </c>
      <c r="G53" s="96">
        <f t="shared" si="5"/>
        <v>33019654.799999997</v>
      </c>
      <c r="H53" s="27">
        <f t="shared" si="2"/>
        <v>196969.32819641329</v>
      </c>
      <c r="I53" s="27">
        <f t="shared" si="3"/>
        <v>109945.10160415755</v>
      </c>
      <c r="J53" s="28">
        <v>25147.226815426733</v>
      </c>
      <c r="K53" s="25">
        <f t="shared" si="4"/>
        <v>84797.874788730813</v>
      </c>
    </row>
    <row r="54" spans="1:11" x14ac:dyDescent="0.25">
      <c r="A54" t="s">
        <v>84</v>
      </c>
      <c r="B54">
        <v>2</v>
      </c>
      <c r="C54" s="8">
        <v>19057</v>
      </c>
      <c r="D54">
        <v>1</v>
      </c>
      <c r="E54" s="25">
        <v>4362410.71</v>
      </c>
      <c r="F54" s="73">
        <f t="shared" si="1"/>
        <v>34491.767441086929</v>
      </c>
      <c r="G54" s="96">
        <v>0</v>
      </c>
      <c r="H54" s="27">
        <f t="shared" si="2"/>
        <v>0</v>
      </c>
      <c r="I54" s="27">
        <f t="shared" si="3"/>
        <v>-34491.767441086929</v>
      </c>
      <c r="J54" s="28">
        <v>295.59696022759624</v>
      </c>
      <c r="K54" s="25">
        <f t="shared" si="4"/>
        <v>-34787.364401314524</v>
      </c>
    </row>
    <row r="55" spans="1:11" x14ac:dyDescent="0.25">
      <c r="A55" t="s">
        <v>280</v>
      </c>
      <c r="B55">
        <v>4</v>
      </c>
      <c r="C55" s="8">
        <v>43759</v>
      </c>
      <c r="D55">
        <v>0</v>
      </c>
      <c r="E55" s="25">
        <v>7470974.0699999994</v>
      </c>
      <c r="F55" s="73">
        <f t="shared" si="1"/>
        <v>59069.885279286485</v>
      </c>
      <c r="G55" s="96">
        <f t="shared" ref="G55:G86" si="6">IF(B55=1,E55*3)+IF(B55=2,E55*2.25)+IF(B55=3,E55*1.5)+IF(B55=4,E55*0)+IF(B55=5,E55*0)</f>
        <v>0</v>
      </c>
      <c r="H55" s="27">
        <f t="shared" si="2"/>
        <v>0</v>
      </c>
      <c r="I55" s="27">
        <f t="shared" si="3"/>
        <v>-59069.885279286485</v>
      </c>
      <c r="J55" s="28">
        <v>1503.0844857827558</v>
      </c>
      <c r="K55" s="25">
        <f t="shared" si="4"/>
        <v>-60572.96976506924</v>
      </c>
    </row>
    <row r="56" spans="1:11" x14ac:dyDescent="0.25">
      <c r="A56" t="s">
        <v>363</v>
      </c>
      <c r="B56">
        <v>5</v>
      </c>
      <c r="C56" s="8">
        <v>21429</v>
      </c>
      <c r="D56">
        <v>0</v>
      </c>
      <c r="E56" s="25">
        <v>3641747.9399999995</v>
      </c>
      <c r="F56" s="73">
        <f t="shared" si="1"/>
        <v>28793.786595471061</v>
      </c>
      <c r="G56" s="96">
        <f t="shared" si="6"/>
        <v>0</v>
      </c>
      <c r="H56" s="27">
        <f t="shared" si="2"/>
        <v>0</v>
      </c>
      <c r="I56" s="27">
        <f t="shared" si="3"/>
        <v>-28793.786595471061</v>
      </c>
      <c r="J56" s="28">
        <v>-2056.7072201333158</v>
      </c>
      <c r="K56" s="25">
        <f t="shared" si="4"/>
        <v>-26737.079375337744</v>
      </c>
    </row>
    <row r="57" spans="1:11" x14ac:dyDescent="0.25">
      <c r="A57" t="s">
        <v>95</v>
      </c>
      <c r="B57">
        <v>3</v>
      </c>
      <c r="C57" s="8">
        <v>25550</v>
      </c>
      <c r="D57">
        <v>0</v>
      </c>
      <c r="E57" s="25">
        <v>4411245.01</v>
      </c>
      <c r="F57" s="73">
        <f t="shared" si="1"/>
        <v>34877.879944177745</v>
      </c>
      <c r="G57" s="96">
        <f t="shared" si="6"/>
        <v>6616867.5149999997</v>
      </c>
      <c r="H57" s="27">
        <f t="shared" si="2"/>
        <v>39471.034966550309</v>
      </c>
      <c r="I57" s="27">
        <f t="shared" si="3"/>
        <v>4593.1550223725644</v>
      </c>
      <c r="J57" s="28">
        <v>-2885.5688858621711</v>
      </c>
      <c r="K57" s="25">
        <f t="shared" si="4"/>
        <v>7478.7239082347351</v>
      </c>
    </row>
    <row r="58" spans="1:11" x14ac:dyDescent="0.25">
      <c r="A58" t="s">
        <v>572</v>
      </c>
      <c r="B58">
        <v>4</v>
      </c>
      <c r="C58" s="8">
        <v>14432</v>
      </c>
      <c r="D58">
        <v>0</v>
      </c>
      <c r="E58" s="25">
        <v>2996248.32</v>
      </c>
      <c r="F58" s="73">
        <f t="shared" si="1"/>
        <v>23690.089521439721</v>
      </c>
      <c r="G58" s="96">
        <f t="shared" si="6"/>
        <v>0</v>
      </c>
      <c r="H58" s="27">
        <f t="shared" si="2"/>
        <v>0</v>
      </c>
      <c r="I58" s="27">
        <f t="shared" si="3"/>
        <v>-23690.089521439721</v>
      </c>
      <c r="J58" s="28">
        <v>-1765.8865339949245</v>
      </c>
      <c r="K58" s="25">
        <f t="shared" si="4"/>
        <v>-21924.202987444794</v>
      </c>
    </row>
    <row r="59" spans="1:11" x14ac:dyDescent="0.25">
      <c r="A59" t="s">
        <v>36</v>
      </c>
      <c r="B59">
        <v>5</v>
      </c>
      <c r="C59" s="8">
        <v>60981</v>
      </c>
      <c r="D59">
        <v>0</v>
      </c>
      <c r="E59" s="25">
        <v>12889934.369999999</v>
      </c>
      <c r="F59" s="73">
        <f t="shared" si="1"/>
        <v>101915.35097824693</v>
      </c>
      <c r="G59" s="96">
        <f t="shared" si="6"/>
        <v>0</v>
      </c>
      <c r="H59" s="27">
        <f t="shared" si="2"/>
        <v>0</v>
      </c>
      <c r="I59" s="27">
        <f t="shared" si="3"/>
        <v>-101915.35097824693</v>
      </c>
      <c r="J59" s="28">
        <v>-16330.308112807685</v>
      </c>
      <c r="K59" s="25">
        <f t="shared" si="4"/>
        <v>-85585.042865439245</v>
      </c>
    </row>
    <row r="60" spans="1:11" x14ac:dyDescent="0.25">
      <c r="A60" t="s">
        <v>548</v>
      </c>
      <c r="B60">
        <v>4</v>
      </c>
      <c r="C60" s="8">
        <v>29083</v>
      </c>
      <c r="D60">
        <v>0</v>
      </c>
      <c r="E60" s="25">
        <v>6087944.3899999997</v>
      </c>
      <c r="F60" s="73">
        <f t="shared" si="1"/>
        <v>48134.844711618141</v>
      </c>
      <c r="G60" s="96">
        <f t="shared" si="6"/>
        <v>0</v>
      </c>
      <c r="H60" s="27">
        <f t="shared" si="2"/>
        <v>0</v>
      </c>
      <c r="I60" s="27">
        <f t="shared" si="3"/>
        <v>-48134.844711618141</v>
      </c>
      <c r="J60" s="28">
        <v>-3577.1604211057493</v>
      </c>
      <c r="K60" s="25">
        <f t="shared" si="4"/>
        <v>-44557.684290512392</v>
      </c>
    </row>
    <row r="61" spans="1:11" x14ac:dyDescent="0.25">
      <c r="A61" t="s">
        <v>261</v>
      </c>
      <c r="B61">
        <v>5</v>
      </c>
      <c r="C61" s="8">
        <v>28690</v>
      </c>
      <c r="D61">
        <v>0</v>
      </c>
      <c r="E61" s="25">
        <v>6368898.1399999997</v>
      </c>
      <c r="F61" s="73">
        <f t="shared" si="1"/>
        <v>50356.229182476753</v>
      </c>
      <c r="G61" s="96">
        <f t="shared" si="6"/>
        <v>0</v>
      </c>
      <c r="H61" s="27">
        <f t="shared" si="2"/>
        <v>0</v>
      </c>
      <c r="I61" s="27">
        <f t="shared" si="3"/>
        <v>-50356.229182476753</v>
      </c>
      <c r="J61" s="28">
        <v>-4039.4539088441929</v>
      </c>
      <c r="K61" s="25">
        <f t="shared" si="4"/>
        <v>-46316.775273632556</v>
      </c>
    </row>
    <row r="62" spans="1:11" x14ac:dyDescent="0.25">
      <c r="A62" t="s">
        <v>106</v>
      </c>
      <c r="B62">
        <v>1</v>
      </c>
      <c r="C62" s="8">
        <v>17711</v>
      </c>
      <c r="D62">
        <v>0</v>
      </c>
      <c r="E62" s="25">
        <v>3581948.07</v>
      </c>
      <c r="F62" s="73">
        <f t="shared" si="1"/>
        <v>28320.97389025761</v>
      </c>
      <c r="G62" s="96">
        <f t="shared" si="6"/>
        <v>10745844.209999999</v>
      </c>
      <c r="H62" s="27">
        <f t="shared" si="2"/>
        <v>64101.267192745385</v>
      </c>
      <c r="I62" s="27">
        <f t="shared" si="3"/>
        <v>35780.293302487771</v>
      </c>
      <c r="J62" s="28">
        <v>0</v>
      </c>
      <c r="K62" s="25">
        <f t="shared" si="4"/>
        <v>35780.293302487771</v>
      </c>
    </row>
    <row r="63" spans="1:11" x14ac:dyDescent="0.25">
      <c r="A63" t="s">
        <v>105</v>
      </c>
      <c r="B63">
        <v>1</v>
      </c>
      <c r="C63" s="8">
        <v>30527</v>
      </c>
      <c r="D63">
        <v>0</v>
      </c>
      <c r="E63" s="25">
        <v>5030544.33</v>
      </c>
      <c r="F63" s="73">
        <f t="shared" si="1"/>
        <v>39774.42214110979</v>
      </c>
      <c r="G63" s="96">
        <f t="shared" si="6"/>
        <v>15091632.99</v>
      </c>
      <c r="H63" s="27">
        <f t="shared" si="2"/>
        <v>90024.830042351881</v>
      </c>
      <c r="I63" s="27">
        <f t="shared" si="3"/>
        <v>50250.407901242092</v>
      </c>
      <c r="J63" s="28">
        <v>-5653.7924506472236</v>
      </c>
      <c r="K63" s="25">
        <f t="shared" si="4"/>
        <v>55904.200351889318</v>
      </c>
    </row>
    <row r="64" spans="1:11" x14ac:dyDescent="0.25">
      <c r="A64" t="s">
        <v>578</v>
      </c>
      <c r="B64">
        <v>4</v>
      </c>
      <c r="C64" s="8">
        <v>23032</v>
      </c>
      <c r="D64">
        <v>0</v>
      </c>
      <c r="E64" s="25">
        <v>4149099.74</v>
      </c>
      <c r="F64" s="73">
        <f t="shared" si="1"/>
        <v>32805.206303455612</v>
      </c>
      <c r="G64" s="96">
        <f t="shared" si="6"/>
        <v>0</v>
      </c>
      <c r="H64" s="27">
        <f t="shared" si="2"/>
        <v>0</v>
      </c>
      <c r="I64" s="27">
        <f t="shared" si="3"/>
        <v>-32805.206303455612</v>
      </c>
      <c r="J64" s="28">
        <v>-7118.2815730406319</v>
      </c>
      <c r="K64" s="25">
        <f t="shared" si="4"/>
        <v>-25686.924730414979</v>
      </c>
    </row>
    <row r="65" spans="1:11" x14ac:dyDescent="0.25">
      <c r="A65" t="s">
        <v>388</v>
      </c>
      <c r="B65">
        <v>5</v>
      </c>
      <c r="C65" s="8">
        <v>33986</v>
      </c>
      <c r="D65">
        <v>1</v>
      </c>
      <c r="E65" s="25">
        <v>5419067.6999999993</v>
      </c>
      <c r="F65" s="73">
        <f t="shared" si="1"/>
        <v>42846.314866099769</v>
      </c>
      <c r="G65" s="96">
        <f t="shared" si="6"/>
        <v>0</v>
      </c>
      <c r="H65" s="27">
        <f t="shared" si="2"/>
        <v>0</v>
      </c>
      <c r="I65" s="27">
        <f t="shared" si="3"/>
        <v>-42846.314866099769</v>
      </c>
      <c r="J65" s="28">
        <v>0</v>
      </c>
      <c r="K65" s="25">
        <f t="shared" si="4"/>
        <v>-42846.314866099769</v>
      </c>
    </row>
    <row r="66" spans="1:11" x14ac:dyDescent="0.25">
      <c r="A66" t="s">
        <v>299</v>
      </c>
      <c r="B66">
        <v>1</v>
      </c>
      <c r="C66" s="8">
        <v>24392</v>
      </c>
      <c r="D66">
        <v>0</v>
      </c>
      <c r="E66" s="25">
        <v>4460808.96</v>
      </c>
      <c r="F66" s="73">
        <f t="shared" si="1"/>
        <v>35269.761486404583</v>
      </c>
      <c r="G66" s="96">
        <f t="shared" si="6"/>
        <v>13382426.879999999</v>
      </c>
      <c r="H66" s="27">
        <f t="shared" si="2"/>
        <v>79829.048733459917</v>
      </c>
      <c r="I66" s="27">
        <f t="shared" si="3"/>
        <v>44559.287247055334</v>
      </c>
      <c r="J66" s="28">
        <v>1116.6988606051843</v>
      </c>
      <c r="K66" s="25">
        <f t="shared" si="4"/>
        <v>43442.588386450152</v>
      </c>
    </row>
    <row r="67" spans="1:11" x14ac:dyDescent="0.25">
      <c r="A67" t="s">
        <v>554</v>
      </c>
      <c r="B67">
        <v>4</v>
      </c>
      <c r="C67" s="8">
        <v>35191</v>
      </c>
      <c r="D67">
        <v>0</v>
      </c>
      <c r="E67" s="25">
        <v>8519426.4199999999</v>
      </c>
      <c r="F67" s="73">
        <f t="shared" si="1"/>
        <v>67359.562027595472</v>
      </c>
      <c r="G67" s="96">
        <f t="shared" si="6"/>
        <v>0</v>
      </c>
      <c r="H67" s="27">
        <f t="shared" si="2"/>
        <v>0</v>
      </c>
      <c r="I67" s="27">
        <f t="shared" si="3"/>
        <v>-67359.562027595472</v>
      </c>
      <c r="J67" s="28">
        <v>0</v>
      </c>
      <c r="K67" s="25">
        <f t="shared" si="4"/>
        <v>-67359.562027595472</v>
      </c>
    </row>
    <row r="68" spans="1:11" x14ac:dyDescent="0.25">
      <c r="A68" t="s">
        <v>265</v>
      </c>
      <c r="B68">
        <v>3</v>
      </c>
      <c r="C68" s="8">
        <v>35970</v>
      </c>
      <c r="D68">
        <v>0</v>
      </c>
      <c r="E68" s="25">
        <v>7421690.1000000006</v>
      </c>
      <c r="F68" s="73">
        <f t="shared" si="1"/>
        <v>58680.217422494185</v>
      </c>
      <c r="G68" s="96">
        <f t="shared" si="6"/>
        <v>11132535.15</v>
      </c>
      <c r="H68" s="27">
        <f t="shared" si="2"/>
        <v>66407.961648904253</v>
      </c>
      <c r="I68" s="27">
        <f t="shared" si="3"/>
        <v>7727.7442264100682</v>
      </c>
      <c r="J68" s="28">
        <v>3567.819120128082</v>
      </c>
      <c r="K68" s="25">
        <f t="shared" si="4"/>
        <v>4159.9251062819858</v>
      </c>
    </row>
    <row r="69" spans="1:11" x14ac:dyDescent="0.25">
      <c r="A69" t="s">
        <v>500</v>
      </c>
      <c r="B69">
        <v>5</v>
      </c>
      <c r="C69" s="8">
        <v>45087</v>
      </c>
      <c r="D69">
        <v>0</v>
      </c>
      <c r="E69" s="25">
        <v>9456219.6300000008</v>
      </c>
      <c r="F69" s="73">
        <f t="shared" si="1"/>
        <v>74766.396387698478</v>
      </c>
      <c r="G69" s="96">
        <f t="shared" si="6"/>
        <v>0</v>
      </c>
      <c r="H69" s="27">
        <f t="shared" si="2"/>
        <v>0</v>
      </c>
      <c r="I69" s="27">
        <f t="shared" si="3"/>
        <v>-74766.396387698478</v>
      </c>
      <c r="J69" s="28">
        <v>-7523.5377482663271</v>
      </c>
      <c r="K69" s="25">
        <f t="shared" si="4"/>
        <v>-67242.858639432146</v>
      </c>
    </row>
    <row r="70" spans="1:11" x14ac:dyDescent="0.25">
      <c r="A70" t="s">
        <v>586</v>
      </c>
      <c r="B70">
        <v>4</v>
      </c>
      <c r="C70" s="8">
        <v>19499</v>
      </c>
      <c r="D70">
        <v>0</v>
      </c>
      <c r="E70" s="25">
        <v>4349444.7</v>
      </c>
      <c r="F70" s="73">
        <f t="shared" si="1"/>
        <v>34389.250591737182</v>
      </c>
      <c r="G70" s="96">
        <f t="shared" si="6"/>
        <v>0</v>
      </c>
      <c r="H70" s="27">
        <f t="shared" si="2"/>
        <v>0</v>
      </c>
      <c r="I70" s="27">
        <f t="shared" si="3"/>
        <v>-34389.250591737182</v>
      </c>
      <c r="J70" s="28">
        <v>-3350.1138649252653</v>
      </c>
      <c r="K70" s="25">
        <f t="shared" si="4"/>
        <v>-31039.136726811917</v>
      </c>
    </row>
    <row r="71" spans="1:11" x14ac:dyDescent="0.25">
      <c r="A71" t="s">
        <v>555</v>
      </c>
      <c r="B71">
        <v>5</v>
      </c>
      <c r="C71" s="8">
        <v>28726</v>
      </c>
      <c r="D71">
        <v>0</v>
      </c>
      <c r="E71" s="25">
        <v>6896978.5299999993</v>
      </c>
      <c r="F71" s="73">
        <f t="shared" ref="F71:F134" si="7">SUM(E71/$E$6)*50000000</f>
        <v>54531.541231918898</v>
      </c>
      <c r="G71" s="96">
        <f t="shared" si="6"/>
        <v>0</v>
      </c>
      <c r="H71" s="27">
        <f t="shared" ref="H71:H134" si="8">SUM(G71/$G$6)*50000000</f>
        <v>0</v>
      </c>
      <c r="I71" s="27">
        <f t="shared" ref="I71:I134" si="9">H71-F71</f>
        <v>-54531.541231918898</v>
      </c>
      <c r="J71" s="28">
        <v>0</v>
      </c>
      <c r="K71" s="25">
        <f t="shared" si="4"/>
        <v>-54531.541231918898</v>
      </c>
    </row>
    <row r="72" spans="1:11" x14ac:dyDescent="0.25">
      <c r="A72" t="s">
        <v>484</v>
      </c>
      <c r="B72">
        <v>4</v>
      </c>
      <c r="C72" s="8">
        <v>32966</v>
      </c>
      <c r="D72">
        <v>0</v>
      </c>
      <c r="E72" s="25">
        <v>8044311.6999999993</v>
      </c>
      <c r="F72" s="73">
        <f t="shared" si="7"/>
        <v>63603.027505866055</v>
      </c>
      <c r="G72" s="96">
        <f t="shared" si="6"/>
        <v>0</v>
      </c>
      <c r="H72" s="27">
        <f t="shared" si="8"/>
        <v>0</v>
      </c>
      <c r="I72" s="27">
        <f t="shared" si="9"/>
        <v>-63603.027505866055</v>
      </c>
      <c r="J72" s="28">
        <v>-8171.4058568709488</v>
      </c>
      <c r="K72" s="25">
        <f t="shared" ref="K72:K135" si="10">I72-J72</f>
        <v>-55431.621648995104</v>
      </c>
    </row>
    <row r="73" spans="1:11" x14ac:dyDescent="0.25">
      <c r="A73" t="s">
        <v>136</v>
      </c>
      <c r="B73">
        <v>5</v>
      </c>
      <c r="C73" s="8">
        <v>16113</v>
      </c>
      <c r="D73">
        <v>0</v>
      </c>
      <c r="E73" s="25">
        <v>3228152.1</v>
      </c>
      <c r="F73" s="73">
        <f t="shared" si="7"/>
        <v>25523.656276200643</v>
      </c>
      <c r="G73" s="96">
        <f t="shared" si="6"/>
        <v>0</v>
      </c>
      <c r="H73" s="27">
        <f t="shared" si="8"/>
        <v>0</v>
      </c>
      <c r="I73" s="27">
        <f t="shared" si="9"/>
        <v>-25523.656276200643</v>
      </c>
      <c r="J73" s="28">
        <v>-3605.3765414381719</v>
      </c>
      <c r="K73" s="25">
        <f t="shared" si="10"/>
        <v>-21918.279734762473</v>
      </c>
    </row>
    <row r="74" spans="1:11" x14ac:dyDescent="0.25">
      <c r="A74" t="s">
        <v>161</v>
      </c>
      <c r="B74">
        <v>3</v>
      </c>
      <c r="C74" s="8">
        <v>93084</v>
      </c>
      <c r="D74">
        <v>0</v>
      </c>
      <c r="E74" s="25">
        <v>21033798.460000001</v>
      </c>
      <c r="F74" s="73">
        <f t="shared" si="7"/>
        <v>166305.49783447888</v>
      </c>
      <c r="G74" s="96">
        <f t="shared" si="6"/>
        <v>31550697.690000001</v>
      </c>
      <c r="H74" s="27">
        <f t="shared" si="8"/>
        <v>188206.68373938996</v>
      </c>
      <c r="I74" s="27">
        <f t="shared" si="9"/>
        <v>21901.185904911079</v>
      </c>
      <c r="J74" s="28">
        <v>-15605.698537712142</v>
      </c>
      <c r="K74" s="25">
        <f t="shared" si="10"/>
        <v>37506.884442623224</v>
      </c>
    </row>
    <row r="75" spans="1:11" x14ac:dyDescent="0.25">
      <c r="A75" t="s">
        <v>474</v>
      </c>
      <c r="B75">
        <v>2</v>
      </c>
      <c r="C75" s="8">
        <v>32157</v>
      </c>
      <c r="D75">
        <v>0</v>
      </c>
      <c r="E75" s="25">
        <v>6103939.4000000004</v>
      </c>
      <c r="F75" s="73">
        <f t="shared" si="7"/>
        <v>48261.310604403807</v>
      </c>
      <c r="G75" s="96">
        <f t="shared" si="6"/>
        <v>13733863.65</v>
      </c>
      <c r="H75" s="27">
        <f t="shared" si="8"/>
        <v>81925.44449863967</v>
      </c>
      <c r="I75" s="27">
        <f t="shared" si="9"/>
        <v>33664.133894235863</v>
      </c>
      <c r="J75" s="28">
        <v>3518.1317672928781</v>
      </c>
      <c r="K75" s="25">
        <f t="shared" si="10"/>
        <v>30146.002126942985</v>
      </c>
    </row>
    <row r="76" spans="1:11" x14ac:dyDescent="0.25">
      <c r="A76" t="s">
        <v>321</v>
      </c>
      <c r="B76">
        <v>5</v>
      </c>
      <c r="C76" s="8">
        <v>21193</v>
      </c>
      <c r="D76">
        <v>0</v>
      </c>
      <c r="E76" s="25">
        <v>3689913.23</v>
      </c>
      <c r="F76" s="73">
        <f t="shared" si="7"/>
        <v>29174.609514689622</v>
      </c>
      <c r="G76" s="96">
        <f t="shared" si="6"/>
        <v>0</v>
      </c>
      <c r="H76" s="27">
        <f t="shared" si="8"/>
        <v>0</v>
      </c>
      <c r="I76" s="27">
        <f t="shared" si="9"/>
        <v>-29174.609514689622</v>
      </c>
      <c r="J76" s="28">
        <v>2978.0938177966927</v>
      </c>
      <c r="K76" s="25">
        <f t="shared" si="10"/>
        <v>-32152.703332486315</v>
      </c>
    </row>
    <row r="77" spans="1:11" x14ac:dyDescent="0.25">
      <c r="A77" t="s">
        <v>133</v>
      </c>
      <c r="B77">
        <v>5</v>
      </c>
      <c r="C77" s="8">
        <v>41746</v>
      </c>
      <c r="D77">
        <v>0</v>
      </c>
      <c r="E77" s="25">
        <v>7833274.870000001</v>
      </c>
      <c r="F77" s="73">
        <f t="shared" si="7"/>
        <v>61934.447047547823</v>
      </c>
      <c r="G77" s="96">
        <f t="shared" si="6"/>
        <v>0</v>
      </c>
      <c r="H77" s="27">
        <f t="shared" si="8"/>
        <v>0</v>
      </c>
      <c r="I77" s="27">
        <f t="shared" si="9"/>
        <v>-61934.447047547823</v>
      </c>
      <c r="J77" s="28">
        <v>-10444.383775247343</v>
      </c>
      <c r="K77" s="25">
        <f t="shared" si="10"/>
        <v>-51490.063272300482</v>
      </c>
    </row>
    <row r="78" spans="1:11" x14ac:dyDescent="0.25">
      <c r="A78" t="s">
        <v>380</v>
      </c>
      <c r="B78">
        <v>3</v>
      </c>
      <c r="C78" s="8">
        <v>29651</v>
      </c>
      <c r="D78">
        <v>0</v>
      </c>
      <c r="E78" s="25">
        <v>5146805.49</v>
      </c>
      <c r="F78" s="73">
        <f t="shared" si="7"/>
        <v>40693.650787774975</v>
      </c>
      <c r="G78" s="96">
        <f t="shared" si="6"/>
        <v>7720208.2350000003</v>
      </c>
      <c r="H78" s="27">
        <f t="shared" si="8"/>
        <v>46052.699181590709</v>
      </c>
      <c r="I78" s="27">
        <f t="shared" si="9"/>
        <v>5359.048393815734</v>
      </c>
      <c r="J78" s="28">
        <v>-994.5676118479015</v>
      </c>
      <c r="K78" s="25">
        <f t="shared" si="10"/>
        <v>6353.6160056636354</v>
      </c>
    </row>
    <row r="79" spans="1:11" x14ac:dyDescent="0.25">
      <c r="A79" t="s">
        <v>215</v>
      </c>
      <c r="B79">
        <v>3</v>
      </c>
      <c r="C79" s="8">
        <v>76089</v>
      </c>
      <c r="D79">
        <v>0</v>
      </c>
      <c r="E79" s="25">
        <v>23708208.539999999</v>
      </c>
      <c r="F79" s="73">
        <f t="shared" si="7"/>
        <v>187450.94622383025</v>
      </c>
      <c r="G79" s="96">
        <f t="shared" si="6"/>
        <v>35562312.810000002</v>
      </c>
      <c r="H79" s="27">
        <f t="shared" si="8"/>
        <v>212136.82898030794</v>
      </c>
      <c r="I79" s="27">
        <f t="shared" si="9"/>
        <v>24685.882756477688</v>
      </c>
      <c r="J79" s="28">
        <v>3062.4709846571864</v>
      </c>
      <c r="K79" s="25">
        <f t="shared" si="10"/>
        <v>21623.411771820502</v>
      </c>
    </row>
    <row r="80" spans="1:11" x14ac:dyDescent="0.25">
      <c r="A80" t="s">
        <v>473</v>
      </c>
      <c r="B80">
        <v>4</v>
      </c>
      <c r="C80" s="8">
        <v>100858</v>
      </c>
      <c r="D80">
        <v>0</v>
      </c>
      <c r="E80" s="25">
        <v>32153189.43</v>
      </c>
      <c r="F80" s="73">
        <f t="shared" si="7"/>
        <v>254221.89840276973</v>
      </c>
      <c r="G80" s="96">
        <f t="shared" si="6"/>
        <v>0</v>
      </c>
      <c r="H80" s="27">
        <f t="shared" si="8"/>
        <v>0</v>
      </c>
      <c r="I80" s="27">
        <f t="shared" si="9"/>
        <v>-254221.89840276973</v>
      </c>
      <c r="J80" s="28">
        <v>-11337.780883471312</v>
      </c>
      <c r="K80" s="25">
        <f t="shared" si="10"/>
        <v>-242884.11751929842</v>
      </c>
    </row>
    <row r="81" spans="1:11" x14ac:dyDescent="0.25">
      <c r="A81" t="s">
        <v>284</v>
      </c>
      <c r="B81">
        <v>1</v>
      </c>
      <c r="C81" s="8">
        <v>15861</v>
      </c>
      <c r="D81">
        <v>0</v>
      </c>
      <c r="E81" s="25">
        <v>4030829.07</v>
      </c>
      <c r="F81" s="73">
        <f t="shared" si="7"/>
        <v>31870.089296844933</v>
      </c>
      <c r="G81" s="96">
        <f t="shared" si="6"/>
        <v>12092487.209999999</v>
      </c>
      <c r="H81" s="27">
        <f t="shared" si="8"/>
        <v>72134.281730208168</v>
      </c>
      <c r="I81" s="27">
        <f t="shared" si="9"/>
        <v>40264.192433363234</v>
      </c>
      <c r="J81" s="28">
        <v>2038.0231966206029</v>
      </c>
      <c r="K81" s="25">
        <f t="shared" si="10"/>
        <v>38226.169236742629</v>
      </c>
    </row>
    <row r="82" spans="1:11" x14ac:dyDescent="0.25">
      <c r="A82" t="s">
        <v>441</v>
      </c>
      <c r="B82">
        <v>1</v>
      </c>
      <c r="C82" s="8">
        <v>20358</v>
      </c>
      <c r="D82">
        <v>0</v>
      </c>
      <c r="E82" s="25">
        <v>4668081.18</v>
      </c>
      <c r="F82" s="73">
        <f t="shared" si="7"/>
        <v>36908.576738909265</v>
      </c>
      <c r="G82" s="96">
        <f t="shared" si="6"/>
        <v>14004243.539999999</v>
      </c>
      <c r="H82" s="27">
        <f t="shared" si="8"/>
        <v>83538.318576630336</v>
      </c>
      <c r="I82" s="27">
        <f t="shared" si="9"/>
        <v>46629.741837721071</v>
      </c>
      <c r="J82" s="28">
        <v>1369.0276333015954</v>
      </c>
      <c r="K82" s="25">
        <f t="shared" si="10"/>
        <v>45260.714204419477</v>
      </c>
    </row>
    <row r="83" spans="1:11" x14ac:dyDescent="0.25">
      <c r="A83" t="s">
        <v>529</v>
      </c>
      <c r="B83">
        <v>5</v>
      </c>
      <c r="C83" s="8">
        <v>38978</v>
      </c>
      <c r="D83">
        <v>1</v>
      </c>
      <c r="E83" s="25">
        <v>8536690.2200000007</v>
      </c>
      <c r="F83" s="73">
        <f t="shared" si="7"/>
        <v>67496.059715303898</v>
      </c>
      <c r="G83" s="96">
        <f t="shared" si="6"/>
        <v>0</v>
      </c>
      <c r="H83" s="27">
        <f t="shared" si="8"/>
        <v>0</v>
      </c>
      <c r="I83" s="27">
        <f t="shared" si="9"/>
        <v>-67496.059715303898</v>
      </c>
      <c r="J83" s="28">
        <v>754.02474828375648</v>
      </c>
      <c r="K83" s="25">
        <f t="shared" si="10"/>
        <v>-68250.084463587657</v>
      </c>
    </row>
    <row r="84" spans="1:11" x14ac:dyDescent="0.25">
      <c r="A84" t="s">
        <v>153</v>
      </c>
      <c r="B84">
        <v>4</v>
      </c>
      <c r="C84" s="8">
        <v>30746</v>
      </c>
      <c r="D84">
        <v>0</v>
      </c>
      <c r="E84" s="25">
        <v>5550875.8399999999</v>
      </c>
      <c r="F84" s="73">
        <f t="shared" si="7"/>
        <v>43888.467018647141</v>
      </c>
      <c r="G84" s="96">
        <f t="shared" si="6"/>
        <v>0</v>
      </c>
      <c r="H84" s="27">
        <f t="shared" si="8"/>
        <v>0</v>
      </c>
      <c r="I84" s="27">
        <f t="shared" si="9"/>
        <v>-43888.467018647141</v>
      </c>
      <c r="J84" s="28">
        <v>-4638.2063269273731</v>
      </c>
      <c r="K84" s="25">
        <f t="shared" si="10"/>
        <v>-39250.26069171977</v>
      </c>
    </row>
    <row r="85" spans="1:11" x14ac:dyDescent="0.25">
      <c r="A85" t="s">
        <v>152</v>
      </c>
      <c r="B85">
        <v>3</v>
      </c>
      <c r="C85" s="8">
        <v>24894</v>
      </c>
      <c r="D85">
        <v>0</v>
      </c>
      <c r="E85" s="25">
        <v>4649050.84</v>
      </c>
      <c r="F85" s="73">
        <f t="shared" si="7"/>
        <v>36758.111754009944</v>
      </c>
      <c r="G85" s="96">
        <f t="shared" si="6"/>
        <v>6973576.2599999998</v>
      </c>
      <c r="H85" s="27">
        <f t="shared" si="8"/>
        <v>41598.879194177905</v>
      </c>
      <c r="I85" s="27">
        <f t="shared" si="9"/>
        <v>4840.7674401679615</v>
      </c>
      <c r="J85" s="28">
        <v>-5057.0952136844226</v>
      </c>
      <c r="K85" s="25">
        <f t="shared" si="10"/>
        <v>9897.862653852384</v>
      </c>
    </row>
    <row r="86" spans="1:11" x14ac:dyDescent="0.25">
      <c r="A86" t="s">
        <v>226</v>
      </c>
      <c r="B86">
        <v>5</v>
      </c>
      <c r="C86" s="8">
        <v>48433</v>
      </c>
      <c r="D86">
        <v>0</v>
      </c>
      <c r="E86" s="25">
        <v>8020882.4000000013</v>
      </c>
      <c r="F86" s="73">
        <f t="shared" si="7"/>
        <v>63417.781773488095</v>
      </c>
      <c r="G86" s="96">
        <f t="shared" si="6"/>
        <v>0</v>
      </c>
      <c r="H86" s="27">
        <f t="shared" si="8"/>
        <v>0</v>
      </c>
      <c r="I86" s="27">
        <f t="shared" si="9"/>
        <v>-63417.781773488095</v>
      </c>
      <c r="J86" s="28">
        <v>-5872.9911725436441</v>
      </c>
      <c r="K86" s="25">
        <f t="shared" si="10"/>
        <v>-57544.790600944449</v>
      </c>
    </row>
    <row r="87" spans="1:11" x14ac:dyDescent="0.25">
      <c r="A87" t="s">
        <v>564</v>
      </c>
      <c r="B87">
        <v>3</v>
      </c>
      <c r="C87" s="8">
        <v>47706</v>
      </c>
      <c r="D87">
        <v>0</v>
      </c>
      <c r="E87" s="25">
        <v>8673945.3599999994</v>
      </c>
      <c r="F87" s="73">
        <f t="shared" si="7"/>
        <v>68581.279031798229</v>
      </c>
      <c r="G87" s="96">
        <f t="shared" ref="G87:G118" si="11">IF(B87=1,E87*3)+IF(B87=2,E87*2.25)+IF(B87=3,E87*1.5)+IF(B87=4,E87*0)+IF(B87=5,E87*0)</f>
        <v>13010918.039999999</v>
      </c>
      <c r="H87" s="27">
        <f t="shared" si="8"/>
        <v>77612.91876247582</v>
      </c>
      <c r="I87" s="27">
        <f t="shared" si="9"/>
        <v>9031.6397306775907</v>
      </c>
      <c r="J87" s="28">
        <v>1041.516248434496</v>
      </c>
      <c r="K87" s="25">
        <f t="shared" si="10"/>
        <v>7990.1234822430943</v>
      </c>
    </row>
    <row r="88" spans="1:11" x14ac:dyDescent="0.25">
      <c r="A88" t="s">
        <v>397</v>
      </c>
      <c r="B88">
        <v>5</v>
      </c>
      <c r="C88" s="8">
        <v>31628</v>
      </c>
      <c r="D88">
        <v>1</v>
      </c>
      <c r="E88" s="25">
        <v>6203296.1200000001</v>
      </c>
      <c r="F88" s="73">
        <f t="shared" si="7"/>
        <v>49046.882873446113</v>
      </c>
      <c r="G88" s="96">
        <f t="shared" si="11"/>
        <v>0</v>
      </c>
      <c r="H88" s="27">
        <f t="shared" si="8"/>
        <v>0</v>
      </c>
      <c r="I88" s="27">
        <f t="shared" si="9"/>
        <v>-49046.882873446113</v>
      </c>
      <c r="J88" s="28">
        <v>-4003.80287197607</v>
      </c>
      <c r="K88" s="25">
        <f t="shared" si="10"/>
        <v>-45043.080001470043</v>
      </c>
    </row>
    <row r="89" spans="1:11" x14ac:dyDescent="0.25">
      <c r="A89" t="s">
        <v>396</v>
      </c>
      <c r="B89">
        <v>5</v>
      </c>
      <c r="C89" s="8">
        <v>26089</v>
      </c>
      <c r="D89">
        <v>0</v>
      </c>
      <c r="E89" s="25">
        <v>5149592.7700000005</v>
      </c>
      <c r="F89" s="73">
        <f t="shared" si="7"/>
        <v>40715.688651686505</v>
      </c>
      <c r="G89" s="96">
        <f t="shared" si="11"/>
        <v>0</v>
      </c>
      <c r="H89" s="27">
        <f t="shared" si="8"/>
        <v>0</v>
      </c>
      <c r="I89" s="27">
        <f t="shared" si="9"/>
        <v>-40715.688651686505</v>
      </c>
      <c r="J89" s="28">
        <v>-3885.7229396091207</v>
      </c>
      <c r="K89" s="25">
        <f t="shared" si="10"/>
        <v>-36829.965712077385</v>
      </c>
    </row>
    <row r="90" spans="1:11" x14ac:dyDescent="0.25">
      <c r="A90" t="s">
        <v>277</v>
      </c>
      <c r="B90">
        <v>2</v>
      </c>
      <c r="C90" s="8">
        <v>22829</v>
      </c>
      <c r="D90">
        <v>0</v>
      </c>
      <c r="E90" s="25">
        <v>5301654.3499999996</v>
      </c>
      <c r="F90" s="73">
        <f t="shared" si="7"/>
        <v>41917.976332225466</v>
      </c>
      <c r="G90" s="96">
        <f t="shared" si="11"/>
        <v>11928722.2875</v>
      </c>
      <c r="H90" s="27">
        <f t="shared" si="8"/>
        <v>71157.388817113184</v>
      </c>
      <c r="I90" s="27">
        <f t="shared" si="9"/>
        <v>29239.412484887718</v>
      </c>
      <c r="J90" s="28">
        <v>0</v>
      </c>
      <c r="K90" s="25">
        <f t="shared" si="10"/>
        <v>29239.412484887718</v>
      </c>
    </row>
    <row r="91" spans="1:11" x14ac:dyDescent="0.25">
      <c r="A91" t="s">
        <v>413</v>
      </c>
      <c r="B91">
        <v>2</v>
      </c>
      <c r="C91" s="8">
        <v>22758</v>
      </c>
      <c r="D91">
        <v>0</v>
      </c>
      <c r="E91" s="25">
        <v>3560302.1599999997</v>
      </c>
      <c r="F91" s="73">
        <f t="shared" si="7"/>
        <v>28149.828681013732</v>
      </c>
      <c r="G91" s="96">
        <f t="shared" si="11"/>
        <v>8010679.8599999994</v>
      </c>
      <c r="H91" s="27">
        <f t="shared" si="8"/>
        <v>47785.424771331593</v>
      </c>
      <c r="I91" s="27">
        <f t="shared" si="9"/>
        <v>19635.59609031786</v>
      </c>
      <c r="J91" s="28">
        <v>1638.0992601765358</v>
      </c>
      <c r="K91" s="25">
        <f t="shared" si="10"/>
        <v>17997.496830141325</v>
      </c>
    </row>
    <row r="92" spans="1:11" x14ac:dyDescent="0.25">
      <c r="A92" t="s">
        <v>198</v>
      </c>
      <c r="B92">
        <v>1</v>
      </c>
      <c r="C92" s="8">
        <v>36943</v>
      </c>
      <c r="D92">
        <v>0</v>
      </c>
      <c r="E92" s="25">
        <v>7668323.879999999</v>
      </c>
      <c r="F92" s="73">
        <f t="shared" si="7"/>
        <v>60630.248162006137</v>
      </c>
      <c r="G92" s="96">
        <f t="shared" si="11"/>
        <v>23004971.639999997</v>
      </c>
      <c r="H92" s="27">
        <f t="shared" si="8"/>
        <v>137229.59360278776</v>
      </c>
      <c r="I92" s="27">
        <f t="shared" si="9"/>
        <v>76599.345440781617</v>
      </c>
      <c r="J92" s="28">
        <v>4590.3538466234477</v>
      </c>
      <c r="K92" s="25">
        <f t="shared" si="10"/>
        <v>72008.991594158171</v>
      </c>
    </row>
    <row r="93" spans="1:11" x14ac:dyDescent="0.25">
      <c r="A93" t="s">
        <v>143</v>
      </c>
      <c r="B93">
        <v>1</v>
      </c>
      <c r="C93" s="8">
        <v>18629</v>
      </c>
      <c r="D93">
        <v>0</v>
      </c>
      <c r="E93" s="25">
        <v>3717975.8200000003</v>
      </c>
      <c r="F93" s="73">
        <f t="shared" si="7"/>
        <v>29396.488744413637</v>
      </c>
      <c r="G93" s="96">
        <f t="shared" si="11"/>
        <v>11153927.460000001</v>
      </c>
      <c r="H93" s="27">
        <f t="shared" si="8"/>
        <v>66535.571369683938</v>
      </c>
      <c r="I93" s="27">
        <f t="shared" si="9"/>
        <v>37139.082625270297</v>
      </c>
      <c r="J93" s="28">
        <v>528.64172311696223</v>
      </c>
      <c r="K93" s="25">
        <f t="shared" si="10"/>
        <v>36610.440902153336</v>
      </c>
    </row>
    <row r="94" spans="1:11" x14ac:dyDescent="0.25">
      <c r="A94" t="s">
        <v>551</v>
      </c>
      <c r="B94">
        <v>4</v>
      </c>
      <c r="C94" s="8">
        <v>54542</v>
      </c>
      <c r="D94">
        <v>0</v>
      </c>
      <c r="E94" s="25">
        <v>9973036.6900000013</v>
      </c>
      <c r="F94" s="73">
        <f t="shared" si="7"/>
        <v>78852.653970517014</v>
      </c>
      <c r="G94" s="96">
        <f t="shared" si="11"/>
        <v>0</v>
      </c>
      <c r="H94" s="27">
        <f t="shared" si="8"/>
        <v>0</v>
      </c>
      <c r="I94" s="27">
        <f t="shared" si="9"/>
        <v>-78852.653970517014</v>
      </c>
      <c r="J94" s="28">
        <v>-4361.2228948095089</v>
      </c>
      <c r="K94" s="25">
        <f t="shared" si="10"/>
        <v>-74491.4310757075</v>
      </c>
    </row>
    <row r="95" spans="1:11" x14ac:dyDescent="0.25">
      <c r="A95" t="s">
        <v>147</v>
      </c>
      <c r="B95">
        <v>3</v>
      </c>
      <c r="C95" s="8">
        <v>38902</v>
      </c>
      <c r="D95">
        <v>0</v>
      </c>
      <c r="E95" s="25">
        <v>7965573.5199999996</v>
      </c>
      <c r="F95" s="73">
        <f t="shared" si="7"/>
        <v>62980.477458693982</v>
      </c>
      <c r="G95" s="96">
        <f t="shared" si="11"/>
        <v>11948360.279999999</v>
      </c>
      <c r="H95" s="27">
        <f t="shared" si="8"/>
        <v>71274.53365745995</v>
      </c>
      <c r="I95" s="27">
        <f t="shared" si="9"/>
        <v>8294.0561987659676</v>
      </c>
      <c r="J95" s="28">
        <v>7059.1245777895765</v>
      </c>
      <c r="K95" s="25">
        <f t="shared" si="10"/>
        <v>1234.9316209763911</v>
      </c>
    </row>
    <row r="96" spans="1:11" x14ac:dyDescent="0.25">
      <c r="A96" t="s">
        <v>100</v>
      </c>
      <c r="B96">
        <v>5</v>
      </c>
      <c r="C96" s="8">
        <v>35218</v>
      </c>
      <c r="D96">
        <v>0</v>
      </c>
      <c r="E96" s="25">
        <v>6837451.459999999</v>
      </c>
      <c r="F96" s="73">
        <f t="shared" si="7"/>
        <v>54060.885442865663</v>
      </c>
      <c r="G96" s="96">
        <f t="shared" si="11"/>
        <v>0</v>
      </c>
      <c r="H96" s="27">
        <f t="shared" si="8"/>
        <v>0</v>
      </c>
      <c r="I96" s="27">
        <f t="shared" si="9"/>
        <v>-54060.885442865663</v>
      </c>
      <c r="J96" s="28">
        <v>9282.1230991666598</v>
      </c>
      <c r="K96" s="25">
        <f t="shared" si="10"/>
        <v>-63343.008542032323</v>
      </c>
    </row>
    <row r="97" spans="1:11" x14ac:dyDescent="0.25">
      <c r="A97" t="s">
        <v>7</v>
      </c>
      <c r="B97">
        <v>5</v>
      </c>
      <c r="C97" s="8">
        <v>89405</v>
      </c>
      <c r="D97">
        <v>0</v>
      </c>
      <c r="E97" s="25">
        <v>18578666.759999998</v>
      </c>
      <c r="F97" s="73">
        <f t="shared" si="7"/>
        <v>146893.79241217111</v>
      </c>
      <c r="G97" s="96">
        <f t="shared" si="11"/>
        <v>0</v>
      </c>
      <c r="H97" s="27">
        <f t="shared" si="8"/>
        <v>0</v>
      </c>
      <c r="I97" s="27">
        <f t="shared" si="9"/>
        <v>-146893.79241217111</v>
      </c>
      <c r="J97" s="28">
        <v>-10470.6750553738</v>
      </c>
      <c r="K97" s="25">
        <f t="shared" si="10"/>
        <v>-136423.1173567973</v>
      </c>
    </row>
    <row r="98" spans="1:11" x14ac:dyDescent="0.25">
      <c r="A98" t="s">
        <v>240</v>
      </c>
      <c r="B98">
        <v>3</v>
      </c>
      <c r="C98" s="8">
        <v>12413</v>
      </c>
      <c r="D98">
        <v>0</v>
      </c>
      <c r="E98" s="25">
        <v>2100699.3199999998</v>
      </c>
      <c r="F98" s="73">
        <f t="shared" si="7"/>
        <v>16609.355979022308</v>
      </c>
      <c r="G98" s="96">
        <f t="shared" si="11"/>
        <v>3151048.9799999995</v>
      </c>
      <c r="H98" s="27">
        <f t="shared" si="8"/>
        <v>18796.683504534798</v>
      </c>
      <c r="I98" s="27">
        <f t="shared" si="9"/>
        <v>2187.32752551249</v>
      </c>
      <c r="J98" s="28">
        <v>0</v>
      </c>
      <c r="K98" s="25">
        <f t="shared" si="10"/>
        <v>2187.32752551249</v>
      </c>
    </row>
    <row r="99" spans="1:11" x14ac:dyDescent="0.25">
      <c r="A99" t="s">
        <v>162</v>
      </c>
      <c r="B99">
        <v>3</v>
      </c>
      <c r="C99" s="8">
        <v>19437</v>
      </c>
      <c r="D99">
        <v>0</v>
      </c>
      <c r="E99" s="25">
        <v>3523343.8400000003</v>
      </c>
      <c r="F99" s="73">
        <f t="shared" si="7"/>
        <v>27857.614613335256</v>
      </c>
      <c r="G99" s="96">
        <f t="shared" si="11"/>
        <v>5285015.7600000007</v>
      </c>
      <c r="H99" s="27">
        <f t="shared" si="8"/>
        <v>31526.253380294485</v>
      </c>
      <c r="I99" s="27">
        <f t="shared" si="9"/>
        <v>3668.6387669592295</v>
      </c>
      <c r="J99" s="28">
        <v>-2439.5478232239966</v>
      </c>
      <c r="K99" s="25">
        <f t="shared" si="10"/>
        <v>6108.1865901832261</v>
      </c>
    </row>
    <row r="100" spans="1:11" x14ac:dyDescent="0.25">
      <c r="A100" t="s">
        <v>30</v>
      </c>
      <c r="B100">
        <v>1</v>
      </c>
      <c r="C100" s="8">
        <v>42714</v>
      </c>
      <c r="D100">
        <v>0</v>
      </c>
      <c r="E100" s="25">
        <v>9024921.9900000002</v>
      </c>
      <c r="F100" s="73">
        <f t="shared" si="7"/>
        <v>71356.305296855338</v>
      </c>
      <c r="G100" s="96">
        <f t="shared" si="11"/>
        <v>27074765.969999999</v>
      </c>
      <c r="H100" s="27">
        <f t="shared" si="8"/>
        <v>161506.79031889857</v>
      </c>
      <c r="I100" s="27">
        <f t="shared" si="9"/>
        <v>90150.485022043227</v>
      </c>
      <c r="J100" s="28">
        <v>9756.0596523468557</v>
      </c>
      <c r="K100" s="25">
        <f t="shared" si="10"/>
        <v>80394.425369696371</v>
      </c>
    </row>
    <row r="101" spans="1:11" x14ac:dyDescent="0.25">
      <c r="A101" t="s">
        <v>141</v>
      </c>
      <c r="B101">
        <v>4</v>
      </c>
      <c r="C101" s="8">
        <v>32695</v>
      </c>
      <c r="D101">
        <v>0</v>
      </c>
      <c r="E101" s="25">
        <v>7007192.3999999994</v>
      </c>
      <c r="F101" s="73">
        <f t="shared" si="7"/>
        <v>55402.956471228674</v>
      </c>
      <c r="G101" s="96">
        <f t="shared" si="11"/>
        <v>0</v>
      </c>
      <c r="H101" s="27">
        <f t="shared" si="8"/>
        <v>0</v>
      </c>
      <c r="I101" s="27">
        <f t="shared" si="9"/>
        <v>-55402.956471228674</v>
      </c>
      <c r="J101" s="28">
        <v>5193.4232467004849</v>
      </c>
      <c r="K101" s="25">
        <f t="shared" si="10"/>
        <v>-60596.379717929158</v>
      </c>
    </row>
    <row r="102" spans="1:11" x14ac:dyDescent="0.25">
      <c r="A102" t="s">
        <v>160</v>
      </c>
      <c r="B102">
        <v>1</v>
      </c>
      <c r="C102" s="8">
        <v>25884</v>
      </c>
      <c r="D102">
        <v>0</v>
      </c>
      <c r="E102" s="25">
        <v>4908560.9400000004</v>
      </c>
      <c r="F102" s="73">
        <f t="shared" si="7"/>
        <v>38809.950201337895</v>
      </c>
      <c r="G102" s="96">
        <f t="shared" si="11"/>
        <v>14725682.82</v>
      </c>
      <c r="H102" s="27">
        <f t="shared" si="8"/>
        <v>87841.85873102663</v>
      </c>
      <c r="I102" s="27">
        <f t="shared" si="9"/>
        <v>49031.908529688735</v>
      </c>
      <c r="J102" s="28">
        <v>0</v>
      </c>
      <c r="K102" s="25">
        <f t="shared" si="10"/>
        <v>49031.908529688735</v>
      </c>
    </row>
    <row r="103" spans="1:11" x14ac:dyDescent="0.25">
      <c r="A103" t="s">
        <v>13</v>
      </c>
      <c r="B103">
        <v>5</v>
      </c>
      <c r="C103" s="8">
        <v>53776</v>
      </c>
      <c r="D103">
        <v>0</v>
      </c>
      <c r="E103" s="25">
        <v>10582669.970000001</v>
      </c>
      <c r="F103" s="73">
        <f t="shared" si="7"/>
        <v>83672.770808646397</v>
      </c>
      <c r="G103" s="96">
        <f t="shared" si="11"/>
        <v>0</v>
      </c>
      <c r="H103" s="27">
        <f t="shared" si="8"/>
        <v>0</v>
      </c>
      <c r="I103" s="27">
        <f t="shared" si="9"/>
        <v>-83672.770808646397</v>
      </c>
      <c r="J103" s="28">
        <v>-9034.6710986408525</v>
      </c>
      <c r="K103" s="25">
        <f t="shared" si="10"/>
        <v>-74638.099710005539</v>
      </c>
    </row>
    <row r="104" spans="1:11" x14ac:dyDescent="0.25">
      <c r="A104" t="s">
        <v>392</v>
      </c>
      <c r="B104">
        <v>1</v>
      </c>
      <c r="C104" s="8">
        <v>38194</v>
      </c>
      <c r="D104">
        <v>0</v>
      </c>
      <c r="E104" s="25">
        <v>7866807.5200000005</v>
      </c>
      <c r="F104" s="73">
        <f t="shared" si="7"/>
        <v>62199.575767049653</v>
      </c>
      <c r="G104" s="96">
        <f t="shared" si="11"/>
        <v>23600422.560000002</v>
      </c>
      <c r="H104" s="27">
        <f t="shared" si="8"/>
        <v>140781.58614773519</v>
      </c>
      <c r="I104" s="27">
        <f t="shared" si="9"/>
        <v>78582.010380685533</v>
      </c>
      <c r="J104" s="28">
        <v>1453.8422947791194</v>
      </c>
      <c r="K104" s="25">
        <f t="shared" si="10"/>
        <v>77128.168085906407</v>
      </c>
    </row>
    <row r="105" spans="1:11" x14ac:dyDescent="0.25">
      <c r="A105" t="s">
        <v>44</v>
      </c>
      <c r="B105">
        <v>4</v>
      </c>
      <c r="C105" s="8">
        <v>51842</v>
      </c>
      <c r="D105">
        <v>0</v>
      </c>
      <c r="E105" s="25">
        <v>10088971.620000001</v>
      </c>
      <c r="F105" s="73">
        <f t="shared" si="7"/>
        <v>79769.303252230035</v>
      </c>
      <c r="G105" s="96">
        <f t="shared" si="11"/>
        <v>0</v>
      </c>
      <c r="H105" s="27">
        <f t="shared" si="8"/>
        <v>0</v>
      </c>
      <c r="I105" s="27">
        <f t="shared" si="9"/>
        <v>-79769.303252230035</v>
      </c>
      <c r="J105" s="28">
        <v>0</v>
      </c>
      <c r="K105" s="25">
        <f t="shared" si="10"/>
        <v>-79769.303252230035</v>
      </c>
    </row>
    <row r="106" spans="1:11" x14ac:dyDescent="0.25">
      <c r="A106" t="s">
        <v>138</v>
      </c>
      <c r="B106">
        <v>2</v>
      </c>
      <c r="C106" s="8">
        <v>15495</v>
      </c>
      <c r="D106">
        <v>0</v>
      </c>
      <c r="E106" s="25">
        <v>3156641.4000000004</v>
      </c>
      <c r="F106" s="73">
        <f t="shared" si="7"/>
        <v>24958.250907949718</v>
      </c>
      <c r="G106" s="96">
        <f t="shared" si="11"/>
        <v>7102443.1500000004</v>
      </c>
      <c r="H106" s="27">
        <f t="shared" si="8"/>
        <v>42367.597852922365</v>
      </c>
      <c r="I106" s="27">
        <f t="shared" si="9"/>
        <v>17409.346944972647</v>
      </c>
      <c r="J106" s="28">
        <v>149.72509634612942</v>
      </c>
      <c r="K106" s="25">
        <f t="shared" si="10"/>
        <v>17259.621848626517</v>
      </c>
    </row>
    <row r="107" spans="1:11" x14ac:dyDescent="0.25">
      <c r="A107" t="s">
        <v>178</v>
      </c>
      <c r="B107">
        <v>1</v>
      </c>
      <c r="C107" s="8">
        <v>40842</v>
      </c>
      <c r="D107">
        <v>0</v>
      </c>
      <c r="E107" s="25">
        <v>8880503.5499999989</v>
      </c>
      <c r="F107" s="73">
        <f t="shared" si="7"/>
        <v>70214.448746011563</v>
      </c>
      <c r="G107" s="96">
        <f t="shared" si="11"/>
        <v>26641510.649999999</v>
      </c>
      <c r="H107" s="27">
        <f t="shared" si="8"/>
        <v>158922.32934149544</v>
      </c>
      <c r="I107" s="27">
        <f t="shared" si="9"/>
        <v>88707.880595483875</v>
      </c>
      <c r="J107" s="28">
        <v>8488.3560161756304</v>
      </c>
      <c r="K107" s="25">
        <f t="shared" si="10"/>
        <v>80219.524579308243</v>
      </c>
    </row>
    <row r="108" spans="1:11" x14ac:dyDescent="0.25">
      <c r="A108" t="s">
        <v>139</v>
      </c>
      <c r="B108">
        <v>2</v>
      </c>
      <c r="C108" s="8">
        <v>36862</v>
      </c>
      <c r="D108">
        <v>0</v>
      </c>
      <c r="E108" s="25">
        <v>7411105.1000000006</v>
      </c>
      <c r="F108" s="73">
        <f t="shared" si="7"/>
        <v>58596.526229107236</v>
      </c>
      <c r="G108" s="96">
        <f t="shared" si="11"/>
        <v>16674986.475000001</v>
      </c>
      <c r="H108" s="27">
        <f t="shared" si="8"/>
        <v>99469.873430204025</v>
      </c>
      <c r="I108" s="27">
        <f t="shared" si="9"/>
        <v>40873.347201096789</v>
      </c>
      <c r="J108" s="28">
        <v>570.77542759989524</v>
      </c>
      <c r="K108" s="25">
        <f t="shared" si="10"/>
        <v>40302.571773496893</v>
      </c>
    </row>
    <row r="109" spans="1:11" x14ac:dyDescent="0.25">
      <c r="A109" t="s">
        <v>72</v>
      </c>
      <c r="B109">
        <v>1</v>
      </c>
      <c r="C109" s="8">
        <v>48662</v>
      </c>
      <c r="D109">
        <v>0</v>
      </c>
      <c r="E109" s="25">
        <v>8079351.8599999994</v>
      </c>
      <c r="F109" s="73">
        <f t="shared" si="7"/>
        <v>63880.075480062522</v>
      </c>
      <c r="G109" s="96">
        <f t="shared" si="11"/>
        <v>24238055.579999998</v>
      </c>
      <c r="H109" s="27">
        <f t="shared" si="8"/>
        <v>144585.20397311746</v>
      </c>
      <c r="I109" s="27">
        <f t="shared" si="9"/>
        <v>80705.128493054945</v>
      </c>
      <c r="J109" s="28">
        <v>5430.4237830547872</v>
      </c>
      <c r="K109" s="25">
        <f t="shared" si="10"/>
        <v>75274.704710000151</v>
      </c>
    </row>
    <row r="110" spans="1:11" x14ac:dyDescent="0.25">
      <c r="A110" t="s">
        <v>9</v>
      </c>
      <c r="B110">
        <v>3</v>
      </c>
      <c r="C110" s="8">
        <v>10459</v>
      </c>
      <c r="D110">
        <v>0</v>
      </c>
      <c r="E110" s="25">
        <v>1999133.2599999998</v>
      </c>
      <c r="F110" s="73">
        <f t="shared" si="7"/>
        <v>15806.315377320805</v>
      </c>
      <c r="G110" s="96">
        <f t="shared" si="11"/>
        <v>2998699.8899999997</v>
      </c>
      <c r="H110" s="27">
        <f t="shared" si="8"/>
        <v>17887.888482588209</v>
      </c>
      <c r="I110" s="27">
        <f t="shared" si="9"/>
        <v>2081.5731052674037</v>
      </c>
      <c r="J110" s="28">
        <v>247.35292645451136</v>
      </c>
      <c r="K110" s="25">
        <f t="shared" si="10"/>
        <v>1834.2201788128923</v>
      </c>
    </row>
    <row r="111" spans="1:11" x14ac:dyDescent="0.25">
      <c r="A111" t="s">
        <v>140</v>
      </c>
      <c r="B111">
        <v>1</v>
      </c>
      <c r="C111" s="8">
        <v>17966</v>
      </c>
      <c r="D111">
        <v>0</v>
      </c>
      <c r="E111" s="25">
        <v>3627874.38</v>
      </c>
      <c r="F111" s="73">
        <f t="shared" si="7"/>
        <v>28684.094125662334</v>
      </c>
      <c r="G111" s="96">
        <f t="shared" si="11"/>
        <v>10883623.140000001</v>
      </c>
      <c r="H111" s="27">
        <f t="shared" si="8"/>
        <v>64923.148082963569</v>
      </c>
      <c r="I111" s="27">
        <f t="shared" si="9"/>
        <v>36239.053957301236</v>
      </c>
      <c r="J111" s="28">
        <v>1754.3903604539771</v>
      </c>
      <c r="K111" s="25">
        <f t="shared" si="10"/>
        <v>34484.663596847262</v>
      </c>
    </row>
    <row r="112" spans="1:11" x14ac:dyDescent="0.25">
      <c r="A112" t="s">
        <v>194</v>
      </c>
      <c r="B112">
        <v>3</v>
      </c>
      <c r="C112" s="8">
        <v>18790</v>
      </c>
      <c r="D112">
        <v>0</v>
      </c>
      <c r="E112" s="25">
        <v>3337315.56</v>
      </c>
      <c r="F112" s="73">
        <f t="shared" si="7"/>
        <v>26386.766360437625</v>
      </c>
      <c r="G112" s="96">
        <f t="shared" si="11"/>
        <v>5005973.34</v>
      </c>
      <c r="H112" s="27">
        <f t="shared" si="8"/>
        <v>29861.705451534741</v>
      </c>
      <c r="I112" s="27">
        <f t="shared" si="9"/>
        <v>3474.939091097116</v>
      </c>
      <c r="J112" s="28">
        <v>1712.9148603444314</v>
      </c>
      <c r="K112" s="25">
        <f t="shared" si="10"/>
        <v>1762.0242307526846</v>
      </c>
    </row>
    <row r="113" spans="1:11" x14ac:dyDescent="0.25">
      <c r="A113" t="s">
        <v>419</v>
      </c>
      <c r="B113">
        <v>1</v>
      </c>
      <c r="C113" s="8">
        <v>38914</v>
      </c>
      <c r="D113">
        <v>0</v>
      </c>
      <c r="E113" s="25">
        <v>8446320.2199999988</v>
      </c>
      <c r="F113" s="73">
        <f t="shared" si="7"/>
        <v>66781.541704309217</v>
      </c>
      <c r="G113" s="96">
        <f t="shared" si="11"/>
        <v>25338960.659999996</v>
      </c>
      <c r="H113" s="27">
        <f t="shared" si="8"/>
        <v>151152.33907277387</v>
      </c>
      <c r="I113" s="27">
        <f t="shared" si="9"/>
        <v>84370.797368464657</v>
      </c>
      <c r="J113" s="28">
        <v>11413.531417179493</v>
      </c>
      <c r="K113" s="25">
        <f t="shared" si="10"/>
        <v>72957.265951285168</v>
      </c>
    </row>
    <row r="114" spans="1:11" x14ac:dyDescent="0.25">
      <c r="A114" t="s">
        <v>205</v>
      </c>
      <c r="B114">
        <v>2</v>
      </c>
      <c r="C114" s="8">
        <v>22300</v>
      </c>
      <c r="D114">
        <v>0</v>
      </c>
      <c r="E114" s="25">
        <v>3964271</v>
      </c>
      <c r="F114" s="73">
        <f t="shared" si="7"/>
        <v>31343.842314527315</v>
      </c>
      <c r="G114" s="96">
        <f t="shared" si="11"/>
        <v>8919609.75</v>
      </c>
      <c r="H114" s="27">
        <f t="shared" si="8"/>
        <v>53207.386657224481</v>
      </c>
      <c r="I114" s="27">
        <f t="shared" si="9"/>
        <v>21863.544342697165</v>
      </c>
      <c r="J114" s="28">
        <v>0</v>
      </c>
      <c r="K114" s="25">
        <f t="shared" si="10"/>
        <v>21863.544342697165</v>
      </c>
    </row>
    <row r="115" spans="1:11" x14ac:dyDescent="0.25">
      <c r="A115" t="s">
        <v>154</v>
      </c>
      <c r="B115">
        <v>4</v>
      </c>
      <c r="C115" s="8">
        <v>25508</v>
      </c>
      <c r="D115">
        <v>1</v>
      </c>
      <c r="E115" s="25">
        <v>6308974.9399999995</v>
      </c>
      <c r="F115" s="73">
        <f t="shared" si="7"/>
        <v>49882.441358238226</v>
      </c>
      <c r="G115" s="96">
        <f t="shared" si="11"/>
        <v>0</v>
      </c>
      <c r="H115" s="27">
        <f t="shared" si="8"/>
        <v>0</v>
      </c>
      <c r="I115" s="27">
        <f t="shared" si="9"/>
        <v>-49882.441358238226</v>
      </c>
      <c r="J115" s="28">
        <v>-880.49712693850495</v>
      </c>
      <c r="K115" s="25">
        <f t="shared" si="10"/>
        <v>-49001.94423129972</v>
      </c>
    </row>
    <row r="116" spans="1:11" x14ac:dyDescent="0.25">
      <c r="A116" t="s">
        <v>588</v>
      </c>
      <c r="B116">
        <v>2</v>
      </c>
      <c r="C116" s="8">
        <v>4429</v>
      </c>
      <c r="D116">
        <v>0</v>
      </c>
      <c r="E116" s="25">
        <v>719181.02</v>
      </c>
      <c r="F116" s="73">
        <f t="shared" si="7"/>
        <v>5686.2652645293201</v>
      </c>
      <c r="G116" s="96">
        <f t="shared" si="11"/>
        <v>1618157.2949999999</v>
      </c>
      <c r="H116" s="27">
        <f t="shared" si="8"/>
        <v>9652.6555847663021</v>
      </c>
      <c r="I116" s="27">
        <f t="shared" si="9"/>
        <v>3966.390320236982</v>
      </c>
      <c r="J116" s="28">
        <v>-491.91771322024033</v>
      </c>
      <c r="K116" s="25">
        <f t="shared" si="10"/>
        <v>4458.3080334572223</v>
      </c>
    </row>
    <row r="117" spans="1:11" x14ac:dyDescent="0.25">
      <c r="A117" t="s">
        <v>285</v>
      </c>
      <c r="B117">
        <v>3</v>
      </c>
      <c r="C117" s="8">
        <v>14734</v>
      </c>
      <c r="D117">
        <v>0</v>
      </c>
      <c r="E117" s="25">
        <v>3078816.64</v>
      </c>
      <c r="F117" s="73">
        <f t="shared" si="7"/>
        <v>24342.922892885679</v>
      </c>
      <c r="G117" s="96">
        <f t="shared" si="11"/>
        <v>4618224.96</v>
      </c>
      <c r="H117" s="27">
        <f t="shared" si="8"/>
        <v>27548.70313880773</v>
      </c>
      <c r="I117" s="27">
        <f t="shared" si="9"/>
        <v>3205.7802459220511</v>
      </c>
      <c r="J117" s="28">
        <v>0</v>
      </c>
      <c r="K117" s="25">
        <f t="shared" si="10"/>
        <v>3205.7802459220511</v>
      </c>
    </row>
    <row r="118" spans="1:11" x14ac:dyDescent="0.25">
      <c r="A118" t="s">
        <v>22</v>
      </c>
      <c r="B118">
        <v>5</v>
      </c>
      <c r="C118" s="8">
        <v>28819</v>
      </c>
      <c r="D118">
        <v>0</v>
      </c>
      <c r="E118" s="25">
        <v>6376780.1299999999</v>
      </c>
      <c r="F118" s="73">
        <f t="shared" si="7"/>
        <v>50418.548799799755</v>
      </c>
      <c r="G118" s="96">
        <f t="shared" si="11"/>
        <v>0</v>
      </c>
      <c r="H118" s="27">
        <f t="shared" si="8"/>
        <v>0</v>
      </c>
      <c r="I118" s="27">
        <f t="shared" si="9"/>
        <v>-50418.548799799755</v>
      </c>
      <c r="J118" s="28">
        <v>0</v>
      </c>
      <c r="K118" s="25">
        <f t="shared" si="10"/>
        <v>-50418.548799799755</v>
      </c>
    </row>
    <row r="119" spans="1:11" x14ac:dyDescent="0.25">
      <c r="A119" t="s">
        <v>301</v>
      </c>
      <c r="B119">
        <v>1</v>
      </c>
      <c r="C119" s="8">
        <v>23614</v>
      </c>
      <c r="D119">
        <v>0</v>
      </c>
      <c r="E119" s="25">
        <v>4512635.3999999994</v>
      </c>
      <c r="F119" s="73">
        <f t="shared" si="7"/>
        <v>35679.531596238972</v>
      </c>
      <c r="G119" s="96">
        <f t="shared" ref="G119:G150" si="12">IF(B119=1,E119*3)+IF(B119=2,E119*2.25)+IF(B119=3,E119*1.5)+IF(B119=4,E119*0)+IF(B119=5,E119*0)</f>
        <v>13537906.199999999</v>
      </c>
      <c r="H119" s="27">
        <f t="shared" si="8"/>
        <v>80756.51624922677</v>
      </c>
      <c r="I119" s="27">
        <f t="shared" si="9"/>
        <v>45076.984652987798</v>
      </c>
      <c r="J119" s="28">
        <v>10290.719509825991</v>
      </c>
      <c r="K119" s="25">
        <f t="shared" si="10"/>
        <v>34786.265143161807</v>
      </c>
    </row>
    <row r="120" spans="1:11" x14ac:dyDescent="0.25">
      <c r="A120" t="s">
        <v>538</v>
      </c>
      <c r="B120">
        <v>3</v>
      </c>
      <c r="C120" s="8">
        <v>23114</v>
      </c>
      <c r="D120">
        <v>0</v>
      </c>
      <c r="E120" s="25">
        <v>3716876.19</v>
      </c>
      <c r="F120" s="73">
        <f t="shared" si="7"/>
        <v>29387.794427268229</v>
      </c>
      <c r="G120" s="96">
        <f t="shared" si="12"/>
        <v>5575314.2850000001</v>
      </c>
      <c r="H120" s="27">
        <f t="shared" si="8"/>
        <v>33257.946391381309</v>
      </c>
      <c r="I120" s="27">
        <f t="shared" si="9"/>
        <v>3870.1519641130799</v>
      </c>
      <c r="J120" s="28">
        <v>0</v>
      </c>
      <c r="K120" s="25">
        <f t="shared" si="10"/>
        <v>3870.1519641130799</v>
      </c>
    </row>
    <row r="121" spans="1:11" x14ac:dyDescent="0.25">
      <c r="A121" t="s">
        <v>175</v>
      </c>
      <c r="B121">
        <v>4</v>
      </c>
      <c r="C121" s="8">
        <v>36456</v>
      </c>
      <c r="D121">
        <v>0</v>
      </c>
      <c r="E121" s="25">
        <v>7817492.6399999997</v>
      </c>
      <c r="F121" s="73">
        <f t="shared" si="7"/>
        <v>61809.663517740788</v>
      </c>
      <c r="G121" s="96">
        <f t="shared" si="12"/>
        <v>0</v>
      </c>
      <c r="H121" s="27">
        <f t="shared" si="8"/>
        <v>0</v>
      </c>
      <c r="I121" s="27">
        <f t="shared" si="9"/>
        <v>-61809.663517740788</v>
      </c>
      <c r="J121" s="28">
        <v>-1626.6000636244296</v>
      </c>
      <c r="K121" s="25">
        <f t="shared" si="10"/>
        <v>-60183.06345411636</v>
      </c>
    </row>
    <row r="122" spans="1:11" x14ac:dyDescent="0.25">
      <c r="A122" t="s">
        <v>544</v>
      </c>
      <c r="B122">
        <v>1</v>
      </c>
      <c r="C122" s="8">
        <v>25559</v>
      </c>
      <c r="D122">
        <v>0</v>
      </c>
      <c r="E122" s="25">
        <v>5448264</v>
      </c>
      <c r="F122" s="73">
        <f t="shared" si="7"/>
        <v>43077.157869357528</v>
      </c>
      <c r="G122" s="96">
        <f t="shared" si="12"/>
        <v>16344792</v>
      </c>
      <c r="H122" s="27">
        <f t="shared" si="8"/>
        <v>97500.192514129827</v>
      </c>
      <c r="I122" s="27">
        <f t="shared" si="9"/>
        <v>54423.034644772299</v>
      </c>
      <c r="J122" s="28">
        <v>5699.2967845685898</v>
      </c>
      <c r="K122" s="25">
        <f t="shared" si="10"/>
        <v>48723.737860203706</v>
      </c>
    </row>
    <row r="123" spans="1:11" x14ac:dyDescent="0.25">
      <c r="A123" t="s">
        <v>37</v>
      </c>
      <c r="B123">
        <v>3</v>
      </c>
      <c r="C123" s="8">
        <v>16162</v>
      </c>
      <c r="D123">
        <v>0</v>
      </c>
      <c r="E123" s="25">
        <v>2878934.2000000007</v>
      </c>
      <c r="F123" s="73">
        <f t="shared" si="7"/>
        <v>22762.535557912124</v>
      </c>
      <c r="G123" s="96">
        <f t="shared" si="12"/>
        <v>4318401.3000000007</v>
      </c>
      <c r="H123" s="27">
        <f t="shared" si="8"/>
        <v>25760.190652977941</v>
      </c>
      <c r="I123" s="27">
        <f t="shared" si="9"/>
        <v>2997.6550950658166</v>
      </c>
      <c r="J123" s="28">
        <v>812.07772497689507</v>
      </c>
      <c r="K123" s="25">
        <f t="shared" si="10"/>
        <v>2185.5773700889213</v>
      </c>
    </row>
    <row r="124" spans="1:11" x14ac:dyDescent="0.25">
      <c r="A124" t="s">
        <v>580</v>
      </c>
      <c r="B124">
        <v>2</v>
      </c>
      <c r="C124" s="8">
        <v>45560</v>
      </c>
      <c r="D124">
        <v>0</v>
      </c>
      <c r="E124" s="25">
        <v>8967133.7799999993</v>
      </c>
      <c r="F124" s="73">
        <f t="shared" si="7"/>
        <v>70899.397950743325</v>
      </c>
      <c r="G124" s="96">
        <f t="shared" si="12"/>
        <v>20176051.004999999</v>
      </c>
      <c r="H124" s="27">
        <f t="shared" si="8"/>
        <v>120354.47481756896</v>
      </c>
      <c r="I124" s="27">
        <f t="shared" si="9"/>
        <v>49455.076866825635</v>
      </c>
      <c r="J124" s="28">
        <v>6040.8234749152853</v>
      </c>
      <c r="K124" s="25">
        <f t="shared" si="10"/>
        <v>43414.253391910352</v>
      </c>
    </row>
    <row r="125" spans="1:11" x14ac:dyDescent="0.25">
      <c r="A125" t="s">
        <v>254</v>
      </c>
      <c r="B125">
        <v>2</v>
      </c>
      <c r="C125" s="8">
        <v>31048</v>
      </c>
      <c r="D125">
        <v>0</v>
      </c>
      <c r="E125" s="25">
        <v>5242466.42</v>
      </c>
      <c r="F125" s="73">
        <f t="shared" si="7"/>
        <v>41450.00198212597</v>
      </c>
      <c r="G125" s="96">
        <f t="shared" si="12"/>
        <v>11795549.445</v>
      </c>
      <c r="H125" s="27">
        <f t="shared" si="8"/>
        <v>70362.984227479756</v>
      </c>
      <c r="I125" s="27">
        <f t="shared" si="9"/>
        <v>28912.982245353785</v>
      </c>
      <c r="J125" s="28">
        <v>-8259.0899705224092</v>
      </c>
      <c r="K125" s="25">
        <f t="shared" si="10"/>
        <v>37172.072215876193</v>
      </c>
    </row>
    <row r="126" spans="1:11" x14ac:dyDescent="0.25">
      <c r="A126" t="s">
        <v>498</v>
      </c>
      <c r="B126">
        <v>1</v>
      </c>
      <c r="C126" s="8">
        <v>28455</v>
      </c>
      <c r="D126">
        <v>0</v>
      </c>
      <c r="E126" s="25">
        <v>6175815.4300000006</v>
      </c>
      <c r="F126" s="73">
        <f t="shared" si="7"/>
        <v>48829.604485047741</v>
      </c>
      <c r="G126" s="96">
        <f t="shared" si="12"/>
        <v>18527446.290000003</v>
      </c>
      <c r="H126" s="27">
        <f t="shared" si="8"/>
        <v>110520.19383729083</v>
      </c>
      <c r="I126" s="27">
        <f t="shared" si="9"/>
        <v>61690.589352243092</v>
      </c>
      <c r="J126" s="28">
        <v>-2983.0098013061279</v>
      </c>
      <c r="K126" s="25">
        <f t="shared" si="10"/>
        <v>64673.599153549221</v>
      </c>
    </row>
    <row r="127" spans="1:11" x14ac:dyDescent="0.25">
      <c r="A127" t="s">
        <v>193</v>
      </c>
      <c r="B127">
        <v>5</v>
      </c>
      <c r="C127" s="8">
        <v>25879</v>
      </c>
      <c r="D127">
        <v>0</v>
      </c>
      <c r="E127" s="25">
        <v>5635142.8599999994</v>
      </c>
      <c r="F127" s="73">
        <f t="shared" si="7"/>
        <v>44554.731304614244</v>
      </c>
      <c r="G127" s="96">
        <f t="shared" si="12"/>
        <v>0</v>
      </c>
      <c r="H127" s="27">
        <f t="shared" si="8"/>
        <v>0</v>
      </c>
      <c r="I127" s="27">
        <f t="shared" si="9"/>
        <v>-44554.731304614244</v>
      </c>
      <c r="J127" s="28">
        <v>-5441.9829457723317</v>
      </c>
      <c r="K127" s="25">
        <f t="shared" si="10"/>
        <v>-39112.748358841913</v>
      </c>
    </row>
    <row r="128" spans="1:11" x14ac:dyDescent="0.25">
      <c r="A128" t="s">
        <v>291</v>
      </c>
      <c r="B128">
        <v>2</v>
      </c>
      <c r="C128" s="8">
        <v>28071</v>
      </c>
      <c r="D128">
        <v>0</v>
      </c>
      <c r="E128" s="25">
        <v>4938530.37</v>
      </c>
      <c r="F128" s="73">
        <f t="shared" si="7"/>
        <v>39046.906022011164</v>
      </c>
      <c r="G128" s="96">
        <f t="shared" si="12"/>
        <v>11111693.3325</v>
      </c>
      <c r="H128" s="27">
        <f t="shared" si="8"/>
        <v>66283.635734044379</v>
      </c>
      <c r="I128" s="27">
        <f t="shared" si="9"/>
        <v>27236.729712033215</v>
      </c>
      <c r="J128" s="28">
        <v>1389.9714292593433</v>
      </c>
      <c r="K128" s="25">
        <f t="shared" si="10"/>
        <v>25846.758282773873</v>
      </c>
    </row>
    <row r="129" spans="1:11" x14ac:dyDescent="0.25">
      <c r="A129" t="s">
        <v>519</v>
      </c>
      <c r="B129">
        <v>3</v>
      </c>
      <c r="C129" s="8">
        <v>36256</v>
      </c>
      <c r="D129">
        <v>0</v>
      </c>
      <c r="E129" s="25">
        <v>6200629.3300000001</v>
      </c>
      <c r="F129" s="73">
        <f t="shared" si="7"/>
        <v>49025.797673860623</v>
      </c>
      <c r="G129" s="96">
        <f t="shared" si="12"/>
        <v>9300943.995000001</v>
      </c>
      <c r="H129" s="27">
        <f t="shared" si="8"/>
        <v>55482.12727795128</v>
      </c>
      <c r="I129" s="27">
        <f t="shared" si="9"/>
        <v>6456.3296040906571</v>
      </c>
      <c r="J129" s="28">
        <v>62.687192777924203</v>
      </c>
      <c r="K129" s="25">
        <f t="shared" si="10"/>
        <v>6393.6424113127332</v>
      </c>
    </row>
    <row r="130" spans="1:11" x14ac:dyDescent="0.25">
      <c r="A130" t="s">
        <v>23</v>
      </c>
      <c r="B130">
        <v>5</v>
      </c>
      <c r="C130" s="8">
        <v>20804</v>
      </c>
      <c r="D130">
        <v>0</v>
      </c>
      <c r="E130" s="25">
        <v>4483092.3000000007</v>
      </c>
      <c r="F130" s="73">
        <f t="shared" si="7"/>
        <v>35445.946589592793</v>
      </c>
      <c r="G130" s="96">
        <f t="shared" si="12"/>
        <v>0</v>
      </c>
      <c r="H130" s="27">
        <f t="shared" si="8"/>
        <v>0</v>
      </c>
      <c r="I130" s="27">
        <f t="shared" si="9"/>
        <v>-35445.946589592793</v>
      </c>
      <c r="J130" s="28">
        <v>-11122.720437295551</v>
      </c>
      <c r="K130" s="25">
        <f t="shared" si="10"/>
        <v>-24323.22615229724</v>
      </c>
    </row>
    <row r="131" spans="1:11" x14ac:dyDescent="0.25">
      <c r="A131" t="s">
        <v>400</v>
      </c>
      <c r="B131">
        <v>2</v>
      </c>
      <c r="C131" s="8">
        <v>81759</v>
      </c>
      <c r="D131">
        <v>0</v>
      </c>
      <c r="E131" s="25">
        <v>13931123.350000001</v>
      </c>
      <c r="F131" s="73">
        <f t="shared" si="7"/>
        <v>110147.5992803291</v>
      </c>
      <c r="G131" s="96">
        <f t="shared" si="12"/>
        <v>31345027.537500001</v>
      </c>
      <c r="H131" s="27">
        <f t="shared" si="8"/>
        <v>186979.81713483724</v>
      </c>
      <c r="I131" s="27">
        <f t="shared" si="9"/>
        <v>76832.217854508141</v>
      </c>
      <c r="J131" s="28">
        <v>0</v>
      </c>
      <c r="K131" s="25">
        <f t="shared" si="10"/>
        <v>76832.217854508141</v>
      </c>
    </row>
    <row r="132" spans="1:11" x14ac:dyDescent="0.25">
      <c r="A132" t="s">
        <v>479</v>
      </c>
      <c r="B132">
        <v>1</v>
      </c>
      <c r="C132" s="8">
        <v>26056</v>
      </c>
      <c r="D132">
        <v>0</v>
      </c>
      <c r="E132" s="25">
        <v>4069947.1999999997</v>
      </c>
      <c r="F132" s="73">
        <f t="shared" si="7"/>
        <v>32179.380084068907</v>
      </c>
      <c r="G132" s="96">
        <f t="shared" si="12"/>
        <v>12209841.6</v>
      </c>
      <c r="H132" s="27">
        <f t="shared" si="8"/>
        <v>72834.325855418094</v>
      </c>
      <c r="I132" s="27">
        <f t="shared" si="9"/>
        <v>40654.945771349187</v>
      </c>
      <c r="J132" s="28">
        <v>574.67033433268341</v>
      </c>
      <c r="K132" s="25">
        <f t="shared" si="10"/>
        <v>40080.275437016506</v>
      </c>
    </row>
    <row r="133" spans="1:11" x14ac:dyDescent="0.25">
      <c r="A133" t="s">
        <v>401</v>
      </c>
      <c r="B133">
        <v>1</v>
      </c>
      <c r="C133" s="8">
        <v>45191</v>
      </c>
      <c r="D133">
        <v>0</v>
      </c>
      <c r="E133" s="25">
        <v>9065314.5999999996</v>
      </c>
      <c r="F133" s="73">
        <f t="shared" si="7"/>
        <v>71675.672867465983</v>
      </c>
      <c r="G133" s="96">
        <f t="shared" si="12"/>
        <v>27195943.799999997</v>
      </c>
      <c r="H133" s="27">
        <f t="shared" si="8"/>
        <v>162229.64208436882</v>
      </c>
      <c r="I133" s="27">
        <f t="shared" si="9"/>
        <v>90553.969216902842</v>
      </c>
      <c r="J133" s="28">
        <v>0</v>
      </c>
      <c r="K133" s="25">
        <f t="shared" si="10"/>
        <v>90553.969216902842</v>
      </c>
    </row>
    <row r="134" spans="1:11" x14ac:dyDescent="0.25">
      <c r="A134" t="s">
        <v>255</v>
      </c>
      <c r="B134">
        <v>3</v>
      </c>
      <c r="C134" s="8">
        <v>45783</v>
      </c>
      <c r="D134">
        <v>0</v>
      </c>
      <c r="E134" s="25">
        <v>9764598.2400000002</v>
      </c>
      <c r="F134" s="73">
        <f t="shared" si="7"/>
        <v>77204.617822361513</v>
      </c>
      <c r="G134" s="96">
        <f t="shared" si="12"/>
        <v>14646897.359999999</v>
      </c>
      <c r="H134" s="27">
        <f t="shared" si="8"/>
        <v>87371.886551673451</v>
      </c>
      <c r="I134" s="27">
        <f t="shared" si="9"/>
        <v>10167.268729311938</v>
      </c>
      <c r="J134" s="28">
        <v>18983.43283364669</v>
      </c>
      <c r="K134" s="25">
        <f t="shared" si="10"/>
        <v>-8816.1641043347518</v>
      </c>
    </row>
    <row r="135" spans="1:11" x14ac:dyDescent="0.25">
      <c r="A135" t="s">
        <v>32</v>
      </c>
      <c r="B135">
        <v>1</v>
      </c>
      <c r="C135" s="8">
        <v>9812</v>
      </c>
      <c r="D135">
        <v>0</v>
      </c>
      <c r="E135" s="25">
        <v>1812472.6400000001</v>
      </c>
      <c r="F135" s="73">
        <f t="shared" ref="F135:F198" si="13">SUM(E135/$E$6)*50000000</f>
        <v>14330.467474992258</v>
      </c>
      <c r="G135" s="96">
        <f t="shared" si="12"/>
        <v>5437417.9199999999</v>
      </c>
      <c r="H135" s="27">
        <f t="shared" ref="H135:H198" si="14">SUM(G135/$G$6)*50000000</f>
        <v>32435.364976181976</v>
      </c>
      <c r="I135" s="27">
        <f t="shared" ref="I135:I198" si="15">H135-F135</f>
        <v>18104.89750118972</v>
      </c>
      <c r="J135" s="28">
        <v>-1808.1311240180194</v>
      </c>
      <c r="K135" s="25">
        <f t="shared" si="10"/>
        <v>19913.028625207739</v>
      </c>
    </row>
    <row r="136" spans="1:11" x14ac:dyDescent="0.25">
      <c r="A136" t="s">
        <v>260</v>
      </c>
      <c r="B136">
        <v>3</v>
      </c>
      <c r="C136" s="8">
        <v>76797</v>
      </c>
      <c r="D136">
        <v>0</v>
      </c>
      <c r="E136" s="25">
        <v>16037567.260000002</v>
      </c>
      <c r="F136" s="73">
        <f t="shared" si="13"/>
        <v>126802.37534368006</v>
      </c>
      <c r="G136" s="96">
        <f t="shared" si="12"/>
        <v>24056350.890000001</v>
      </c>
      <c r="H136" s="27">
        <f t="shared" si="14"/>
        <v>143501.29649630649</v>
      </c>
      <c r="I136" s="27">
        <f t="shared" si="15"/>
        <v>16698.921152626426</v>
      </c>
      <c r="J136" s="28">
        <v>2633.8811970246829</v>
      </c>
      <c r="K136" s="25">
        <f t="shared" ref="K136:K199" si="16">I136-J136</f>
        <v>14065.039955601744</v>
      </c>
    </row>
    <row r="137" spans="1:11" x14ac:dyDescent="0.25">
      <c r="A137" t="s">
        <v>103</v>
      </c>
      <c r="B137">
        <v>1</v>
      </c>
      <c r="C137" s="8">
        <v>11508</v>
      </c>
      <c r="D137">
        <v>0</v>
      </c>
      <c r="E137" s="25">
        <v>2275131.5999999996</v>
      </c>
      <c r="F137" s="73">
        <f t="shared" si="13"/>
        <v>17988.51948194213</v>
      </c>
      <c r="G137" s="96">
        <f t="shared" si="12"/>
        <v>6825394.7999999989</v>
      </c>
      <c r="H137" s="27">
        <f t="shared" si="14"/>
        <v>40714.944979718341</v>
      </c>
      <c r="I137" s="27">
        <f t="shared" si="15"/>
        <v>22726.42549777621</v>
      </c>
      <c r="J137" s="28">
        <v>5265.2369484368974</v>
      </c>
      <c r="K137" s="25">
        <f t="shared" si="16"/>
        <v>17461.188549339313</v>
      </c>
    </row>
    <row r="138" spans="1:11" x14ac:dyDescent="0.25">
      <c r="A138" t="s">
        <v>339</v>
      </c>
      <c r="B138">
        <v>2</v>
      </c>
      <c r="C138" s="8">
        <v>35752</v>
      </c>
      <c r="D138">
        <v>0</v>
      </c>
      <c r="E138" s="25">
        <v>7529046.3200000012</v>
      </c>
      <c r="F138" s="73">
        <f t="shared" si="13"/>
        <v>59529.038411564747</v>
      </c>
      <c r="G138" s="96">
        <f t="shared" si="12"/>
        <v>16940354.220000003</v>
      </c>
      <c r="H138" s="27">
        <f t="shared" si="14"/>
        <v>101052.84898746657</v>
      </c>
      <c r="I138" s="27">
        <f t="shared" si="15"/>
        <v>41523.810575901822</v>
      </c>
      <c r="J138" s="28">
        <v>15567.627390558348</v>
      </c>
      <c r="K138" s="25">
        <f t="shared" si="16"/>
        <v>25956.183185343474</v>
      </c>
    </row>
    <row r="139" spans="1:11" x14ac:dyDescent="0.25">
      <c r="A139" t="s">
        <v>110</v>
      </c>
      <c r="B139">
        <v>1</v>
      </c>
      <c r="C139" s="8">
        <v>27984</v>
      </c>
      <c r="D139">
        <v>0</v>
      </c>
      <c r="E139" s="25">
        <v>5046074.879999999</v>
      </c>
      <c r="F139" s="73">
        <f t="shared" si="13"/>
        <v>39897.215741814143</v>
      </c>
      <c r="G139" s="96">
        <f t="shared" si="12"/>
        <v>15138224.639999997</v>
      </c>
      <c r="H139" s="27">
        <f t="shared" si="14"/>
        <v>90302.759234999336</v>
      </c>
      <c r="I139" s="27">
        <f t="shared" si="15"/>
        <v>50405.543493185192</v>
      </c>
      <c r="J139" s="28">
        <v>786.9691287442929</v>
      </c>
      <c r="K139" s="25">
        <f t="shared" si="16"/>
        <v>49618.574364440901</v>
      </c>
    </row>
    <row r="140" spans="1:11" x14ac:dyDescent="0.25">
      <c r="A140" t="s">
        <v>483</v>
      </c>
      <c r="B140">
        <v>3</v>
      </c>
      <c r="C140" s="8">
        <v>18452</v>
      </c>
      <c r="D140">
        <v>0</v>
      </c>
      <c r="E140" s="25">
        <v>3679755.1</v>
      </c>
      <c r="F140" s="73">
        <f t="shared" si="13"/>
        <v>29094.293404885208</v>
      </c>
      <c r="G140" s="96">
        <f t="shared" si="12"/>
        <v>5519632.6500000004</v>
      </c>
      <c r="H140" s="27">
        <f t="shared" si="14"/>
        <v>32925.793487141142</v>
      </c>
      <c r="I140" s="27">
        <f t="shared" si="15"/>
        <v>3831.5000822559341</v>
      </c>
      <c r="J140" s="28">
        <v>-3287.0675875842021</v>
      </c>
      <c r="K140" s="25">
        <f t="shared" si="16"/>
        <v>7118.5676698401367</v>
      </c>
    </row>
    <row r="141" spans="1:11" x14ac:dyDescent="0.25">
      <c r="A141" t="s">
        <v>293</v>
      </c>
      <c r="B141">
        <v>3</v>
      </c>
      <c r="C141" s="8">
        <v>167292</v>
      </c>
      <c r="D141">
        <v>0</v>
      </c>
      <c r="E141" s="25">
        <v>43687568.140000008</v>
      </c>
      <c r="F141" s="73">
        <f t="shared" si="13"/>
        <v>345419.43446483038</v>
      </c>
      <c r="G141" s="96">
        <f t="shared" si="12"/>
        <v>65531352.210000008</v>
      </c>
      <c r="H141" s="27">
        <f t="shared" si="14"/>
        <v>390908.58153387625</v>
      </c>
      <c r="I141" s="27">
        <f t="shared" si="15"/>
        <v>45489.147069045866</v>
      </c>
      <c r="J141" s="28">
        <v>-28214.272344891346</v>
      </c>
      <c r="K141" s="25">
        <f t="shared" si="16"/>
        <v>73703.419413937212</v>
      </c>
    </row>
    <row r="142" spans="1:11" x14ac:dyDescent="0.25">
      <c r="A142" t="s">
        <v>92</v>
      </c>
      <c r="B142">
        <v>1</v>
      </c>
      <c r="C142" s="8">
        <v>33746</v>
      </c>
      <c r="D142">
        <v>0</v>
      </c>
      <c r="E142" s="25">
        <v>6292616.6200000001</v>
      </c>
      <c r="F142" s="73">
        <f t="shared" si="13"/>
        <v>49753.102924359569</v>
      </c>
      <c r="G142" s="96">
        <f t="shared" si="12"/>
        <v>18877849.859999999</v>
      </c>
      <c r="H142" s="27">
        <f t="shared" si="14"/>
        <v>112610.42634270529</v>
      </c>
      <c r="I142" s="27">
        <f t="shared" si="15"/>
        <v>62857.323418345724</v>
      </c>
      <c r="J142" s="28">
        <v>1937.8111018028158</v>
      </c>
      <c r="K142" s="25">
        <f t="shared" si="16"/>
        <v>60919.51231654291</v>
      </c>
    </row>
    <row r="143" spans="1:11" x14ac:dyDescent="0.25">
      <c r="A143" t="s">
        <v>247</v>
      </c>
      <c r="B143">
        <v>2</v>
      </c>
      <c r="C143" s="8">
        <v>44050</v>
      </c>
      <c r="D143">
        <v>0</v>
      </c>
      <c r="E143" s="25">
        <v>8649217.5</v>
      </c>
      <c r="F143" s="73">
        <f t="shared" si="13"/>
        <v>68385.766125486916</v>
      </c>
      <c r="G143" s="96">
        <f t="shared" si="12"/>
        <v>19460739.375</v>
      </c>
      <c r="H143" s="27">
        <f t="shared" si="14"/>
        <v>116087.48741065696</v>
      </c>
      <c r="I143" s="27">
        <f t="shared" si="15"/>
        <v>47701.721285170046</v>
      </c>
      <c r="J143" s="28">
        <v>-18013.105156373917</v>
      </c>
      <c r="K143" s="25">
        <f t="shared" si="16"/>
        <v>65714.826441543963</v>
      </c>
    </row>
    <row r="144" spans="1:11" x14ac:dyDescent="0.25">
      <c r="A144" t="s">
        <v>540</v>
      </c>
      <c r="B144">
        <v>5</v>
      </c>
      <c r="C144" s="8">
        <v>48459</v>
      </c>
      <c r="D144">
        <v>0</v>
      </c>
      <c r="E144" s="25">
        <v>9481748.1300000008</v>
      </c>
      <c r="F144" s="73">
        <f t="shared" si="13"/>
        <v>74968.239621555695</v>
      </c>
      <c r="G144" s="96">
        <f t="shared" si="12"/>
        <v>0</v>
      </c>
      <c r="H144" s="27">
        <f t="shared" si="14"/>
        <v>0</v>
      </c>
      <c r="I144" s="27">
        <f t="shared" si="15"/>
        <v>-74968.239621555695</v>
      </c>
      <c r="J144" s="28">
        <v>-5041.5504671020781</v>
      </c>
      <c r="K144" s="25">
        <f t="shared" si="16"/>
        <v>-69926.689154453619</v>
      </c>
    </row>
    <row r="145" spans="1:11" x14ac:dyDescent="0.25">
      <c r="A145" t="s">
        <v>445</v>
      </c>
      <c r="B145">
        <v>2</v>
      </c>
      <c r="C145" s="8">
        <v>109583</v>
      </c>
      <c r="D145">
        <v>0</v>
      </c>
      <c r="E145" s="25">
        <v>24659256.73</v>
      </c>
      <c r="F145" s="73">
        <f t="shared" si="13"/>
        <v>194970.48878307422</v>
      </c>
      <c r="G145" s="96">
        <f t="shared" si="12"/>
        <v>55483327.642499998</v>
      </c>
      <c r="H145" s="27">
        <f t="shared" si="14"/>
        <v>330969.95828813792</v>
      </c>
      <c r="I145" s="27">
        <f t="shared" si="15"/>
        <v>135999.46950506369</v>
      </c>
      <c r="J145" s="28">
        <v>2879.518015690895</v>
      </c>
      <c r="K145" s="25">
        <f t="shared" si="16"/>
        <v>133119.95148937279</v>
      </c>
    </row>
    <row r="146" spans="1:11" x14ac:dyDescent="0.25">
      <c r="A146" t="s">
        <v>61</v>
      </c>
      <c r="B146">
        <v>4</v>
      </c>
      <c r="C146" s="8">
        <v>18104</v>
      </c>
      <c r="D146">
        <v>1</v>
      </c>
      <c r="E146" s="25">
        <v>2948023.02</v>
      </c>
      <c r="F146" s="73">
        <f t="shared" si="13"/>
        <v>23308.792128105419</v>
      </c>
      <c r="G146" s="96">
        <f t="shared" si="12"/>
        <v>0</v>
      </c>
      <c r="H146" s="27">
        <f t="shared" si="14"/>
        <v>0</v>
      </c>
      <c r="I146" s="27">
        <f t="shared" si="15"/>
        <v>-23308.792128105419</v>
      </c>
      <c r="J146" s="28">
        <v>-2389.6541196177823</v>
      </c>
      <c r="K146" s="25">
        <f t="shared" si="16"/>
        <v>-20919.138008487636</v>
      </c>
    </row>
    <row r="147" spans="1:11" x14ac:dyDescent="0.25">
      <c r="A147" t="s">
        <v>34</v>
      </c>
      <c r="B147">
        <v>2</v>
      </c>
      <c r="C147" s="8">
        <v>5958</v>
      </c>
      <c r="D147">
        <v>0</v>
      </c>
      <c r="E147" s="25">
        <v>918902.34</v>
      </c>
      <c r="F147" s="73">
        <f t="shared" si="13"/>
        <v>7265.3786906622081</v>
      </c>
      <c r="G147" s="96">
        <f t="shared" si="12"/>
        <v>2067530.2649999999</v>
      </c>
      <c r="H147" s="27">
        <f t="shared" si="14"/>
        <v>12333.261803899974</v>
      </c>
      <c r="I147" s="27">
        <f t="shared" si="15"/>
        <v>5067.8831132377654</v>
      </c>
      <c r="J147" s="28">
        <v>0</v>
      </c>
      <c r="K147" s="25">
        <f t="shared" si="16"/>
        <v>5067.8831132377654</v>
      </c>
    </row>
    <row r="148" spans="1:11" x14ac:dyDescent="0.25">
      <c r="A148" t="s">
        <v>516</v>
      </c>
      <c r="B148">
        <v>5</v>
      </c>
      <c r="C148" s="8">
        <v>33521</v>
      </c>
      <c r="D148">
        <v>0</v>
      </c>
      <c r="E148" s="25">
        <v>7435043.3300000001</v>
      </c>
      <c r="F148" s="73">
        <f t="shared" si="13"/>
        <v>58785.79585936432</v>
      </c>
      <c r="G148" s="96">
        <f t="shared" si="12"/>
        <v>0</v>
      </c>
      <c r="H148" s="27">
        <f t="shared" si="14"/>
        <v>0</v>
      </c>
      <c r="I148" s="27">
        <f t="shared" si="15"/>
        <v>-58785.79585936432</v>
      </c>
      <c r="J148" s="28">
        <v>-5496.0339194015214</v>
      </c>
      <c r="K148" s="25">
        <f t="shared" si="16"/>
        <v>-53289.761939962802</v>
      </c>
    </row>
    <row r="149" spans="1:11" x14ac:dyDescent="0.25">
      <c r="A149" t="s">
        <v>505</v>
      </c>
      <c r="B149">
        <v>3</v>
      </c>
      <c r="C149" s="8">
        <v>66141</v>
      </c>
      <c r="D149">
        <v>0</v>
      </c>
      <c r="E149" s="25">
        <v>11787058.5</v>
      </c>
      <c r="F149" s="73">
        <f t="shared" si="13"/>
        <v>93195.370088500204</v>
      </c>
      <c r="G149" s="96">
        <f t="shared" si="12"/>
        <v>17680587.75</v>
      </c>
      <c r="H149" s="27">
        <f t="shared" si="14"/>
        <v>105468.50087709684</v>
      </c>
      <c r="I149" s="27">
        <f t="shared" si="15"/>
        <v>12273.130788596638</v>
      </c>
      <c r="J149" s="28">
        <v>-45687.202568193949</v>
      </c>
      <c r="K149" s="25">
        <f t="shared" si="16"/>
        <v>57960.333356790587</v>
      </c>
    </row>
    <row r="150" spans="1:11" x14ac:dyDescent="0.25">
      <c r="A150" t="s">
        <v>307</v>
      </c>
      <c r="B150">
        <v>5</v>
      </c>
      <c r="C150" s="8">
        <v>35712</v>
      </c>
      <c r="D150">
        <v>0</v>
      </c>
      <c r="E150" s="25">
        <v>6613256.5199999996</v>
      </c>
      <c r="F150" s="73">
        <f t="shared" si="13"/>
        <v>52288.26928037958</v>
      </c>
      <c r="G150" s="96">
        <f t="shared" si="12"/>
        <v>0</v>
      </c>
      <c r="H150" s="27">
        <f t="shared" si="14"/>
        <v>0</v>
      </c>
      <c r="I150" s="27">
        <f t="shared" si="15"/>
        <v>-52288.26928037958</v>
      </c>
      <c r="J150" s="28">
        <v>-922.2855821052492</v>
      </c>
      <c r="K150" s="25">
        <f t="shared" si="16"/>
        <v>-51365.983698274329</v>
      </c>
    </row>
    <row r="151" spans="1:11" x14ac:dyDescent="0.25">
      <c r="A151" t="s">
        <v>252</v>
      </c>
      <c r="B151">
        <v>1</v>
      </c>
      <c r="C151" s="8">
        <v>11373</v>
      </c>
      <c r="D151">
        <v>0</v>
      </c>
      <c r="E151" s="25">
        <v>1869266.2800000003</v>
      </c>
      <c r="F151" s="73">
        <f t="shared" si="13"/>
        <v>14779.511169691243</v>
      </c>
      <c r="G151" s="96">
        <f t="shared" ref="G151:G182" si="17">IF(B151=1,E151*3)+IF(B151=2,E151*2.25)+IF(B151=3,E151*1.5)+IF(B151=4,E151*0)+IF(B151=5,E151*0)</f>
        <v>5607798.8400000008</v>
      </c>
      <c r="H151" s="27">
        <f t="shared" si="14"/>
        <v>33451.723734417297</v>
      </c>
      <c r="I151" s="27">
        <f t="shared" si="15"/>
        <v>18672.212564726055</v>
      </c>
      <c r="J151" s="28">
        <v>1030.9910403282609</v>
      </c>
      <c r="K151" s="25">
        <f t="shared" si="16"/>
        <v>17641.221524397795</v>
      </c>
    </row>
    <row r="152" spans="1:11" x14ac:dyDescent="0.25">
      <c r="A152" t="s">
        <v>251</v>
      </c>
      <c r="B152">
        <v>1</v>
      </c>
      <c r="C152" s="8">
        <v>10840</v>
      </c>
      <c r="D152">
        <v>0</v>
      </c>
      <c r="E152" s="25">
        <v>1832176.8000000003</v>
      </c>
      <c r="F152" s="73">
        <f t="shared" si="13"/>
        <v>14486.260074433672</v>
      </c>
      <c r="G152" s="96">
        <f t="shared" si="17"/>
        <v>5496530.4000000004</v>
      </c>
      <c r="H152" s="27">
        <f t="shared" si="14"/>
        <v>32787.9836072412</v>
      </c>
      <c r="I152" s="27">
        <f t="shared" si="15"/>
        <v>18301.723532807526</v>
      </c>
      <c r="J152" s="28">
        <v>225.47175895007433</v>
      </c>
      <c r="K152" s="25">
        <f t="shared" si="16"/>
        <v>18076.25177385745</v>
      </c>
    </row>
    <row r="153" spans="1:11" x14ac:dyDescent="0.25">
      <c r="A153" t="s">
        <v>569</v>
      </c>
      <c r="B153">
        <v>1</v>
      </c>
      <c r="C153" s="8">
        <v>9950</v>
      </c>
      <c r="D153">
        <v>0</v>
      </c>
      <c r="E153" s="25">
        <v>1700159.6</v>
      </c>
      <c r="F153" s="73">
        <f t="shared" si="13"/>
        <v>13442.454971400753</v>
      </c>
      <c r="G153" s="96">
        <f t="shared" si="17"/>
        <v>5100478.8000000007</v>
      </c>
      <c r="H153" s="27">
        <f t="shared" si="14"/>
        <v>30425.450805017153</v>
      </c>
      <c r="I153" s="27">
        <f t="shared" si="15"/>
        <v>16982.995833616398</v>
      </c>
      <c r="J153" s="28">
        <v>953.1254441055188</v>
      </c>
      <c r="K153" s="25">
        <f t="shared" si="16"/>
        <v>16029.870389510879</v>
      </c>
    </row>
    <row r="154" spans="1:11" x14ac:dyDescent="0.25">
      <c r="A154" t="s">
        <v>537</v>
      </c>
      <c r="B154">
        <v>1</v>
      </c>
      <c r="C154" s="8">
        <v>7270</v>
      </c>
      <c r="D154">
        <v>0</v>
      </c>
      <c r="E154" s="25">
        <v>1270020.3</v>
      </c>
      <c r="F154" s="73">
        <f t="shared" si="13"/>
        <v>10041.522393259358</v>
      </c>
      <c r="G154" s="96">
        <f t="shared" si="17"/>
        <v>3810060.9000000004</v>
      </c>
      <c r="H154" s="27">
        <f t="shared" si="14"/>
        <v>22727.831057168471</v>
      </c>
      <c r="I154" s="27">
        <f t="shared" si="15"/>
        <v>12686.308663909113</v>
      </c>
      <c r="J154" s="28">
        <v>-1617.8894214915729</v>
      </c>
      <c r="K154" s="25">
        <f t="shared" si="16"/>
        <v>14304.198085400685</v>
      </c>
    </row>
    <row r="155" spans="1:11" x14ac:dyDescent="0.25">
      <c r="A155" t="s">
        <v>157</v>
      </c>
      <c r="B155">
        <v>4</v>
      </c>
      <c r="C155" s="8">
        <v>26461</v>
      </c>
      <c r="D155">
        <v>0</v>
      </c>
      <c r="E155" s="25">
        <v>5224989.0600000005</v>
      </c>
      <c r="F155" s="73">
        <f t="shared" si="13"/>
        <v>41311.815764303268</v>
      </c>
      <c r="G155" s="96">
        <f t="shared" si="17"/>
        <v>0</v>
      </c>
      <c r="H155" s="27">
        <f t="shared" si="14"/>
        <v>0</v>
      </c>
      <c r="I155" s="27">
        <f t="shared" si="15"/>
        <v>-41311.815764303268</v>
      </c>
      <c r="J155" s="28">
        <v>2440.5890538939993</v>
      </c>
      <c r="K155" s="25">
        <f t="shared" si="16"/>
        <v>-43752.404818197268</v>
      </c>
    </row>
    <row r="156" spans="1:11" x14ac:dyDescent="0.25">
      <c r="A156" t="s">
        <v>5</v>
      </c>
      <c r="B156">
        <v>4</v>
      </c>
      <c r="C156" s="8">
        <v>31630</v>
      </c>
      <c r="D156">
        <v>0</v>
      </c>
      <c r="E156" s="25">
        <v>6486461.419999999</v>
      </c>
      <c r="F156" s="73">
        <f t="shared" si="13"/>
        <v>51285.753150514909</v>
      </c>
      <c r="G156" s="96">
        <f t="shared" si="17"/>
        <v>0</v>
      </c>
      <c r="H156" s="27">
        <f t="shared" si="14"/>
        <v>0</v>
      </c>
      <c r="I156" s="27">
        <f t="shared" si="15"/>
        <v>-51285.753150514909</v>
      </c>
      <c r="J156" s="28">
        <v>1022.1776664851902</v>
      </c>
      <c r="K156" s="25">
        <f t="shared" si="16"/>
        <v>-52307.930817000102</v>
      </c>
    </row>
    <row r="157" spans="1:11" x14ac:dyDescent="0.25">
      <c r="A157" t="s">
        <v>446</v>
      </c>
      <c r="B157">
        <v>1</v>
      </c>
      <c r="C157" s="8">
        <v>2450</v>
      </c>
      <c r="D157">
        <v>0</v>
      </c>
      <c r="E157" s="25">
        <v>415514.77999999997</v>
      </c>
      <c r="F157" s="73">
        <f t="shared" si="13"/>
        <v>3285.3025798880817</v>
      </c>
      <c r="G157" s="96">
        <f t="shared" si="17"/>
        <v>1246544.3399999999</v>
      </c>
      <c r="H157" s="27">
        <f t="shared" si="14"/>
        <v>7435.9045454600391</v>
      </c>
      <c r="I157" s="27">
        <f t="shared" si="15"/>
        <v>4150.6019655719574</v>
      </c>
      <c r="J157" s="28">
        <v>0</v>
      </c>
      <c r="K157" s="25">
        <f t="shared" si="16"/>
        <v>4150.6019655719574</v>
      </c>
    </row>
    <row r="158" spans="1:11" x14ac:dyDescent="0.25">
      <c r="A158" t="s">
        <v>270</v>
      </c>
      <c r="B158">
        <v>1</v>
      </c>
      <c r="C158" s="8">
        <v>7032</v>
      </c>
      <c r="D158">
        <v>0</v>
      </c>
      <c r="E158" s="25">
        <v>1655543.76</v>
      </c>
      <c r="F158" s="73">
        <f t="shared" si="13"/>
        <v>13089.696077346793</v>
      </c>
      <c r="G158" s="96">
        <f t="shared" si="17"/>
        <v>4966631.28</v>
      </c>
      <c r="H158" s="27">
        <f t="shared" si="14"/>
        <v>29627.021619283929</v>
      </c>
      <c r="I158" s="27">
        <f t="shared" si="15"/>
        <v>16537.325541937134</v>
      </c>
      <c r="J158" s="28">
        <v>0</v>
      </c>
      <c r="K158" s="25">
        <f t="shared" si="16"/>
        <v>16537.325541937134</v>
      </c>
    </row>
    <row r="159" spans="1:11" x14ac:dyDescent="0.25">
      <c r="A159" t="s">
        <v>481</v>
      </c>
      <c r="B159">
        <v>1</v>
      </c>
      <c r="C159" s="8">
        <v>29448</v>
      </c>
      <c r="D159">
        <v>0</v>
      </c>
      <c r="E159" s="25">
        <v>6643174.3200000003</v>
      </c>
      <c r="F159" s="73">
        <f t="shared" si="13"/>
        <v>52524.816884112413</v>
      </c>
      <c r="G159" s="96">
        <f t="shared" si="17"/>
        <v>19929522.960000001</v>
      </c>
      <c r="H159" s="27">
        <f t="shared" si="14"/>
        <v>118883.88211454576</v>
      </c>
      <c r="I159" s="27">
        <f t="shared" si="15"/>
        <v>66359.065230433349</v>
      </c>
      <c r="J159" s="28">
        <v>3793.4804514021862</v>
      </c>
      <c r="K159" s="25">
        <f t="shared" si="16"/>
        <v>62565.58477903116</v>
      </c>
    </row>
    <row r="160" spans="1:11" x14ac:dyDescent="0.25">
      <c r="A160" t="s">
        <v>559</v>
      </c>
      <c r="B160">
        <v>1</v>
      </c>
      <c r="C160" s="8">
        <v>10644</v>
      </c>
      <c r="D160">
        <v>0</v>
      </c>
      <c r="E160" s="25">
        <v>2134122</v>
      </c>
      <c r="F160" s="73">
        <f t="shared" si="13"/>
        <v>16873.615211463508</v>
      </c>
      <c r="G160" s="96">
        <f t="shared" si="17"/>
        <v>6402366</v>
      </c>
      <c r="H160" s="27">
        <f t="shared" si="14"/>
        <v>38191.487389127942</v>
      </c>
      <c r="I160" s="27">
        <f t="shared" si="15"/>
        <v>21317.872177664434</v>
      </c>
      <c r="J160" s="28">
        <v>1577.0628730555168</v>
      </c>
      <c r="K160" s="25">
        <f t="shared" si="16"/>
        <v>19740.809304608916</v>
      </c>
    </row>
    <row r="161" spans="1:11" x14ac:dyDescent="0.25">
      <c r="A161" t="s">
        <v>571</v>
      </c>
      <c r="B161">
        <v>3</v>
      </c>
      <c r="C161" s="8">
        <v>76227</v>
      </c>
      <c r="D161">
        <v>0</v>
      </c>
      <c r="E161" s="25">
        <v>17922492.240000002</v>
      </c>
      <c r="F161" s="73">
        <f t="shared" si="13"/>
        <v>141705.69334283643</v>
      </c>
      <c r="G161" s="96">
        <f t="shared" si="17"/>
        <v>26883738.360000003</v>
      </c>
      <c r="H161" s="27">
        <f t="shared" si="14"/>
        <v>160367.26962322291</v>
      </c>
      <c r="I161" s="27">
        <f t="shared" si="15"/>
        <v>18661.576280386478</v>
      </c>
      <c r="J161" s="28">
        <v>0</v>
      </c>
      <c r="K161" s="25">
        <f t="shared" si="16"/>
        <v>18661.576280386478</v>
      </c>
    </row>
    <row r="162" spans="1:11" x14ac:dyDescent="0.25">
      <c r="A162" t="s">
        <v>490</v>
      </c>
      <c r="B162">
        <v>4</v>
      </c>
      <c r="C162" s="8">
        <v>29652</v>
      </c>
      <c r="D162">
        <v>0</v>
      </c>
      <c r="E162" s="25">
        <v>6216705.4799999995</v>
      </c>
      <c r="F162" s="73">
        <f t="shared" si="13"/>
        <v>49152.905106885431</v>
      </c>
      <c r="G162" s="96">
        <f t="shared" si="17"/>
        <v>0</v>
      </c>
      <c r="H162" s="27">
        <f t="shared" si="14"/>
        <v>0</v>
      </c>
      <c r="I162" s="27">
        <f t="shared" si="15"/>
        <v>-49152.905106885431</v>
      </c>
      <c r="J162" s="28">
        <v>-5086.7226704895493</v>
      </c>
      <c r="K162" s="25">
        <f t="shared" si="16"/>
        <v>-44066.18243639588</v>
      </c>
    </row>
    <row r="163" spans="1:11" x14ac:dyDescent="0.25">
      <c r="A163" t="s">
        <v>475</v>
      </c>
      <c r="B163">
        <v>3</v>
      </c>
      <c r="C163" s="8">
        <v>9263</v>
      </c>
      <c r="D163">
        <v>0</v>
      </c>
      <c r="E163" s="25">
        <v>1982120.7899999996</v>
      </c>
      <c r="F163" s="73">
        <f t="shared" si="13"/>
        <v>15671.804851410585</v>
      </c>
      <c r="G163" s="96">
        <f t="shared" si="17"/>
        <v>2973181.1849999996</v>
      </c>
      <c r="H163" s="27">
        <f t="shared" si="14"/>
        <v>17735.663929947143</v>
      </c>
      <c r="I163" s="27">
        <f t="shared" si="15"/>
        <v>2063.8590785365577</v>
      </c>
      <c r="J163" s="28">
        <v>463.51259068529237</v>
      </c>
      <c r="K163" s="25">
        <f t="shared" si="16"/>
        <v>1600.3464878512655</v>
      </c>
    </row>
    <row r="164" spans="1:11" x14ac:dyDescent="0.25">
      <c r="A164" t="s">
        <v>492</v>
      </c>
      <c r="B164">
        <v>2</v>
      </c>
      <c r="C164" s="8">
        <v>43633</v>
      </c>
      <c r="D164">
        <v>0</v>
      </c>
      <c r="E164" s="25">
        <v>8302779.6699999999</v>
      </c>
      <c r="F164" s="73">
        <f t="shared" si="13"/>
        <v>65646.626264638078</v>
      </c>
      <c r="G164" s="96">
        <f t="shared" si="17"/>
        <v>18681254.2575</v>
      </c>
      <c r="H164" s="27">
        <f t="shared" si="14"/>
        <v>111437.69137665731</v>
      </c>
      <c r="I164" s="27">
        <f t="shared" si="15"/>
        <v>45791.065112019234</v>
      </c>
      <c r="J164" s="28">
        <v>-4662.3423830893635</v>
      </c>
      <c r="K164" s="25">
        <f t="shared" si="16"/>
        <v>50453.4074951086</v>
      </c>
    </row>
    <row r="165" spans="1:11" x14ac:dyDescent="0.25">
      <c r="A165" t="s">
        <v>249</v>
      </c>
      <c r="B165">
        <v>4</v>
      </c>
      <c r="C165" s="8">
        <v>29872</v>
      </c>
      <c r="D165">
        <v>0</v>
      </c>
      <c r="E165" s="25">
        <v>5833167.4000000004</v>
      </c>
      <c r="F165" s="73">
        <f t="shared" si="13"/>
        <v>46120.428996867595</v>
      </c>
      <c r="G165" s="96">
        <f t="shared" si="17"/>
        <v>0</v>
      </c>
      <c r="H165" s="27">
        <f t="shared" si="14"/>
        <v>0</v>
      </c>
      <c r="I165" s="27">
        <f t="shared" si="15"/>
        <v>-46120.428996867595</v>
      </c>
      <c r="J165" s="28">
        <v>-880.5038117454701</v>
      </c>
      <c r="K165" s="25">
        <f t="shared" si="16"/>
        <v>-45239.925185122127</v>
      </c>
    </row>
    <row r="166" spans="1:11" x14ac:dyDescent="0.25">
      <c r="A166" t="s">
        <v>108</v>
      </c>
      <c r="B166">
        <v>5</v>
      </c>
      <c r="C166" s="8">
        <v>26796</v>
      </c>
      <c r="D166">
        <v>0</v>
      </c>
      <c r="E166" s="25">
        <v>4671778.26</v>
      </c>
      <c r="F166" s="73">
        <f t="shared" si="13"/>
        <v>36937.808013094153</v>
      </c>
      <c r="G166" s="96">
        <f t="shared" si="17"/>
        <v>0</v>
      </c>
      <c r="H166" s="27">
        <f t="shared" si="14"/>
        <v>0</v>
      </c>
      <c r="I166" s="27">
        <f t="shared" si="15"/>
        <v>-36937.808013094153</v>
      </c>
      <c r="J166" s="28">
        <v>-1889.1648258227133</v>
      </c>
      <c r="K166" s="25">
        <f t="shared" si="16"/>
        <v>-35048.643187271438</v>
      </c>
    </row>
    <row r="167" spans="1:11" x14ac:dyDescent="0.25">
      <c r="A167" t="s">
        <v>352</v>
      </c>
      <c r="B167">
        <v>1</v>
      </c>
      <c r="C167" s="8">
        <v>16787</v>
      </c>
      <c r="D167">
        <v>0</v>
      </c>
      <c r="E167" s="25">
        <v>4792820.6900000004</v>
      </c>
      <c r="F167" s="73">
        <f t="shared" si="13"/>
        <v>37894.840173430122</v>
      </c>
      <c r="G167" s="96">
        <f t="shared" si="17"/>
        <v>14378462.07</v>
      </c>
      <c r="H167" s="27">
        <f t="shared" si="14"/>
        <v>85770.612430070309</v>
      </c>
      <c r="I167" s="27">
        <f t="shared" si="15"/>
        <v>47875.772256640186</v>
      </c>
      <c r="J167" s="28">
        <v>1052.6429679471041</v>
      </c>
      <c r="K167" s="25">
        <f t="shared" si="16"/>
        <v>46823.129288693082</v>
      </c>
    </row>
    <row r="168" spans="1:11" x14ac:dyDescent="0.25">
      <c r="A168" t="s">
        <v>131</v>
      </c>
      <c r="B168">
        <v>5</v>
      </c>
      <c r="C168" s="8">
        <v>29595</v>
      </c>
      <c r="D168">
        <v>0</v>
      </c>
      <c r="E168" s="25">
        <v>4997409.6499999994</v>
      </c>
      <c r="F168" s="73">
        <f t="shared" si="13"/>
        <v>39512.440004908116</v>
      </c>
      <c r="G168" s="96">
        <f t="shared" si="17"/>
        <v>0</v>
      </c>
      <c r="H168" s="27">
        <f t="shared" si="14"/>
        <v>0</v>
      </c>
      <c r="I168" s="27">
        <f t="shared" si="15"/>
        <v>-39512.440004908116</v>
      </c>
      <c r="J168" s="28">
        <v>-3519.7666314222433</v>
      </c>
      <c r="K168" s="25">
        <f t="shared" si="16"/>
        <v>-35992.673373485872</v>
      </c>
    </row>
    <row r="169" spans="1:11" x14ac:dyDescent="0.25">
      <c r="A169" t="s">
        <v>437</v>
      </c>
      <c r="B169">
        <v>3</v>
      </c>
      <c r="C169" s="8">
        <v>111051</v>
      </c>
      <c r="D169">
        <v>0</v>
      </c>
      <c r="E169" s="25">
        <v>26326985.559999999</v>
      </c>
      <c r="F169" s="73">
        <f t="shared" si="13"/>
        <v>208156.52714193289</v>
      </c>
      <c r="G169" s="96">
        <f t="shared" si="17"/>
        <v>39490478.339999996</v>
      </c>
      <c r="H169" s="27">
        <f t="shared" si="14"/>
        <v>235569.17950531727</v>
      </c>
      <c r="I169" s="27">
        <f t="shared" si="15"/>
        <v>27412.652363384375</v>
      </c>
      <c r="J169" s="28">
        <v>39930.00939793673</v>
      </c>
      <c r="K169" s="25">
        <f t="shared" si="16"/>
        <v>-12517.357034552355</v>
      </c>
    </row>
    <row r="170" spans="1:11" x14ac:dyDescent="0.25">
      <c r="A170" t="s">
        <v>438</v>
      </c>
      <c r="B170">
        <v>1</v>
      </c>
      <c r="C170" s="8">
        <v>9727</v>
      </c>
      <c r="D170">
        <v>0</v>
      </c>
      <c r="E170" s="25">
        <v>2411517.84</v>
      </c>
      <c r="F170" s="73">
        <f t="shared" si="13"/>
        <v>19066.868767455479</v>
      </c>
      <c r="G170" s="96">
        <f t="shared" si="17"/>
        <v>7234553.5199999996</v>
      </c>
      <c r="H170" s="27">
        <f t="shared" si="14"/>
        <v>43155.664566044987</v>
      </c>
      <c r="I170" s="27">
        <f t="shared" si="15"/>
        <v>24088.795798589508</v>
      </c>
      <c r="J170" s="28">
        <v>1524.5753912616813</v>
      </c>
      <c r="K170" s="25">
        <f t="shared" si="16"/>
        <v>22564.220407327826</v>
      </c>
    </row>
    <row r="171" spans="1:11" x14ac:dyDescent="0.25">
      <c r="A171" t="s">
        <v>217</v>
      </c>
      <c r="B171">
        <v>5</v>
      </c>
      <c r="C171" s="8">
        <v>66850</v>
      </c>
      <c r="D171">
        <v>0</v>
      </c>
      <c r="E171" s="25">
        <v>13490082.300000001</v>
      </c>
      <c r="F171" s="73">
        <f t="shared" si="13"/>
        <v>106660.47109826647</v>
      </c>
      <c r="G171" s="96">
        <f t="shared" si="17"/>
        <v>0</v>
      </c>
      <c r="H171" s="27">
        <f t="shared" si="14"/>
        <v>0</v>
      </c>
      <c r="I171" s="27">
        <f t="shared" si="15"/>
        <v>-106660.47109826647</v>
      </c>
      <c r="J171" s="28">
        <v>-12098.727765109716</v>
      </c>
      <c r="K171" s="25">
        <f t="shared" si="16"/>
        <v>-94561.743333156759</v>
      </c>
    </row>
    <row r="172" spans="1:11" x14ac:dyDescent="0.25">
      <c r="A172" t="s">
        <v>359</v>
      </c>
      <c r="B172">
        <v>1</v>
      </c>
      <c r="C172" s="8">
        <v>12040</v>
      </c>
      <c r="D172">
        <v>0</v>
      </c>
      <c r="E172" s="25">
        <v>2474340.4</v>
      </c>
      <c r="F172" s="73">
        <f t="shared" si="13"/>
        <v>19563.580625558756</v>
      </c>
      <c r="G172" s="96">
        <f t="shared" si="17"/>
        <v>7423021.1999999993</v>
      </c>
      <c r="H172" s="27">
        <f t="shared" si="14"/>
        <v>44279.914729809163</v>
      </c>
      <c r="I172" s="27">
        <f t="shared" si="15"/>
        <v>24716.334104250407</v>
      </c>
      <c r="J172" s="28">
        <v>1195.1263137348094</v>
      </c>
      <c r="K172" s="25">
        <f t="shared" si="16"/>
        <v>23521.207790515597</v>
      </c>
    </row>
    <row r="173" spans="1:11" x14ac:dyDescent="0.25">
      <c r="A173" t="s">
        <v>109</v>
      </c>
      <c r="B173">
        <v>1</v>
      </c>
      <c r="C173" s="8">
        <v>16806</v>
      </c>
      <c r="D173">
        <v>0</v>
      </c>
      <c r="E173" s="25">
        <v>2997702.7</v>
      </c>
      <c r="F173" s="73">
        <f t="shared" si="13"/>
        <v>23701.588699317675</v>
      </c>
      <c r="G173" s="96">
        <f t="shared" si="17"/>
        <v>8993108.1000000015</v>
      </c>
      <c r="H173" s="27">
        <f t="shared" si="14"/>
        <v>53645.820090606256</v>
      </c>
      <c r="I173" s="27">
        <f t="shared" si="15"/>
        <v>29944.23139128858</v>
      </c>
      <c r="J173" s="28">
        <v>2058.8586860955447</v>
      </c>
      <c r="K173" s="25">
        <f t="shared" si="16"/>
        <v>27885.372705193036</v>
      </c>
    </row>
    <row r="174" spans="1:11" x14ac:dyDescent="0.25">
      <c r="A174" t="s">
        <v>491</v>
      </c>
      <c r="B174">
        <v>3</v>
      </c>
      <c r="C174" s="8">
        <v>28433</v>
      </c>
      <c r="D174">
        <v>0</v>
      </c>
      <c r="E174" s="25">
        <v>5457998.6800000006</v>
      </c>
      <c r="F174" s="73">
        <f t="shared" si="13"/>
        <v>43154.125936097262</v>
      </c>
      <c r="G174" s="96">
        <f t="shared" si="17"/>
        <v>8186998.0200000014</v>
      </c>
      <c r="H174" s="27">
        <f t="shared" si="14"/>
        <v>48837.200440531749</v>
      </c>
      <c r="I174" s="27">
        <f t="shared" si="15"/>
        <v>5683.0745044344876</v>
      </c>
      <c r="J174" s="28">
        <v>3440.7553405983626</v>
      </c>
      <c r="K174" s="25">
        <f t="shared" si="16"/>
        <v>2242.319163836125</v>
      </c>
    </row>
    <row r="175" spans="1:11" x14ac:dyDescent="0.25">
      <c r="A175" t="s">
        <v>549</v>
      </c>
      <c r="B175">
        <v>2</v>
      </c>
      <c r="C175" s="8">
        <v>41724</v>
      </c>
      <c r="D175">
        <v>0</v>
      </c>
      <c r="E175" s="25">
        <v>8068587.1200000001</v>
      </c>
      <c r="F175" s="73">
        <f t="shared" si="13"/>
        <v>63794.963157237748</v>
      </c>
      <c r="G175" s="96">
        <f t="shared" si="17"/>
        <v>18154321.02</v>
      </c>
      <c r="H175" s="27">
        <f t="shared" si="14"/>
        <v>108294.42151440737</v>
      </c>
      <c r="I175" s="27">
        <f t="shared" si="15"/>
        <v>44499.45835716962</v>
      </c>
      <c r="J175" s="28">
        <v>0</v>
      </c>
      <c r="K175" s="25">
        <f t="shared" si="16"/>
        <v>44499.45835716962</v>
      </c>
    </row>
    <row r="176" spans="1:11" x14ac:dyDescent="0.25">
      <c r="A176" t="s">
        <v>383</v>
      </c>
      <c r="B176">
        <v>1</v>
      </c>
      <c r="C176" s="8">
        <v>23637</v>
      </c>
      <c r="D176">
        <v>0</v>
      </c>
      <c r="E176" s="25">
        <v>4893354.66</v>
      </c>
      <c r="F176" s="73">
        <f t="shared" si="13"/>
        <v>38689.720468680724</v>
      </c>
      <c r="G176" s="96">
        <f t="shared" si="17"/>
        <v>14680063.98</v>
      </c>
      <c r="H176" s="27">
        <f t="shared" si="14"/>
        <v>87569.732558832373</v>
      </c>
      <c r="I176" s="27">
        <f t="shared" si="15"/>
        <v>48880.012090151649</v>
      </c>
      <c r="J176" s="28">
        <v>406.24701224587579</v>
      </c>
      <c r="K176" s="25">
        <f t="shared" si="16"/>
        <v>48473.765077905773</v>
      </c>
    </row>
    <row r="177" spans="1:11" x14ac:dyDescent="0.25">
      <c r="A177" t="s">
        <v>347</v>
      </c>
      <c r="B177">
        <v>1</v>
      </c>
      <c r="C177" s="8">
        <v>17074</v>
      </c>
      <c r="D177">
        <v>0</v>
      </c>
      <c r="E177" s="25">
        <v>2908897.3800000004</v>
      </c>
      <c r="F177" s="73">
        <f t="shared" si="13"/>
        <v>22999.441962434365</v>
      </c>
      <c r="G177" s="96">
        <f t="shared" si="17"/>
        <v>8726692.1400000006</v>
      </c>
      <c r="H177" s="27">
        <f t="shared" si="14"/>
        <v>52056.591705880601</v>
      </c>
      <c r="I177" s="27">
        <f t="shared" si="15"/>
        <v>29057.149743446236</v>
      </c>
      <c r="J177" s="28">
        <v>3233.3510466135881</v>
      </c>
      <c r="K177" s="25">
        <f t="shared" si="16"/>
        <v>25823.798696832648</v>
      </c>
    </row>
    <row r="178" spans="1:11" x14ac:dyDescent="0.25">
      <c r="A178" t="s">
        <v>447</v>
      </c>
      <c r="B178">
        <v>4</v>
      </c>
      <c r="C178" s="8">
        <v>29692</v>
      </c>
      <c r="D178">
        <v>0</v>
      </c>
      <c r="E178" s="25">
        <v>5555495.2400000002</v>
      </c>
      <c r="F178" s="73">
        <f t="shared" si="13"/>
        <v>43924.990693539134</v>
      </c>
      <c r="G178" s="96">
        <f t="shared" si="17"/>
        <v>0</v>
      </c>
      <c r="H178" s="27">
        <f t="shared" si="14"/>
        <v>0</v>
      </c>
      <c r="I178" s="27">
        <f t="shared" si="15"/>
        <v>-43924.990693539134</v>
      </c>
      <c r="J178" s="28">
        <v>1146.1409459719091</v>
      </c>
      <c r="K178" s="25">
        <f t="shared" si="16"/>
        <v>-45071.131639511041</v>
      </c>
    </row>
    <row r="179" spans="1:11" x14ac:dyDescent="0.25">
      <c r="A179" t="s">
        <v>565</v>
      </c>
      <c r="B179">
        <v>5</v>
      </c>
      <c r="C179" s="8">
        <v>35719</v>
      </c>
      <c r="D179">
        <v>0</v>
      </c>
      <c r="E179" s="25">
        <v>7054078.2000000002</v>
      </c>
      <c r="F179" s="73">
        <f t="shared" si="13"/>
        <v>55773.662995073915</v>
      </c>
      <c r="G179" s="96">
        <f t="shared" si="17"/>
        <v>0</v>
      </c>
      <c r="H179" s="27">
        <f t="shared" si="14"/>
        <v>0</v>
      </c>
      <c r="I179" s="27">
        <f t="shared" si="15"/>
        <v>-55773.662995073915</v>
      </c>
      <c r="J179" s="28">
        <v>1960.258082316042</v>
      </c>
      <c r="K179" s="25">
        <f t="shared" si="16"/>
        <v>-57733.921077389954</v>
      </c>
    </row>
    <row r="180" spans="1:11" x14ac:dyDescent="0.25">
      <c r="A180" t="s">
        <v>182</v>
      </c>
      <c r="B180">
        <v>5</v>
      </c>
      <c r="C180" s="8">
        <v>48912</v>
      </c>
      <c r="D180">
        <v>0</v>
      </c>
      <c r="E180" s="25">
        <v>12863342.680000002</v>
      </c>
      <c r="F180" s="73">
        <f t="shared" si="13"/>
        <v>101705.10154317129</v>
      </c>
      <c r="G180" s="96">
        <f t="shared" si="17"/>
        <v>0</v>
      </c>
      <c r="H180" s="27">
        <f t="shared" si="14"/>
        <v>0</v>
      </c>
      <c r="I180" s="27">
        <f t="shared" si="15"/>
        <v>-101705.10154317129</v>
      </c>
      <c r="J180" s="28">
        <v>-12830.193780179745</v>
      </c>
      <c r="K180" s="25">
        <f t="shared" si="16"/>
        <v>-88874.907762991541</v>
      </c>
    </row>
    <row r="181" spans="1:11" x14ac:dyDescent="0.25">
      <c r="A181" t="s">
        <v>273</v>
      </c>
      <c r="B181">
        <v>4</v>
      </c>
      <c r="C181" s="8">
        <v>17922</v>
      </c>
      <c r="D181">
        <v>0</v>
      </c>
      <c r="E181" s="25">
        <v>4019546.16</v>
      </c>
      <c r="F181" s="73">
        <f t="shared" si="13"/>
        <v>31780.880019303368</v>
      </c>
      <c r="G181" s="96">
        <f t="shared" si="17"/>
        <v>0</v>
      </c>
      <c r="H181" s="27">
        <f t="shared" si="14"/>
        <v>0</v>
      </c>
      <c r="I181" s="27">
        <f t="shared" si="15"/>
        <v>-31780.880019303368</v>
      </c>
      <c r="J181" s="28">
        <v>0</v>
      </c>
      <c r="K181" s="25">
        <f t="shared" si="16"/>
        <v>-31780.880019303368</v>
      </c>
    </row>
    <row r="182" spans="1:11" x14ac:dyDescent="0.25">
      <c r="A182" t="s">
        <v>179</v>
      </c>
      <c r="B182">
        <v>4</v>
      </c>
      <c r="C182" s="8">
        <v>10557</v>
      </c>
      <c r="D182">
        <v>0</v>
      </c>
      <c r="E182" s="25">
        <v>2561362.35</v>
      </c>
      <c r="F182" s="73">
        <f t="shared" si="13"/>
        <v>20251.62699743966</v>
      </c>
      <c r="G182" s="96">
        <f t="shared" si="17"/>
        <v>0</v>
      </c>
      <c r="H182" s="27">
        <f t="shared" si="14"/>
        <v>0</v>
      </c>
      <c r="I182" s="27">
        <f t="shared" si="15"/>
        <v>-20251.62699743966</v>
      </c>
      <c r="J182" s="28">
        <v>0</v>
      </c>
      <c r="K182" s="25">
        <f t="shared" si="16"/>
        <v>-20251.62699743966</v>
      </c>
    </row>
    <row r="183" spans="1:11" x14ac:dyDescent="0.25">
      <c r="A183" t="s">
        <v>40</v>
      </c>
      <c r="B183">
        <v>2</v>
      </c>
      <c r="C183" s="8">
        <v>49395</v>
      </c>
      <c r="D183">
        <v>0</v>
      </c>
      <c r="E183" s="25">
        <v>11355963.83</v>
      </c>
      <c r="F183" s="73">
        <f t="shared" si="13"/>
        <v>89786.88379704507</v>
      </c>
      <c r="G183" s="96">
        <f t="shared" ref="G183:G214" si="18">IF(B183=1,E183*3)+IF(B183=2,E183*2.25)+IF(B183=3,E183*1.5)+IF(B183=4,E183*0)+IF(B183=5,E183*0)</f>
        <v>25550918.6175</v>
      </c>
      <c r="H183" s="27">
        <f t="shared" si="14"/>
        <v>152416.71378376146</v>
      </c>
      <c r="I183" s="27">
        <f t="shared" si="15"/>
        <v>62629.829986716388</v>
      </c>
      <c r="J183" s="28">
        <v>1166.0760193886179</v>
      </c>
      <c r="K183" s="25">
        <f t="shared" si="16"/>
        <v>61463.753967327772</v>
      </c>
    </row>
    <row r="184" spans="1:11" x14ac:dyDescent="0.25">
      <c r="A184" t="s">
        <v>191</v>
      </c>
      <c r="B184">
        <v>3</v>
      </c>
      <c r="C184" s="8">
        <v>76105</v>
      </c>
      <c r="D184">
        <v>0</v>
      </c>
      <c r="E184" s="25">
        <v>18200572.150000002</v>
      </c>
      <c r="F184" s="73">
        <f t="shared" si="13"/>
        <v>143904.35555585817</v>
      </c>
      <c r="G184" s="96">
        <f t="shared" si="18"/>
        <v>27300858.225000001</v>
      </c>
      <c r="H184" s="27">
        <f t="shared" si="14"/>
        <v>162855.47914824885</v>
      </c>
      <c r="I184" s="27">
        <f t="shared" si="15"/>
        <v>18951.123592390679</v>
      </c>
      <c r="J184" s="28">
        <v>-13072.135336726049</v>
      </c>
      <c r="K184" s="25">
        <f t="shared" si="16"/>
        <v>32023.258929116728</v>
      </c>
    </row>
    <row r="185" spans="1:11" x14ac:dyDescent="0.25">
      <c r="A185" t="s">
        <v>349</v>
      </c>
      <c r="B185">
        <v>1</v>
      </c>
      <c r="C185" s="8">
        <v>60937</v>
      </c>
      <c r="D185">
        <v>0</v>
      </c>
      <c r="E185" s="25">
        <v>17073558.509999998</v>
      </c>
      <c r="F185" s="73">
        <f t="shared" si="13"/>
        <v>134993.52735605004</v>
      </c>
      <c r="G185" s="96">
        <f t="shared" si="18"/>
        <v>51220675.529999994</v>
      </c>
      <c r="H185" s="27">
        <f t="shared" si="14"/>
        <v>305542.32350456208</v>
      </c>
      <c r="I185" s="27">
        <f t="shared" si="15"/>
        <v>170548.79614851205</v>
      </c>
      <c r="J185" s="28">
        <v>26178.885501651996</v>
      </c>
      <c r="K185" s="25">
        <f t="shared" si="16"/>
        <v>144369.91064686005</v>
      </c>
    </row>
    <row r="186" spans="1:11" x14ac:dyDescent="0.25">
      <c r="A186" t="s">
        <v>583</v>
      </c>
      <c r="B186">
        <v>5</v>
      </c>
      <c r="C186" s="8">
        <v>13007</v>
      </c>
      <c r="D186">
        <v>0</v>
      </c>
      <c r="E186" s="25">
        <v>3314384.3899999997</v>
      </c>
      <c r="F186" s="73">
        <f t="shared" si="13"/>
        <v>26205.45913482978</v>
      </c>
      <c r="G186" s="96">
        <f t="shared" si="18"/>
        <v>0</v>
      </c>
      <c r="H186" s="27">
        <f t="shared" si="14"/>
        <v>0</v>
      </c>
      <c r="I186" s="27">
        <f t="shared" si="15"/>
        <v>-26205.45913482978</v>
      </c>
      <c r="J186" s="28">
        <v>-2598.1062304160173</v>
      </c>
      <c r="K186" s="25">
        <f t="shared" si="16"/>
        <v>-23607.352904413761</v>
      </c>
    </row>
    <row r="187" spans="1:11" x14ac:dyDescent="0.25">
      <c r="A187" t="s">
        <v>279</v>
      </c>
      <c r="B187">
        <v>3</v>
      </c>
      <c r="C187" s="8">
        <v>64567</v>
      </c>
      <c r="D187">
        <v>0</v>
      </c>
      <c r="E187" s="25">
        <v>15368618.039999999</v>
      </c>
      <c r="F187" s="73">
        <f t="shared" si="13"/>
        <v>121513.27203361217</v>
      </c>
      <c r="G187" s="96">
        <f t="shared" si="18"/>
        <v>23052927.059999999</v>
      </c>
      <c r="H187" s="27">
        <f t="shared" si="14"/>
        <v>137515.65797620386</v>
      </c>
      <c r="I187" s="27">
        <f t="shared" si="15"/>
        <v>16002.385942591689</v>
      </c>
      <c r="J187" s="28">
        <v>13247.045497093677</v>
      </c>
      <c r="K187" s="25">
        <f t="shared" si="16"/>
        <v>2755.3404454980118</v>
      </c>
    </row>
    <row r="188" spans="1:11" x14ac:dyDescent="0.25">
      <c r="A188" t="s">
        <v>433</v>
      </c>
      <c r="B188">
        <v>2</v>
      </c>
      <c r="C188" s="8">
        <v>13400</v>
      </c>
      <c r="D188">
        <v>0</v>
      </c>
      <c r="E188" s="25">
        <v>3449758.65</v>
      </c>
      <c r="F188" s="73">
        <f t="shared" si="13"/>
        <v>27275.807115299787</v>
      </c>
      <c r="G188" s="96">
        <f t="shared" si="18"/>
        <v>7761956.9624999994</v>
      </c>
      <c r="H188" s="27">
        <f t="shared" si="14"/>
        <v>46301.739302044363</v>
      </c>
      <c r="I188" s="27">
        <f t="shared" si="15"/>
        <v>19025.932186744576</v>
      </c>
      <c r="J188" s="28">
        <v>7949.4268380888843</v>
      </c>
      <c r="K188" s="25">
        <f t="shared" si="16"/>
        <v>11076.505348655692</v>
      </c>
    </row>
    <row r="189" spans="1:11" x14ac:dyDescent="0.25">
      <c r="A189" t="s">
        <v>276</v>
      </c>
      <c r="B189">
        <v>4</v>
      </c>
      <c r="C189" s="8">
        <v>55622</v>
      </c>
      <c r="D189">
        <v>0</v>
      </c>
      <c r="E189" s="25">
        <v>11291894.48</v>
      </c>
      <c r="F189" s="73">
        <f t="shared" si="13"/>
        <v>89280.314088870655</v>
      </c>
      <c r="G189" s="96">
        <f t="shared" si="18"/>
        <v>0</v>
      </c>
      <c r="H189" s="27">
        <f t="shared" si="14"/>
        <v>0</v>
      </c>
      <c r="I189" s="27">
        <f t="shared" si="15"/>
        <v>-89280.314088870655</v>
      </c>
      <c r="J189" s="28">
        <v>0</v>
      </c>
      <c r="K189" s="25">
        <f t="shared" si="16"/>
        <v>-89280.314088870655</v>
      </c>
    </row>
    <row r="190" spans="1:11" x14ac:dyDescent="0.25">
      <c r="A190" t="s">
        <v>202</v>
      </c>
      <c r="B190">
        <v>3</v>
      </c>
      <c r="C190" s="8">
        <v>69472</v>
      </c>
      <c r="D190">
        <v>0</v>
      </c>
      <c r="E190" s="25">
        <v>16306520.32</v>
      </c>
      <c r="F190" s="73">
        <f t="shared" si="13"/>
        <v>128928.87534901511</v>
      </c>
      <c r="G190" s="96">
        <f t="shared" si="18"/>
        <v>24459780.48</v>
      </c>
      <c r="H190" s="27">
        <f t="shared" si="14"/>
        <v>145907.84059248687</v>
      </c>
      <c r="I190" s="27">
        <f t="shared" si="15"/>
        <v>16978.965243471757</v>
      </c>
      <c r="J190" s="28">
        <v>0</v>
      </c>
      <c r="K190" s="25">
        <f t="shared" si="16"/>
        <v>16978.965243471757</v>
      </c>
    </row>
    <row r="191" spans="1:11" x14ac:dyDescent="0.25">
      <c r="A191" t="s">
        <v>300</v>
      </c>
      <c r="B191">
        <v>4</v>
      </c>
      <c r="C191" s="8">
        <v>86542</v>
      </c>
      <c r="D191">
        <v>0</v>
      </c>
      <c r="E191" s="25">
        <v>23424351.439999998</v>
      </c>
      <c r="F191" s="73">
        <f t="shared" si="13"/>
        <v>185206.60617183606</v>
      </c>
      <c r="G191" s="96">
        <f t="shared" si="18"/>
        <v>0</v>
      </c>
      <c r="H191" s="27">
        <f t="shared" si="14"/>
        <v>0</v>
      </c>
      <c r="I191" s="27">
        <f t="shared" si="15"/>
        <v>-185206.60617183606</v>
      </c>
      <c r="J191" s="28">
        <v>-24592.549691908152</v>
      </c>
      <c r="K191" s="25">
        <f t="shared" si="16"/>
        <v>-160614.05647992791</v>
      </c>
    </row>
    <row r="192" spans="1:11" x14ac:dyDescent="0.25">
      <c r="A192" t="s">
        <v>390</v>
      </c>
      <c r="B192">
        <v>4</v>
      </c>
      <c r="C192" s="8">
        <v>9366</v>
      </c>
      <c r="D192">
        <v>0</v>
      </c>
      <c r="E192" s="25">
        <v>2660282.96</v>
      </c>
      <c r="F192" s="73">
        <f t="shared" si="13"/>
        <v>21033.751126061754</v>
      </c>
      <c r="G192" s="96">
        <f t="shared" si="18"/>
        <v>0</v>
      </c>
      <c r="H192" s="27">
        <f t="shared" si="14"/>
        <v>0</v>
      </c>
      <c r="I192" s="27">
        <f t="shared" si="15"/>
        <v>-21033.751126061754</v>
      </c>
      <c r="J192" s="28">
        <v>0</v>
      </c>
      <c r="K192" s="25">
        <f t="shared" si="16"/>
        <v>-21033.751126061754</v>
      </c>
    </row>
    <row r="193" spans="1:11" x14ac:dyDescent="0.25">
      <c r="A193" t="s">
        <v>482</v>
      </c>
      <c r="B193">
        <v>5</v>
      </c>
      <c r="C193" s="8">
        <v>33316</v>
      </c>
      <c r="D193">
        <v>0</v>
      </c>
      <c r="E193" s="25">
        <v>8505574.8000000007</v>
      </c>
      <c r="F193" s="73">
        <f t="shared" si="13"/>
        <v>67250.043028243337</v>
      </c>
      <c r="G193" s="96">
        <f t="shared" si="18"/>
        <v>0</v>
      </c>
      <c r="H193" s="27">
        <f t="shared" si="14"/>
        <v>0</v>
      </c>
      <c r="I193" s="27">
        <f t="shared" si="15"/>
        <v>-67250.043028243337</v>
      </c>
      <c r="J193" s="28">
        <v>2769.9915936854723</v>
      </c>
      <c r="K193" s="25">
        <f t="shared" si="16"/>
        <v>-70020.034621928804</v>
      </c>
    </row>
    <row r="194" spans="1:11" x14ac:dyDescent="0.25">
      <c r="A194" t="s">
        <v>318</v>
      </c>
      <c r="B194">
        <v>1</v>
      </c>
      <c r="C194" s="8">
        <v>3432</v>
      </c>
      <c r="D194">
        <v>0</v>
      </c>
      <c r="E194" s="25">
        <v>812087.19000000006</v>
      </c>
      <c r="F194" s="73">
        <f t="shared" si="13"/>
        <v>6420.8357170858353</v>
      </c>
      <c r="G194" s="96">
        <f t="shared" si="18"/>
        <v>2436261.5700000003</v>
      </c>
      <c r="H194" s="27">
        <f t="shared" si="14"/>
        <v>14532.823182441</v>
      </c>
      <c r="I194" s="27">
        <f t="shared" si="15"/>
        <v>8111.9874653551642</v>
      </c>
      <c r="J194" s="28">
        <v>0</v>
      </c>
      <c r="K194" s="25">
        <f t="shared" si="16"/>
        <v>8111.9874653551642</v>
      </c>
    </row>
    <row r="195" spans="1:11" x14ac:dyDescent="0.25">
      <c r="A195" t="s">
        <v>267</v>
      </c>
      <c r="B195">
        <v>2</v>
      </c>
      <c r="C195" s="8">
        <v>11316</v>
      </c>
      <c r="D195">
        <v>0</v>
      </c>
      <c r="E195" s="25">
        <v>2658128.4</v>
      </c>
      <c r="F195" s="73">
        <f t="shared" si="13"/>
        <v>21016.715916083129</v>
      </c>
      <c r="G195" s="96">
        <f t="shared" si="18"/>
        <v>5980788.8999999994</v>
      </c>
      <c r="H195" s="27">
        <f t="shared" si="14"/>
        <v>35676.689500629356</v>
      </c>
      <c r="I195" s="27">
        <f t="shared" si="15"/>
        <v>14659.973584546227</v>
      </c>
      <c r="J195" s="28">
        <v>0</v>
      </c>
      <c r="K195" s="25">
        <f t="shared" si="16"/>
        <v>14659.973584546227</v>
      </c>
    </row>
    <row r="196" spans="1:11" x14ac:dyDescent="0.25">
      <c r="A196" t="s">
        <v>189</v>
      </c>
      <c r="B196">
        <v>5</v>
      </c>
      <c r="C196" s="8">
        <v>53884</v>
      </c>
      <c r="D196">
        <v>0</v>
      </c>
      <c r="E196" s="25">
        <v>14625440.73</v>
      </c>
      <c r="F196" s="73">
        <f t="shared" si="13"/>
        <v>115637.27808254916</v>
      </c>
      <c r="G196" s="96">
        <f t="shared" si="18"/>
        <v>0</v>
      </c>
      <c r="H196" s="27">
        <f t="shared" si="14"/>
        <v>0</v>
      </c>
      <c r="I196" s="27">
        <f t="shared" si="15"/>
        <v>-115637.27808254916</v>
      </c>
      <c r="J196" s="28">
        <v>-22359.446690791454</v>
      </c>
      <c r="K196" s="25">
        <f t="shared" si="16"/>
        <v>-93277.831391757703</v>
      </c>
    </row>
    <row r="197" spans="1:11" x14ac:dyDescent="0.25">
      <c r="A197" t="s">
        <v>45</v>
      </c>
      <c r="B197">
        <v>3</v>
      </c>
      <c r="C197" s="8">
        <v>4833</v>
      </c>
      <c r="D197">
        <v>0</v>
      </c>
      <c r="E197" s="25">
        <v>1377080.19</v>
      </c>
      <c r="F197" s="73">
        <f t="shared" si="13"/>
        <v>10888.000424244283</v>
      </c>
      <c r="G197" s="96">
        <f t="shared" si="18"/>
        <v>2065620.2849999999</v>
      </c>
      <c r="H197" s="27">
        <f t="shared" si="14"/>
        <v>12321.868363243269</v>
      </c>
      <c r="I197" s="27">
        <f t="shared" si="15"/>
        <v>1433.8679389989866</v>
      </c>
      <c r="J197" s="28">
        <v>1366.1229730942807</v>
      </c>
      <c r="K197" s="25">
        <f t="shared" si="16"/>
        <v>67.74496590470585</v>
      </c>
    </row>
    <row r="198" spans="1:11" x14ac:dyDescent="0.25">
      <c r="A198" t="s">
        <v>4</v>
      </c>
      <c r="B198">
        <v>2</v>
      </c>
      <c r="C198" s="8">
        <v>145106</v>
      </c>
      <c r="D198">
        <v>0</v>
      </c>
      <c r="E198" s="25">
        <v>39582504.719999999</v>
      </c>
      <c r="F198" s="73">
        <f t="shared" si="13"/>
        <v>312962.40503177332</v>
      </c>
      <c r="G198" s="96">
        <f t="shared" si="18"/>
        <v>89060635.620000005</v>
      </c>
      <c r="H198" s="27">
        <f t="shared" si="14"/>
        <v>531265.80738260655</v>
      </c>
      <c r="I198" s="27">
        <f t="shared" si="15"/>
        <v>218303.40235083323</v>
      </c>
      <c r="J198" s="28">
        <v>0</v>
      </c>
      <c r="K198" s="25">
        <f t="shared" si="16"/>
        <v>218303.40235083323</v>
      </c>
    </row>
    <row r="199" spans="1:11" x14ac:dyDescent="0.25">
      <c r="A199" t="s">
        <v>336</v>
      </c>
      <c r="B199">
        <v>5</v>
      </c>
      <c r="C199" s="8">
        <v>20074</v>
      </c>
      <c r="D199">
        <v>0</v>
      </c>
      <c r="E199" s="25">
        <v>4923897.1399999997</v>
      </c>
      <c r="F199" s="73">
        <f t="shared" ref="F199:F262" si="19">SUM(E199/$E$6)*50000000</f>
        <v>38931.207157409772</v>
      </c>
      <c r="G199" s="96">
        <f t="shared" si="18"/>
        <v>0</v>
      </c>
      <c r="H199" s="27">
        <f t="shared" ref="H199:H262" si="20">SUM(G199/$G$6)*50000000</f>
        <v>0</v>
      </c>
      <c r="I199" s="27">
        <f t="shared" ref="I199:I262" si="21">H199-F199</f>
        <v>-38931.207157409772</v>
      </c>
      <c r="J199" s="28">
        <v>0</v>
      </c>
      <c r="K199" s="25">
        <f t="shared" si="16"/>
        <v>-38931.207157409772</v>
      </c>
    </row>
    <row r="200" spans="1:11" x14ac:dyDescent="0.25">
      <c r="A200" t="s">
        <v>558</v>
      </c>
      <c r="B200">
        <v>4</v>
      </c>
      <c r="C200" s="8">
        <v>34237</v>
      </c>
      <c r="D200">
        <v>0</v>
      </c>
      <c r="E200" s="25">
        <v>9442443.8100000005</v>
      </c>
      <c r="F200" s="73">
        <f t="shared" si="19"/>
        <v>74657.476707426031</v>
      </c>
      <c r="G200" s="96">
        <f t="shared" si="18"/>
        <v>0</v>
      </c>
      <c r="H200" s="27">
        <f t="shared" si="20"/>
        <v>0</v>
      </c>
      <c r="I200" s="27">
        <f t="shared" si="21"/>
        <v>-74657.476707426031</v>
      </c>
      <c r="J200" s="28">
        <v>-16922.247017001017</v>
      </c>
      <c r="K200" s="25">
        <f t="shared" ref="K200:K263" si="22">I200-J200</f>
        <v>-57735.229690425011</v>
      </c>
    </row>
    <row r="201" spans="1:11" x14ac:dyDescent="0.25">
      <c r="A201" t="s">
        <v>177</v>
      </c>
      <c r="B201">
        <v>4</v>
      </c>
      <c r="C201" s="8">
        <v>38233</v>
      </c>
      <c r="D201">
        <v>0</v>
      </c>
      <c r="E201" s="25">
        <v>9702901.7800000012</v>
      </c>
      <c r="F201" s="73">
        <f t="shared" si="19"/>
        <v>76716.809568686498</v>
      </c>
      <c r="G201" s="96">
        <f t="shared" si="18"/>
        <v>0</v>
      </c>
      <c r="H201" s="27">
        <f t="shared" si="20"/>
        <v>0</v>
      </c>
      <c r="I201" s="27">
        <f t="shared" si="21"/>
        <v>-76716.809568686498</v>
      </c>
      <c r="J201" s="28">
        <v>-13234.310108670568</v>
      </c>
      <c r="K201" s="25">
        <f t="shared" si="22"/>
        <v>-63482.499460015926</v>
      </c>
    </row>
    <row r="202" spans="1:11" x14ac:dyDescent="0.25">
      <c r="A202" t="s">
        <v>176</v>
      </c>
      <c r="B202">
        <v>3</v>
      </c>
      <c r="C202" s="8">
        <v>59224</v>
      </c>
      <c r="D202">
        <v>0</v>
      </c>
      <c r="E202" s="25">
        <v>13955793.76</v>
      </c>
      <c r="F202" s="73">
        <f t="shared" si="19"/>
        <v>110342.65795338014</v>
      </c>
      <c r="G202" s="96">
        <f t="shared" si="18"/>
        <v>20933690.640000001</v>
      </c>
      <c r="H202" s="27">
        <f t="shared" si="20"/>
        <v>124873.95785955782</v>
      </c>
      <c r="I202" s="27">
        <f t="shared" si="21"/>
        <v>14531.299906177679</v>
      </c>
      <c r="J202" s="28">
        <v>0</v>
      </c>
      <c r="K202" s="25">
        <f t="shared" si="22"/>
        <v>14531.299906177679</v>
      </c>
    </row>
    <row r="203" spans="1:11" x14ac:dyDescent="0.25">
      <c r="A203" t="s">
        <v>513</v>
      </c>
      <c r="B203">
        <v>5</v>
      </c>
      <c r="C203" s="8">
        <v>64089</v>
      </c>
      <c r="D203">
        <v>0</v>
      </c>
      <c r="E203" s="25">
        <v>18763433.93</v>
      </c>
      <c r="F203" s="73">
        <f t="shared" si="19"/>
        <v>148354.66959271237</v>
      </c>
      <c r="G203" s="96">
        <f t="shared" si="18"/>
        <v>0</v>
      </c>
      <c r="H203" s="27">
        <f t="shared" si="20"/>
        <v>0</v>
      </c>
      <c r="I203" s="27">
        <f t="shared" si="21"/>
        <v>-148354.66959271237</v>
      </c>
      <c r="J203" s="28">
        <v>-16863.506433881306</v>
      </c>
      <c r="K203" s="25">
        <f t="shared" si="22"/>
        <v>-131491.16315883107</v>
      </c>
    </row>
    <row r="204" spans="1:11" x14ac:dyDescent="0.25">
      <c r="A204" t="s">
        <v>403</v>
      </c>
      <c r="B204">
        <v>1</v>
      </c>
      <c r="C204" s="8">
        <v>38056</v>
      </c>
      <c r="D204">
        <v>0</v>
      </c>
      <c r="E204" s="25">
        <v>9757778.8800000008</v>
      </c>
      <c r="F204" s="73">
        <f t="shared" si="19"/>
        <v>77150.699978569814</v>
      </c>
      <c r="G204" s="96">
        <f t="shared" si="18"/>
        <v>29273336.640000001</v>
      </c>
      <c r="H204" s="27">
        <f t="shared" si="20"/>
        <v>174621.73626503968</v>
      </c>
      <c r="I204" s="27">
        <f t="shared" si="21"/>
        <v>97471.036286469869</v>
      </c>
      <c r="J204" s="28">
        <v>14036.186177954649</v>
      </c>
      <c r="K204" s="25">
        <f t="shared" si="22"/>
        <v>83434.850108515224</v>
      </c>
    </row>
    <row r="205" spans="1:11" x14ac:dyDescent="0.25">
      <c r="A205" t="s">
        <v>317</v>
      </c>
      <c r="B205">
        <v>1</v>
      </c>
      <c r="C205" s="8">
        <v>8819</v>
      </c>
      <c r="D205">
        <v>0</v>
      </c>
      <c r="E205" s="25">
        <v>2271596.0100000002</v>
      </c>
      <c r="F205" s="73">
        <f t="shared" si="19"/>
        <v>17960.565042034064</v>
      </c>
      <c r="G205" s="96">
        <f t="shared" si="18"/>
        <v>6814788.0300000012</v>
      </c>
      <c r="H205" s="27">
        <f t="shared" si="20"/>
        <v>40651.673320039044</v>
      </c>
      <c r="I205" s="27">
        <f t="shared" si="21"/>
        <v>22691.10827800498</v>
      </c>
      <c r="J205" s="28">
        <v>0</v>
      </c>
      <c r="K205" s="25">
        <f t="shared" si="22"/>
        <v>22691.10827800498</v>
      </c>
    </row>
    <row r="206" spans="1:11" x14ac:dyDescent="0.25">
      <c r="A206" t="s">
        <v>210</v>
      </c>
      <c r="B206">
        <v>2</v>
      </c>
      <c r="C206" s="8">
        <v>49628</v>
      </c>
      <c r="D206">
        <v>0</v>
      </c>
      <c r="E206" s="25">
        <v>14107401.600000001</v>
      </c>
      <c r="F206" s="73">
        <f t="shared" si="19"/>
        <v>111541.35810042007</v>
      </c>
      <c r="G206" s="96">
        <f t="shared" si="18"/>
        <v>31741653.600000001</v>
      </c>
      <c r="H206" s="27">
        <f t="shared" si="20"/>
        <v>189345.776729176</v>
      </c>
      <c r="I206" s="27">
        <f t="shared" si="21"/>
        <v>77804.418628755928</v>
      </c>
      <c r="J206" s="28">
        <v>-16157.941159336715</v>
      </c>
      <c r="K206" s="25">
        <f t="shared" si="22"/>
        <v>93962.359788092639</v>
      </c>
    </row>
    <row r="207" spans="1:11" x14ac:dyDescent="0.25">
      <c r="A207" t="s">
        <v>462</v>
      </c>
      <c r="B207">
        <v>5</v>
      </c>
      <c r="C207" s="8">
        <v>48725</v>
      </c>
      <c r="D207">
        <v>0</v>
      </c>
      <c r="E207" s="25">
        <v>12229892.970000001</v>
      </c>
      <c r="F207" s="73">
        <f t="shared" si="19"/>
        <v>96696.678096736097</v>
      </c>
      <c r="G207" s="96">
        <f t="shared" si="18"/>
        <v>0</v>
      </c>
      <c r="H207" s="27">
        <f t="shared" si="20"/>
        <v>0</v>
      </c>
      <c r="I207" s="27">
        <f t="shared" si="21"/>
        <v>-96696.678096736097</v>
      </c>
      <c r="J207" s="28">
        <v>0</v>
      </c>
      <c r="K207" s="25">
        <f t="shared" si="22"/>
        <v>-96696.678096736097</v>
      </c>
    </row>
    <row r="208" spans="1:11" x14ac:dyDescent="0.25">
      <c r="A208" t="s">
        <v>355</v>
      </c>
      <c r="B208">
        <v>4</v>
      </c>
      <c r="C208" s="8">
        <v>51173</v>
      </c>
      <c r="D208">
        <v>0</v>
      </c>
      <c r="E208" s="25">
        <v>11813379.460000001</v>
      </c>
      <c r="F208" s="73">
        <f t="shared" si="19"/>
        <v>93403.478974044876</v>
      </c>
      <c r="G208" s="96">
        <f t="shared" si="18"/>
        <v>0</v>
      </c>
      <c r="H208" s="27">
        <f t="shared" si="20"/>
        <v>0</v>
      </c>
      <c r="I208" s="27">
        <f t="shared" si="21"/>
        <v>-93403.478974044876</v>
      </c>
      <c r="J208" s="28">
        <v>-12016.873822071175</v>
      </c>
      <c r="K208" s="25">
        <f t="shared" si="22"/>
        <v>-81386.605151973694</v>
      </c>
    </row>
    <row r="209" spans="1:11" x14ac:dyDescent="0.25">
      <c r="A209" t="s">
        <v>546</v>
      </c>
      <c r="B209">
        <v>2</v>
      </c>
      <c r="C209" s="8">
        <v>52668</v>
      </c>
      <c r="D209">
        <v>0</v>
      </c>
      <c r="E209" s="25">
        <v>12489162.84</v>
      </c>
      <c r="F209" s="73">
        <f t="shared" si="19"/>
        <v>98746.617145350072</v>
      </c>
      <c r="G209" s="96">
        <f t="shared" si="18"/>
        <v>28100616.390000001</v>
      </c>
      <c r="H209" s="27">
        <f t="shared" si="20"/>
        <v>167626.208261978</v>
      </c>
      <c r="I209" s="27">
        <f t="shared" si="21"/>
        <v>68879.591116627926</v>
      </c>
      <c r="J209" s="28">
        <v>9675.8362758359654</v>
      </c>
      <c r="K209" s="25">
        <f t="shared" si="22"/>
        <v>59203.75484079196</v>
      </c>
    </row>
    <row r="210" spans="1:11" x14ac:dyDescent="0.25">
      <c r="A210" t="s">
        <v>83</v>
      </c>
      <c r="B210">
        <v>4</v>
      </c>
      <c r="C210" s="8">
        <v>45023</v>
      </c>
      <c r="D210">
        <v>0</v>
      </c>
      <c r="E210" s="25">
        <v>11427620.139999999</v>
      </c>
      <c r="F210" s="73">
        <f t="shared" si="19"/>
        <v>90353.440443016254</v>
      </c>
      <c r="G210" s="96">
        <f t="shared" si="18"/>
        <v>0</v>
      </c>
      <c r="H210" s="27">
        <f t="shared" si="20"/>
        <v>0</v>
      </c>
      <c r="I210" s="27">
        <f t="shared" si="21"/>
        <v>-90353.440443016254</v>
      </c>
      <c r="J210" s="28">
        <v>-14121.262694807543</v>
      </c>
      <c r="K210" s="25">
        <f t="shared" si="22"/>
        <v>-76232.177748208705</v>
      </c>
    </row>
    <row r="211" spans="1:11" x14ac:dyDescent="0.25">
      <c r="A211" t="s">
        <v>156</v>
      </c>
      <c r="B211">
        <v>1</v>
      </c>
      <c r="C211" s="8">
        <v>15481</v>
      </c>
      <c r="D211">
        <v>0</v>
      </c>
      <c r="E211" s="25">
        <v>3411083.54</v>
      </c>
      <c r="F211" s="73">
        <f t="shared" si="19"/>
        <v>26970.01910299261</v>
      </c>
      <c r="G211" s="96">
        <f t="shared" si="18"/>
        <v>10233250.620000001</v>
      </c>
      <c r="H211" s="27">
        <f t="shared" si="20"/>
        <v>61043.536405684361</v>
      </c>
      <c r="I211" s="27">
        <f t="shared" si="21"/>
        <v>34073.517302691747</v>
      </c>
      <c r="J211" s="28">
        <v>0</v>
      </c>
      <c r="K211" s="25">
        <f t="shared" si="22"/>
        <v>34073.517302691747</v>
      </c>
    </row>
    <row r="212" spans="1:11" x14ac:dyDescent="0.25">
      <c r="A212" t="s">
        <v>568</v>
      </c>
      <c r="B212">
        <v>2</v>
      </c>
      <c r="C212" s="8">
        <v>74604</v>
      </c>
      <c r="D212">
        <v>0</v>
      </c>
      <c r="E212" s="25">
        <v>21875077.810000002</v>
      </c>
      <c r="F212" s="73">
        <f t="shared" si="19"/>
        <v>172957.14382156404</v>
      </c>
      <c r="G212" s="96">
        <f t="shared" si="18"/>
        <v>49218925.072500005</v>
      </c>
      <c r="H212" s="27">
        <f t="shared" si="20"/>
        <v>293601.45237132913</v>
      </c>
      <c r="I212" s="27">
        <f t="shared" si="21"/>
        <v>120644.30854976509</v>
      </c>
      <c r="J212" s="28">
        <v>0</v>
      </c>
      <c r="K212" s="25">
        <f t="shared" si="22"/>
        <v>120644.30854976509</v>
      </c>
    </row>
    <row r="213" spans="1:11" x14ac:dyDescent="0.25">
      <c r="A213" t="s">
        <v>432</v>
      </c>
      <c r="B213">
        <v>4</v>
      </c>
      <c r="C213" s="8">
        <v>51812</v>
      </c>
      <c r="D213">
        <v>0</v>
      </c>
      <c r="E213" s="25">
        <v>13303475.359999999</v>
      </c>
      <c r="F213" s="73">
        <f t="shared" si="19"/>
        <v>105185.0476213759</v>
      </c>
      <c r="G213" s="96">
        <f t="shared" si="18"/>
        <v>0</v>
      </c>
      <c r="H213" s="27">
        <f t="shared" si="20"/>
        <v>0</v>
      </c>
      <c r="I213" s="27">
        <f t="shared" si="21"/>
        <v>-105185.0476213759</v>
      </c>
      <c r="J213" s="28">
        <v>0</v>
      </c>
      <c r="K213" s="25">
        <f t="shared" si="22"/>
        <v>-105185.0476213759</v>
      </c>
    </row>
    <row r="214" spans="1:11" x14ac:dyDescent="0.25">
      <c r="A214" t="s">
        <v>338</v>
      </c>
      <c r="B214">
        <v>1</v>
      </c>
      <c r="C214" s="8">
        <v>31776</v>
      </c>
      <c r="D214">
        <v>0</v>
      </c>
      <c r="E214" s="25">
        <v>6352975.6799999997</v>
      </c>
      <c r="F214" s="73">
        <f t="shared" si="19"/>
        <v>50230.336912372266</v>
      </c>
      <c r="G214" s="96">
        <f t="shared" si="18"/>
        <v>19058927.039999999</v>
      </c>
      <c r="H214" s="27">
        <f t="shared" si="20"/>
        <v>113690.59058767797</v>
      </c>
      <c r="I214" s="27">
        <f t="shared" si="21"/>
        <v>63460.253675305707</v>
      </c>
      <c r="J214" s="28">
        <v>18874.93216243889</v>
      </c>
      <c r="K214" s="25">
        <f t="shared" si="22"/>
        <v>44585.321512866816</v>
      </c>
    </row>
    <row r="215" spans="1:11" x14ac:dyDescent="0.25">
      <c r="A215" t="s">
        <v>584</v>
      </c>
      <c r="B215">
        <v>1</v>
      </c>
      <c r="C215" s="8">
        <v>5595</v>
      </c>
      <c r="D215">
        <v>0</v>
      </c>
      <c r="E215" s="25">
        <v>954954.60000000009</v>
      </c>
      <c r="F215" s="73">
        <f t="shared" si="19"/>
        <v>7550.4289186921142</v>
      </c>
      <c r="G215" s="96">
        <f t="shared" ref="G215:G250" si="23">IF(B215=1,E215*3)+IF(B215=2,E215*2.25)+IF(B215=3,E215*1.5)+IF(B215=4,E215*0)+IF(B215=5,E215*0)</f>
        <v>2864863.8000000003</v>
      </c>
      <c r="H215" s="27">
        <f t="shared" si="20"/>
        <v>17089.527479258319</v>
      </c>
      <c r="I215" s="27">
        <f t="shared" si="21"/>
        <v>9539.0985605662045</v>
      </c>
      <c r="J215" s="28">
        <v>1475.9441364649617</v>
      </c>
      <c r="K215" s="25">
        <f t="shared" si="22"/>
        <v>8063.1544241012425</v>
      </c>
    </row>
    <row r="216" spans="1:11" x14ac:dyDescent="0.25">
      <c r="A216" t="s">
        <v>412</v>
      </c>
      <c r="B216">
        <v>1</v>
      </c>
      <c r="C216" s="8">
        <v>31903</v>
      </c>
      <c r="D216">
        <v>0</v>
      </c>
      <c r="E216" s="25">
        <v>6993504.0799999991</v>
      </c>
      <c r="F216" s="73">
        <f t="shared" si="19"/>
        <v>55294.728617070672</v>
      </c>
      <c r="G216" s="96">
        <f t="shared" si="23"/>
        <v>20980512.239999998</v>
      </c>
      <c r="H216" s="27">
        <f t="shared" si="20"/>
        <v>125153.25875331157</v>
      </c>
      <c r="I216" s="27">
        <f t="shared" si="21"/>
        <v>69858.530136240908</v>
      </c>
      <c r="J216" s="28">
        <v>10685.170388315553</v>
      </c>
      <c r="K216" s="25">
        <f t="shared" si="22"/>
        <v>59173.359747925351</v>
      </c>
    </row>
    <row r="217" spans="1:11" x14ac:dyDescent="0.25">
      <c r="A217" t="s">
        <v>315</v>
      </c>
      <c r="B217">
        <v>5</v>
      </c>
      <c r="C217" s="8">
        <v>44891</v>
      </c>
      <c r="D217">
        <v>1</v>
      </c>
      <c r="E217" s="25">
        <v>8083210.5800000001</v>
      </c>
      <c r="F217" s="73">
        <f t="shared" si="19"/>
        <v>63910.584774511852</v>
      </c>
      <c r="G217" s="96">
        <f t="shared" si="23"/>
        <v>0</v>
      </c>
      <c r="H217" s="27">
        <f t="shared" si="20"/>
        <v>0</v>
      </c>
      <c r="I217" s="27">
        <f t="shared" si="21"/>
        <v>-63910.584774511852</v>
      </c>
      <c r="J217" s="28">
        <v>-10951.844642926959</v>
      </c>
      <c r="K217" s="25">
        <f t="shared" si="22"/>
        <v>-52958.740131584891</v>
      </c>
    </row>
    <row r="218" spans="1:11" x14ac:dyDescent="0.25">
      <c r="A218" t="s">
        <v>117</v>
      </c>
      <c r="B218">
        <v>1</v>
      </c>
      <c r="C218" s="8">
        <v>19395</v>
      </c>
      <c r="D218">
        <v>0</v>
      </c>
      <c r="E218" s="25">
        <v>5480588</v>
      </c>
      <c r="F218" s="73">
        <f t="shared" si="19"/>
        <v>43332.730295908281</v>
      </c>
      <c r="G218" s="96">
        <f t="shared" si="23"/>
        <v>16441764</v>
      </c>
      <c r="H218" s="27">
        <f t="shared" si="20"/>
        <v>98078.651308128552</v>
      </c>
      <c r="I218" s="27">
        <f t="shared" si="21"/>
        <v>54745.921012220271</v>
      </c>
      <c r="J218" s="28">
        <v>1911.2017002267801</v>
      </c>
      <c r="K218" s="25">
        <f t="shared" si="22"/>
        <v>52834.719311993489</v>
      </c>
    </row>
    <row r="219" spans="1:11" x14ac:dyDescent="0.25">
      <c r="A219" t="s">
        <v>344</v>
      </c>
      <c r="B219">
        <v>1</v>
      </c>
      <c r="C219" s="8">
        <v>61805</v>
      </c>
      <c r="D219">
        <v>0</v>
      </c>
      <c r="E219" s="25">
        <v>12604511.699999999</v>
      </c>
      <c r="F219" s="73">
        <f t="shared" si="19"/>
        <v>99658.632615281487</v>
      </c>
      <c r="G219" s="96">
        <f t="shared" si="23"/>
        <v>37813535.099999994</v>
      </c>
      <c r="H219" s="27">
        <f t="shared" si="20"/>
        <v>225565.85314085399</v>
      </c>
      <c r="I219" s="27">
        <f t="shared" si="21"/>
        <v>125907.2205255725</v>
      </c>
      <c r="J219" s="28">
        <v>19356.6838308322</v>
      </c>
      <c r="K219" s="25">
        <f t="shared" si="22"/>
        <v>106550.53669474029</v>
      </c>
    </row>
    <row r="220" spans="1:11" x14ac:dyDescent="0.25">
      <c r="A220" t="s">
        <v>146</v>
      </c>
      <c r="B220">
        <v>3</v>
      </c>
      <c r="C220" s="8">
        <v>24515</v>
      </c>
      <c r="D220">
        <v>0</v>
      </c>
      <c r="E220" s="25">
        <v>4890987.6499999994</v>
      </c>
      <c r="F220" s="73">
        <f t="shared" si="19"/>
        <v>38671.005504896231</v>
      </c>
      <c r="G220" s="96">
        <f t="shared" si="23"/>
        <v>7336481.4749999996</v>
      </c>
      <c r="H220" s="27">
        <f t="shared" si="20"/>
        <v>43763.686695361255</v>
      </c>
      <c r="I220" s="27">
        <f t="shared" si="21"/>
        <v>5092.681190465024</v>
      </c>
      <c r="J220" s="28">
        <v>4835.48262330736</v>
      </c>
      <c r="K220" s="25">
        <f t="shared" si="22"/>
        <v>257.198567157664</v>
      </c>
    </row>
    <row r="221" spans="1:11" x14ac:dyDescent="0.25">
      <c r="A221" t="s">
        <v>314</v>
      </c>
      <c r="B221">
        <v>2</v>
      </c>
      <c r="C221" s="8">
        <v>37744</v>
      </c>
      <c r="D221">
        <v>0</v>
      </c>
      <c r="E221" s="25">
        <v>6368389.8500000006</v>
      </c>
      <c r="F221" s="73">
        <f t="shared" si="19"/>
        <v>50352.210344811501</v>
      </c>
      <c r="G221" s="96">
        <f t="shared" si="23"/>
        <v>14328877.162500001</v>
      </c>
      <c r="H221" s="27">
        <f t="shared" si="20"/>
        <v>85474.827813964745</v>
      </c>
      <c r="I221" s="27">
        <f t="shared" si="21"/>
        <v>35122.617469153243</v>
      </c>
      <c r="J221" s="28">
        <v>-8118.5526776237612</v>
      </c>
      <c r="K221" s="25">
        <f t="shared" si="22"/>
        <v>43241.170146777004</v>
      </c>
    </row>
    <row r="222" spans="1:11" x14ac:dyDescent="0.25">
      <c r="A222" t="s">
        <v>11</v>
      </c>
      <c r="B222">
        <v>4</v>
      </c>
      <c r="C222" s="8">
        <v>21411</v>
      </c>
      <c r="D222">
        <v>0</v>
      </c>
      <c r="E222" s="25">
        <v>4226182.38</v>
      </c>
      <c r="F222" s="73">
        <f t="shared" si="19"/>
        <v>33414.666684279087</v>
      </c>
      <c r="G222" s="96">
        <f t="shared" si="23"/>
        <v>0</v>
      </c>
      <c r="H222" s="27">
        <f t="shared" si="20"/>
        <v>0</v>
      </c>
      <c r="I222" s="27">
        <f t="shared" si="21"/>
        <v>-33414.666684279087</v>
      </c>
      <c r="J222" s="28">
        <v>5686.6766994348036</v>
      </c>
      <c r="K222" s="25">
        <f t="shared" si="22"/>
        <v>-39101.343383713887</v>
      </c>
    </row>
    <row r="223" spans="1:11" x14ac:dyDescent="0.25">
      <c r="A223" t="s">
        <v>316</v>
      </c>
      <c r="B223">
        <v>1</v>
      </c>
      <c r="C223" s="8">
        <v>49150</v>
      </c>
      <c r="D223">
        <v>0</v>
      </c>
      <c r="E223" s="25">
        <v>10473379.560000001</v>
      </c>
      <c r="F223" s="73">
        <f t="shared" si="19"/>
        <v>82808.656983549678</v>
      </c>
      <c r="G223" s="96">
        <f t="shared" si="23"/>
        <v>31420138.68</v>
      </c>
      <c r="H223" s="27">
        <f t="shared" si="20"/>
        <v>187427.8712216501</v>
      </c>
      <c r="I223" s="27">
        <f t="shared" si="21"/>
        <v>104619.21423810042</v>
      </c>
      <c r="J223" s="28">
        <v>8580.8473719390167</v>
      </c>
      <c r="K223" s="25">
        <f t="shared" si="22"/>
        <v>96038.366866161407</v>
      </c>
    </row>
    <row r="224" spans="1:11" x14ac:dyDescent="0.25">
      <c r="A224" t="s">
        <v>391</v>
      </c>
      <c r="B224">
        <v>1</v>
      </c>
      <c r="C224" s="8">
        <v>20588</v>
      </c>
      <c r="D224">
        <v>0</v>
      </c>
      <c r="E224" s="25">
        <v>4094822.52</v>
      </c>
      <c r="F224" s="73">
        <f t="shared" si="19"/>
        <v>32376.058895281218</v>
      </c>
      <c r="G224" s="96">
        <f t="shared" si="23"/>
        <v>12284467.560000001</v>
      </c>
      <c r="H224" s="27">
        <f t="shared" si="20"/>
        <v>73279.485724479251</v>
      </c>
      <c r="I224" s="27">
        <f t="shared" si="21"/>
        <v>40903.426829198033</v>
      </c>
      <c r="J224" s="28">
        <v>17229.95479010998</v>
      </c>
      <c r="K224" s="25">
        <f t="shared" si="22"/>
        <v>23673.472039088054</v>
      </c>
    </row>
    <row r="225" spans="1:11" x14ac:dyDescent="0.25">
      <c r="A225" t="s">
        <v>55</v>
      </c>
      <c r="B225">
        <v>3</v>
      </c>
      <c r="C225" s="8">
        <v>32264</v>
      </c>
      <c r="D225">
        <v>0</v>
      </c>
      <c r="E225" s="25">
        <v>5784599.1599999992</v>
      </c>
      <c r="F225" s="73">
        <f t="shared" si="19"/>
        <v>45736.42011955972</v>
      </c>
      <c r="G225" s="96">
        <f t="shared" si="23"/>
        <v>8676898.7399999984</v>
      </c>
      <c r="H225" s="27">
        <f t="shared" si="20"/>
        <v>51759.563387261849</v>
      </c>
      <c r="I225" s="27">
        <f t="shared" si="21"/>
        <v>6023.1432677021294</v>
      </c>
      <c r="J225" s="28">
        <v>-5718.5330474489383</v>
      </c>
      <c r="K225" s="25">
        <f t="shared" si="22"/>
        <v>11741.676315151068</v>
      </c>
    </row>
    <row r="226" spans="1:11" x14ac:dyDescent="0.25">
      <c r="A226" t="s">
        <v>50</v>
      </c>
      <c r="B226">
        <v>5</v>
      </c>
      <c r="C226" s="8">
        <v>20078</v>
      </c>
      <c r="D226">
        <v>0</v>
      </c>
      <c r="E226" s="25">
        <v>4081656.62</v>
      </c>
      <c r="F226" s="73">
        <f t="shared" si="19"/>
        <v>32271.96159882272</v>
      </c>
      <c r="G226" s="96">
        <f t="shared" si="23"/>
        <v>0</v>
      </c>
      <c r="H226" s="27">
        <f t="shared" si="20"/>
        <v>0</v>
      </c>
      <c r="I226" s="27">
        <f t="shared" si="21"/>
        <v>-32271.96159882272</v>
      </c>
      <c r="J226" s="28">
        <v>-4056.2243497721479</v>
      </c>
      <c r="K226" s="25">
        <f t="shared" si="22"/>
        <v>-28215.737249050573</v>
      </c>
    </row>
    <row r="227" spans="1:11" x14ac:dyDescent="0.25">
      <c r="A227" t="s">
        <v>486</v>
      </c>
      <c r="B227">
        <v>3</v>
      </c>
      <c r="C227" s="8">
        <v>44488</v>
      </c>
      <c r="D227">
        <v>0</v>
      </c>
      <c r="E227" s="25">
        <v>8427593.959999999</v>
      </c>
      <c r="F227" s="73">
        <f t="shared" si="19"/>
        <v>66633.480953522783</v>
      </c>
      <c r="G227" s="96">
        <f t="shared" si="23"/>
        <v>12641390.939999998</v>
      </c>
      <c r="H227" s="27">
        <f t="shared" si="20"/>
        <v>75408.61029595093</v>
      </c>
      <c r="I227" s="27">
        <f t="shared" si="21"/>
        <v>8775.1293424281466</v>
      </c>
      <c r="J227" s="28">
        <v>-11256.817875457793</v>
      </c>
      <c r="K227" s="25">
        <f t="shared" si="22"/>
        <v>20031.94721788594</v>
      </c>
    </row>
    <row r="228" spans="1:11" x14ac:dyDescent="0.25">
      <c r="A228" t="s">
        <v>99</v>
      </c>
      <c r="B228">
        <v>1</v>
      </c>
      <c r="C228" s="8">
        <v>23480</v>
      </c>
      <c r="D228">
        <v>0</v>
      </c>
      <c r="E228" s="25">
        <v>3776867.4</v>
      </c>
      <c r="F228" s="73">
        <f t="shared" si="19"/>
        <v>29862.119978295817</v>
      </c>
      <c r="G228" s="96">
        <f t="shared" si="23"/>
        <v>11330602.199999999</v>
      </c>
      <c r="H228" s="27">
        <f t="shared" si="20"/>
        <v>67589.474115120145</v>
      </c>
      <c r="I228" s="27">
        <f t="shared" si="21"/>
        <v>37727.354136824331</v>
      </c>
      <c r="J228" s="28">
        <v>5828.7796123557609</v>
      </c>
      <c r="K228" s="25">
        <f t="shared" si="22"/>
        <v>31898.574524468571</v>
      </c>
    </row>
    <row r="229" spans="1:11" x14ac:dyDescent="0.25">
      <c r="A229" t="s">
        <v>275</v>
      </c>
      <c r="B229">
        <v>2</v>
      </c>
      <c r="C229" s="8">
        <v>82707</v>
      </c>
      <c r="D229">
        <v>0</v>
      </c>
      <c r="E229" s="25">
        <v>20063327.400000002</v>
      </c>
      <c r="F229" s="73">
        <f t="shared" si="19"/>
        <v>158632.38671885329</v>
      </c>
      <c r="G229" s="96">
        <f t="shared" si="23"/>
        <v>45142486.650000006</v>
      </c>
      <c r="H229" s="27">
        <f t="shared" si="20"/>
        <v>269284.62221737276</v>
      </c>
      <c r="I229" s="27">
        <f t="shared" si="21"/>
        <v>110652.23549851947</v>
      </c>
      <c r="J229" s="28">
        <v>25901.18737813953</v>
      </c>
      <c r="K229" s="25">
        <f t="shared" si="22"/>
        <v>84751.048120379943</v>
      </c>
    </row>
    <row r="230" spans="1:11" x14ac:dyDescent="0.25">
      <c r="A230" t="s">
        <v>167</v>
      </c>
      <c r="B230">
        <v>4</v>
      </c>
      <c r="C230" s="8">
        <v>38106</v>
      </c>
      <c r="D230">
        <v>0</v>
      </c>
      <c r="E230" s="25">
        <v>6607890</v>
      </c>
      <c r="F230" s="73">
        <f t="shared" si="19"/>
        <v>52245.838438326202</v>
      </c>
      <c r="G230" s="96">
        <f t="shared" si="23"/>
        <v>0</v>
      </c>
      <c r="H230" s="27">
        <f t="shared" si="20"/>
        <v>0</v>
      </c>
      <c r="I230" s="27">
        <f t="shared" si="21"/>
        <v>-52245.838438326202</v>
      </c>
      <c r="J230" s="28">
        <v>1250.0762096260637</v>
      </c>
      <c r="K230" s="25">
        <f t="shared" si="22"/>
        <v>-53495.914647952268</v>
      </c>
    </row>
    <row r="231" spans="1:11" x14ac:dyDescent="0.25">
      <c r="A231" t="s">
        <v>207</v>
      </c>
      <c r="B231">
        <v>5</v>
      </c>
      <c r="C231" s="8">
        <v>47532</v>
      </c>
      <c r="D231">
        <v>0</v>
      </c>
      <c r="E231" s="25">
        <v>8523824.0299999993</v>
      </c>
      <c r="F231" s="73">
        <f t="shared" si="19"/>
        <v>67394.332101185486</v>
      </c>
      <c r="G231" s="96">
        <f t="shared" si="23"/>
        <v>0</v>
      </c>
      <c r="H231" s="27">
        <f t="shared" si="20"/>
        <v>0</v>
      </c>
      <c r="I231" s="27">
        <f t="shared" si="21"/>
        <v>-67394.332101185486</v>
      </c>
      <c r="J231" s="28">
        <v>-16995.339751342017</v>
      </c>
      <c r="K231" s="25">
        <f t="shared" si="22"/>
        <v>-50398.992349843465</v>
      </c>
    </row>
    <row r="232" spans="1:11" x14ac:dyDescent="0.25">
      <c r="A232" t="s">
        <v>501</v>
      </c>
      <c r="B232">
        <v>3</v>
      </c>
      <c r="C232" s="8">
        <v>27023</v>
      </c>
      <c r="D232">
        <v>0</v>
      </c>
      <c r="E232" s="25">
        <v>5361524.1300000008</v>
      </c>
      <c r="F232" s="73">
        <f t="shared" si="19"/>
        <v>42391.341786737903</v>
      </c>
      <c r="G232" s="96">
        <f t="shared" si="23"/>
        <v>8042286.1950000012</v>
      </c>
      <c r="H232" s="27">
        <f t="shared" si="20"/>
        <v>47973.963343567098</v>
      </c>
      <c r="I232" s="27">
        <f t="shared" si="21"/>
        <v>5582.6215568291955</v>
      </c>
      <c r="J232" s="28">
        <v>-15251.640954436225</v>
      </c>
      <c r="K232" s="25">
        <f t="shared" si="22"/>
        <v>20834.26251126542</v>
      </c>
    </row>
    <row r="233" spans="1:11" x14ac:dyDescent="0.25">
      <c r="A233" t="s">
        <v>518</v>
      </c>
      <c r="B233">
        <v>5</v>
      </c>
      <c r="C233" s="8">
        <v>29727</v>
      </c>
      <c r="D233">
        <v>0</v>
      </c>
      <c r="E233" s="25">
        <v>4748901.74</v>
      </c>
      <c r="F233" s="73">
        <f t="shared" si="19"/>
        <v>37547.591298814936</v>
      </c>
      <c r="G233" s="96">
        <f t="shared" si="23"/>
        <v>0</v>
      </c>
      <c r="H233" s="27">
        <f t="shared" si="20"/>
        <v>0</v>
      </c>
      <c r="I233" s="27">
        <f t="shared" si="21"/>
        <v>-37547.591298814936</v>
      </c>
      <c r="J233" s="28">
        <v>1712.9955519843863</v>
      </c>
      <c r="K233" s="25">
        <f t="shared" si="22"/>
        <v>-39260.586850799322</v>
      </c>
    </row>
    <row r="234" spans="1:11" x14ac:dyDescent="0.25">
      <c r="A234" t="s">
        <v>465</v>
      </c>
      <c r="B234">
        <v>5</v>
      </c>
      <c r="C234" s="8">
        <v>30437</v>
      </c>
      <c r="D234">
        <v>0</v>
      </c>
      <c r="E234" s="25">
        <v>4876561.99</v>
      </c>
      <c r="F234" s="73">
        <f t="shared" si="19"/>
        <v>38556.947809969985</v>
      </c>
      <c r="G234" s="96">
        <f t="shared" si="23"/>
        <v>0</v>
      </c>
      <c r="H234" s="27">
        <f t="shared" si="20"/>
        <v>0</v>
      </c>
      <c r="I234" s="27">
        <f t="shared" si="21"/>
        <v>-38556.947809969985</v>
      </c>
      <c r="J234" s="28">
        <v>-6313.7171597714942</v>
      </c>
      <c r="K234" s="25">
        <f t="shared" si="22"/>
        <v>-32243.230650198489</v>
      </c>
    </row>
    <row r="235" spans="1:11" x14ac:dyDescent="0.25">
      <c r="A235" t="s">
        <v>242</v>
      </c>
      <c r="B235">
        <v>4</v>
      </c>
      <c r="C235" s="8">
        <v>60229</v>
      </c>
      <c r="D235">
        <v>0</v>
      </c>
      <c r="E235" s="25">
        <v>10839203.699999999</v>
      </c>
      <c r="F235" s="73">
        <f t="shared" si="19"/>
        <v>85701.076336063037</v>
      </c>
      <c r="G235" s="96">
        <f t="shared" si="23"/>
        <v>0</v>
      </c>
      <c r="H235" s="27">
        <f t="shared" si="20"/>
        <v>0</v>
      </c>
      <c r="I235" s="27">
        <f t="shared" si="21"/>
        <v>-85701.076336063037</v>
      </c>
      <c r="J235" s="28">
        <v>9707.6764122928507</v>
      </c>
      <c r="K235" s="25">
        <f t="shared" si="22"/>
        <v>-95408.752748355881</v>
      </c>
    </row>
    <row r="236" spans="1:11" x14ac:dyDescent="0.25">
      <c r="A236" t="s">
        <v>533</v>
      </c>
      <c r="B236">
        <v>2</v>
      </c>
      <c r="C236" s="8">
        <v>20795</v>
      </c>
      <c r="D236">
        <v>0</v>
      </c>
      <c r="E236" s="25">
        <v>3060344.5100000002</v>
      </c>
      <c r="F236" s="73">
        <f t="shared" si="19"/>
        <v>24196.871442333118</v>
      </c>
      <c r="G236" s="96">
        <f t="shared" si="23"/>
        <v>6885775.1475000009</v>
      </c>
      <c r="H236" s="27">
        <f t="shared" si="20"/>
        <v>41075.126712549216</v>
      </c>
      <c r="I236" s="27">
        <f t="shared" si="21"/>
        <v>16878.255270216097</v>
      </c>
      <c r="J236" s="28">
        <v>380.50503392914834</v>
      </c>
      <c r="K236" s="25">
        <f t="shared" si="22"/>
        <v>16497.750236286949</v>
      </c>
    </row>
    <row r="237" spans="1:11" x14ac:dyDescent="0.25">
      <c r="A237" t="s">
        <v>365</v>
      </c>
      <c r="B237">
        <v>1</v>
      </c>
      <c r="C237" s="8">
        <v>47017</v>
      </c>
      <c r="D237">
        <v>0</v>
      </c>
      <c r="E237" s="25">
        <v>8016868.6699999999</v>
      </c>
      <c r="F237" s="73">
        <f t="shared" si="19"/>
        <v>63386.046879427333</v>
      </c>
      <c r="G237" s="96">
        <f t="shared" si="23"/>
        <v>24050606.009999998</v>
      </c>
      <c r="H237" s="27">
        <f t="shared" si="20"/>
        <v>143467.02705402966</v>
      </c>
      <c r="I237" s="27">
        <f t="shared" si="21"/>
        <v>80080.980174602329</v>
      </c>
      <c r="J237" s="28">
        <v>12661.331320267705</v>
      </c>
      <c r="K237" s="25">
        <f t="shared" si="22"/>
        <v>67419.64885433462</v>
      </c>
    </row>
    <row r="238" spans="1:11" x14ac:dyDescent="0.25">
      <c r="A238" t="s">
        <v>86</v>
      </c>
      <c r="B238">
        <v>2</v>
      </c>
      <c r="C238" s="8">
        <v>33009</v>
      </c>
      <c r="D238">
        <v>0</v>
      </c>
      <c r="E238" s="25">
        <v>7378303.8700000001</v>
      </c>
      <c r="F238" s="73">
        <f t="shared" si="19"/>
        <v>58337.1805433954</v>
      </c>
      <c r="G238" s="96">
        <f t="shared" si="23"/>
        <v>16601183.7075</v>
      </c>
      <c r="H238" s="27">
        <f t="shared" si="20"/>
        <v>99029.624081094793</v>
      </c>
      <c r="I238" s="27">
        <f t="shared" si="21"/>
        <v>40692.443537699393</v>
      </c>
      <c r="J238" s="28">
        <v>1649.6655681507868</v>
      </c>
      <c r="K238" s="25">
        <f t="shared" si="22"/>
        <v>39042.77796954861</v>
      </c>
    </row>
    <row r="239" spans="1:11" x14ac:dyDescent="0.25">
      <c r="A239" t="s">
        <v>453</v>
      </c>
      <c r="B239">
        <v>3</v>
      </c>
      <c r="C239" s="8">
        <v>52674</v>
      </c>
      <c r="D239">
        <v>0</v>
      </c>
      <c r="E239" s="25">
        <v>9937764.2599999998</v>
      </c>
      <c r="F239" s="73">
        <f t="shared" si="19"/>
        <v>78573.769534016508</v>
      </c>
      <c r="G239" s="96">
        <f t="shared" si="23"/>
        <v>14906646.390000001</v>
      </c>
      <c r="H239" s="27">
        <f t="shared" si="20"/>
        <v>88921.345267964149</v>
      </c>
      <c r="I239" s="27">
        <f t="shared" si="21"/>
        <v>10347.57573394764</v>
      </c>
      <c r="J239" s="28">
        <v>-9952.8430517486249</v>
      </c>
      <c r="K239" s="25">
        <f t="shared" si="22"/>
        <v>20300.418785696267</v>
      </c>
    </row>
    <row r="240" spans="1:11" x14ac:dyDescent="0.25">
      <c r="A240" t="s">
        <v>127</v>
      </c>
      <c r="B240">
        <v>2</v>
      </c>
      <c r="C240" s="8">
        <v>21223</v>
      </c>
      <c r="D240">
        <v>0</v>
      </c>
      <c r="E240" s="25">
        <v>3665620.8499999996</v>
      </c>
      <c r="F240" s="73">
        <f t="shared" si="19"/>
        <v>28982.539767650487</v>
      </c>
      <c r="G240" s="96">
        <f t="shared" si="23"/>
        <v>8247646.9124999996</v>
      </c>
      <c r="H240" s="27">
        <f t="shared" si="20"/>
        <v>49198.984101927905</v>
      </c>
      <c r="I240" s="27">
        <f t="shared" si="21"/>
        <v>20216.444334277418</v>
      </c>
      <c r="J240" s="28">
        <v>0</v>
      </c>
      <c r="K240" s="25">
        <f t="shared" si="22"/>
        <v>20216.444334277418</v>
      </c>
    </row>
    <row r="241" spans="1:11" x14ac:dyDescent="0.25">
      <c r="A241" t="s">
        <v>241</v>
      </c>
      <c r="B241">
        <v>1</v>
      </c>
      <c r="C241" s="8">
        <v>27778</v>
      </c>
      <c r="D241">
        <v>0</v>
      </c>
      <c r="E241" s="25">
        <v>5726434.7000000002</v>
      </c>
      <c r="F241" s="73">
        <f t="shared" si="19"/>
        <v>45276.537921155621</v>
      </c>
      <c r="G241" s="96">
        <f t="shared" si="23"/>
        <v>17179304.100000001</v>
      </c>
      <c r="H241" s="27">
        <f t="shared" si="20"/>
        <v>102478.23630969302</v>
      </c>
      <c r="I241" s="27">
        <f t="shared" si="21"/>
        <v>57201.698388537399</v>
      </c>
      <c r="J241" s="28">
        <v>7015.5702226966541</v>
      </c>
      <c r="K241" s="25">
        <f t="shared" si="22"/>
        <v>50186.128165840746</v>
      </c>
    </row>
    <row r="242" spans="1:11" x14ac:dyDescent="0.25">
      <c r="A242" t="s">
        <v>440</v>
      </c>
      <c r="B242">
        <v>2</v>
      </c>
      <c r="C242" s="8">
        <v>52941</v>
      </c>
      <c r="D242">
        <v>0</v>
      </c>
      <c r="E242" s="25">
        <v>10362275.680000002</v>
      </c>
      <c r="F242" s="73">
        <f t="shared" si="19"/>
        <v>81930.204805267174</v>
      </c>
      <c r="G242" s="96">
        <f t="shared" si="23"/>
        <v>23315120.280000005</v>
      </c>
      <c r="H242" s="27">
        <f t="shared" si="20"/>
        <v>139079.69681046371</v>
      </c>
      <c r="I242" s="27">
        <f t="shared" si="21"/>
        <v>57149.492005196531</v>
      </c>
      <c r="J242" s="28">
        <v>-7626.0033781476204</v>
      </c>
      <c r="K242" s="25">
        <f t="shared" si="22"/>
        <v>64775.495383344154</v>
      </c>
    </row>
    <row r="243" spans="1:11" x14ac:dyDescent="0.25">
      <c r="A243" t="s">
        <v>526</v>
      </c>
      <c r="B243">
        <v>4</v>
      </c>
      <c r="C243" s="8">
        <v>49945</v>
      </c>
      <c r="D243">
        <v>1</v>
      </c>
      <c r="E243" s="25">
        <v>10198252.890000001</v>
      </c>
      <c r="F243" s="73">
        <f t="shared" si="19"/>
        <v>80633.344811147486</v>
      </c>
      <c r="G243" s="96">
        <f t="shared" si="23"/>
        <v>0</v>
      </c>
      <c r="H243" s="27">
        <f t="shared" si="20"/>
        <v>0</v>
      </c>
      <c r="I243" s="27">
        <f t="shared" si="21"/>
        <v>-80633.344811147486</v>
      </c>
      <c r="J243" s="28">
        <v>7985.793663582308</v>
      </c>
      <c r="K243" s="25">
        <f t="shared" si="22"/>
        <v>-88619.1384747298</v>
      </c>
    </row>
    <row r="244" spans="1:11" x14ac:dyDescent="0.25">
      <c r="A244" t="s">
        <v>264</v>
      </c>
      <c r="B244">
        <v>5</v>
      </c>
      <c r="C244" s="8">
        <v>152546</v>
      </c>
      <c r="D244">
        <v>0</v>
      </c>
      <c r="E244" s="25">
        <v>34525736.18</v>
      </c>
      <c r="F244" s="73">
        <f t="shared" si="19"/>
        <v>272980.63896713685</v>
      </c>
      <c r="G244" s="96">
        <f t="shared" si="23"/>
        <v>0</v>
      </c>
      <c r="H244" s="27">
        <f t="shared" si="20"/>
        <v>0</v>
      </c>
      <c r="I244" s="27">
        <f t="shared" si="21"/>
        <v>-272980.63896713685</v>
      </c>
      <c r="J244" s="28">
        <v>4994.2038746265398</v>
      </c>
      <c r="K244" s="25">
        <f t="shared" si="22"/>
        <v>-277974.8428417634</v>
      </c>
    </row>
    <row r="245" spans="1:11" x14ac:dyDescent="0.25">
      <c r="A245" t="s">
        <v>521</v>
      </c>
      <c r="B245">
        <v>5</v>
      </c>
      <c r="C245" s="8">
        <v>138487</v>
      </c>
      <c r="D245">
        <v>1</v>
      </c>
      <c r="E245" s="25">
        <v>30761885.149999999</v>
      </c>
      <c r="F245" s="73">
        <f t="shared" si="19"/>
        <v>243221.43401376929</v>
      </c>
      <c r="G245" s="96">
        <f t="shared" si="23"/>
        <v>0</v>
      </c>
      <c r="H245" s="27">
        <f t="shared" si="20"/>
        <v>0</v>
      </c>
      <c r="I245" s="27">
        <f t="shared" si="21"/>
        <v>-243221.43401376929</v>
      </c>
      <c r="J245" s="28">
        <v>0</v>
      </c>
      <c r="K245" s="25">
        <f t="shared" si="22"/>
        <v>-243221.43401376929</v>
      </c>
    </row>
    <row r="246" spans="1:11" x14ac:dyDescent="0.25">
      <c r="A246" t="s">
        <v>238</v>
      </c>
      <c r="B246">
        <v>5</v>
      </c>
      <c r="C246" s="8">
        <v>112769</v>
      </c>
      <c r="D246">
        <v>0</v>
      </c>
      <c r="E246" s="25">
        <v>23055277.91</v>
      </c>
      <c r="F246" s="73">
        <f t="shared" si="19"/>
        <v>182288.49524380267</v>
      </c>
      <c r="G246" s="96">
        <f t="shared" si="23"/>
        <v>0</v>
      </c>
      <c r="H246" s="27">
        <f t="shared" si="20"/>
        <v>0</v>
      </c>
      <c r="I246" s="27">
        <f t="shared" si="21"/>
        <v>-182288.49524380267</v>
      </c>
      <c r="J246" s="28">
        <v>-29054.916879692035</v>
      </c>
      <c r="K246" s="25">
        <f t="shared" si="22"/>
        <v>-153233.57836411064</v>
      </c>
    </row>
    <row r="247" spans="1:11" x14ac:dyDescent="0.25">
      <c r="A247" t="s">
        <v>463</v>
      </c>
      <c r="B247">
        <v>5</v>
      </c>
      <c r="C247" s="8">
        <v>14935</v>
      </c>
      <c r="D247">
        <v>0</v>
      </c>
      <c r="E247" s="25">
        <v>2621839.2500000005</v>
      </c>
      <c r="F247" s="73">
        <f t="shared" si="19"/>
        <v>20729.792697330369</v>
      </c>
      <c r="G247" s="96">
        <f t="shared" si="23"/>
        <v>0</v>
      </c>
      <c r="H247" s="27">
        <f t="shared" si="20"/>
        <v>0</v>
      </c>
      <c r="I247" s="27">
        <f t="shared" si="21"/>
        <v>-20729.792697330369</v>
      </c>
      <c r="J247" s="28">
        <v>1279.8665911119056</v>
      </c>
      <c r="K247" s="25">
        <f t="shared" si="22"/>
        <v>-22009.659288442275</v>
      </c>
    </row>
    <row r="248" spans="1:11" x14ac:dyDescent="0.25">
      <c r="A248" t="s">
        <v>468</v>
      </c>
      <c r="B248">
        <v>1</v>
      </c>
      <c r="C248" s="8">
        <v>18001</v>
      </c>
      <c r="D248">
        <v>0</v>
      </c>
      <c r="E248" s="25">
        <v>3662709.23</v>
      </c>
      <c r="F248" s="73">
        <f t="shared" si="19"/>
        <v>28959.518799063877</v>
      </c>
      <c r="G248" s="96">
        <f t="shared" si="23"/>
        <v>10988127.689999999</v>
      </c>
      <c r="H248" s="27">
        <f t="shared" si="20"/>
        <v>65546.540154493283</v>
      </c>
      <c r="I248" s="27">
        <f t="shared" si="21"/>
        <v>36587.021355429402</v>
      </c>
      <c r="J248" s="28">
        <v>0</v>
      </c>
      <c r="K248" s="25">
        <f t="shared" si="22"/>
        <v>36587.021355429402</v>
      </c>
    </row>
    <row r="249" spans="1:11" x14ac:dyDescent="0.25">
      <c r="A249" t="s">
        <v>144</v>
      </c>
      <c r="B249">
        <v>1</v>
      </c>
      <c r="C249" s="8">
        <v>20307</v>
      </c>
      <c r="D249">
        <v>0</v>
      </c>
      <c r="E249" s="25">
        <v>4140800.3699999996</v>
      </c>
      <c r="F249" s="73">
        <f t="shared" si="19"/>
        <v>32739.586636033797</v>
      </c>
      <c r="G249" s="96">
        <f t="shared" si="23"/>
        <v>12422401.109999999</v>
      </c>
      <c r="H249" s="27">
        <f t="shared" si="20"/>
        <v>74102.28895618493</v>
      </c>
      <c r="I249" s="27">
        <f t="shared" si="21"/>
        <v>41362.702320151133</v>
      </c>
      <c r="J249" s="28">
        <v>2588.3204844143238</v>
      </c>
      <c r="K249" s="25">
        <f t="shared" si="22"/>
        <v>38774.381835736807</v>
      </c>
    </row>
    <row r="250" spans="1:11" x14ac:dyDescent="0.25">
      <c r="A250" t="s">
        <v>480</v>
      </c>
      <c r="B250">
        <v>5</v>
      </c>
      <c r="C250" s="8">
        <v>15786</v>
      </c>
      <c r="D250">
        <v>0</v>
      </c>
      <c r="E250" s="25">
        <v>3308719.6700000004</v>
      </c>
      <c r="F250" s="73">
        <f t="shared" si="19"/>
        <v>26160.670549378399</v>
      </c>
      <c r="G250" s="96">
        <f t="shared" si="23"/>
        <v>0</v>
      </c>
      <c r="H250" s="27">
        <f t="shared" si="20"/>
        <v>0</v>
      </c>
      <c r="I250" s="27">
        <f t="shared" si="21"/>
        <v>-26160.670549378399</v>
      </c>
      <c r="J250" s="28">
        <v>-1985.0096646602799</v>
      </c>
      <c r="K250" s="25">
        <f t="shared" si="22"/>
        <v>-24175.66088471812</v>
      </c>
    </row>
    <row r="251" spans="1:11" x14ac:dyDescent="0.25">
      <c r="A251" t="s">
        <v>232</v>
      </c>
      <c r="B251">
        <v>1</v>
      </c>
      <c r="C251" s="8">
        <v>31684</v>
      </c>
      <c r="D251">
        <v>1</v>
      </c>
      <c r="E251" s="25">
        <v>5379836.2299999995</v>
      </c>
      <c r="F251" s="73">
        <f t="shared" si="19"/>
        <v>42536.127946626519</v>
      </c>
      <c r="G251" s="96">
        <v>0</v>
      </c>
      <c r="H251" s="27">
        <f t="shared" si="20"/>
        <v>0</v>
      </c>
      <c r="I251" s="27">
        <f t="shared" si="21"/>
        <v>-42536.127946626519</v>
      </c>
      <c r="J251" s="28">
        <v>882.47701287887821</v>
      </c>
      <c r="K251" s="25">
        <f t="shared" si="22"/>
        <v>-43418.604959505399</v>
      </c>
    </row>
    <row r="252" spans="1:11" x14ac:dyDescent="0.25">
      <c r="A252" t="s">
        <v>329</v>
      </c>
      <c r="B252">
        <v>2</v>
      </c>
      <c r="C252" s="8">
        <v>1844</v>
      </c>
      <c r="D252">
        <v>0</v>
      </c>
      <c r="E252" s="25">
        <v>341140</v>
      </c>
      <c r="F252" s="73">
        <f t="shared" si="19"/>
        <v>2697.2521220617477</v>
      </c>
      <c r="G252" s="96">
        <f t="shared" ref="G252:G270" si="24">IF(B252=1,E252*3)+IF(B252=2,E252*2.25)+IF(B252=3,E252*1.5)+IF(B252=4,E252*0)+IF(B252=5,E252*0)</f>
        <v>767565</v>
      </c>
      <c r="H252" s="27">
        <f t="shared" si="20"/>
        <v>4578.6899745868932</v>
      </c>
      <c r="I252" s="27">
        <f t="shared" si="21"/>
        <v>1881.4378525251454</v>
      </c>
      <c r="J252" s="28">
        <v>0</v>
      </c>
      <c r="K252" s="25">
        <f t="shared" si="22"/>
        <v>1881.4378525251454</v>
      </c>
    </row>
    <row r="253" spans="1:11" x14ac:dyDescent="0.25">
      <c r="A253" t="s">
        <v>259</v>
      </c>
      <c r="B253">
        <v>2</v>
      </c>
      <c r="C253" s="8">
        <v>17246</v>
      </c>
      <c r="D253">
        <v>0</v>
      </c>
      <c r="E253" s="25">
        <v>3671881.71</v>
      </c>
      <c r="F253" s="73">
        <f t="shared" si="19"/>
        <v>29032.041784186022</v>
      </c>
      <c r="G253" s="96">
        <f t="shared" si="24"/>
        <v>8261733.8475000001</v>
      </c>
      <c r="H253" s="27">
        <f t="shared" si="20"/>
        <v>49283.015692812274</v>
      </c>
      <c r="I253" s="27">
        <f t="shared" si="21"/>
        <v>20250.973908626253</v>
      </c>
      <c r="J253" s="28">
        <v>3710.5855910929313</v>
      </c>
      <c r="K253" s="25">
        <f t="shared" si="22"/>
        <v>16540.388317533321</v>
      </c>
    </row>
    <row r="254" spans="1:11" x14ac:dyDescent="0.25">
      <c r="A254" t="s">
        <v>258</v>
      </c>
      <c r="B254">
        <v>2</v>
      </c>
      <c r="C254" s="8">
        <v>23463</v>
      </c>
      <c r="D254">
        <v>0</v>
      </c>
      <c r="E254" s="25">
        <v>4225995.0600000005</v>
      </c>
      <c r="F254" s="73">
        <f t="shared" si="19"/>
        <v>33413.185622933299</v>
      </c>
      <c r="G254" s="96">
        <f t="shared" si="24"/>
        <v>9508488.8850000016</v>
      </c>
      <c r="H254" s="27">
        <f t="shared" si="20"/>
        <v>56720.177094083781</v>
      </c>
      <c r="I254" s="27">
        <f t="shared" si="21"/>
        <v>23306.991471150483</v>
      </c>
      <c r="J254" s="28">
        <v>1604.1937482410194</v>
      </c>
      <c r="K254" s="25">
        <f t="shared" si="22"/>
        <v>21702.797722909461</v>
      </c>
    </row>
    <row r="255" spans="1:11" x14ac:dyDescent="0.25">
      <c r="A255" t="s">
        <v>94</v>
      </c>
      <c r="B255">
        <v>2</v>
      </c>
      <c r="C255" s="8">
        <v>26962</v>
      </c>
      <c r="D255">
        <v>0</v>
      </c>
      <c r="E255" s="25">
        <v>5679192.7000000002</v>
      </c>
      <c r="F255" s="73">
        <f t="shared" si="19"/>
        <v>44903.015072030801</v>
      </c>
      <c r="G255" s="96">
        <f t="shared" si="24"/>
        <v>12778183.575000001</v>
      </c>
      <c r="H255" s="27">
        <f t="shared" si="20"/>
        <v>76224.607724796486</v>
      </c>
      <c r="I255" s="27">
        <f t="shared" si="21"/>
        <v>31321.592652765685</v>
      </c>
      <c r="J255" s="28">
        <v>437.38612357802805</v>
      </c>
      <c r="K255" s="25">
        <f t="shared" si="22"/>
        <v>30884.206529187657</v>
      </c>
    </row>
    <row r="256" spans="1:11" x14ac:dyDescent="0.25">
      <c r="A256" t="s">
        <v>290</v>
      </c>
      <c r="B256">
        <v>4</v>
      </c>
      <c r="C256" s="8">
        <v>40051</v>
      </c>
      <c r="D256">
        <v>0</v>
      </c>
      <c r="E256" s="25">
        <v>8158429.4799999995</v>
      </c>
      <c r="F256" s="73">
        <f t="shared" si="19"/>
        <v>64505.30933816357</v>
      </c>
      <c r="G256" s="96">
        <f t="shared" si="24"/>
        <v>0</v>
      </c>
      <c r="H256" s="27">
        <f t="shared" si="20"/>
        <v>0</v>
      </c>
      <c r="I256" s="27">
        <f t="shared" si="21"/>
        <v>-64505.30933816357</v>
      </c>
      <c r="J256" s="28">
        <v>-79.894869890678677</v>
      </c>
      <c r="K256" s="25">
        <f t="shared" si="22"/>
        <v>-64425.414468272895</v>
      </c>
    </row>
    <row r="257" spans="1:11" x14ac:dyDescent="0.25">
      <c r="A257" t="s">
        <v>150</v>
      </c>
      <c r="B257">
        <v>3</v>
      </c>
      <c r="C257" s="8">
        <v>10426</v>
      </c>
      <c r="D257">
        <v>0</v>
      </c>
      <c r="E257" s="25">
        <v>2064243.7400000002</v>
      </c>
      <c r="F257" s="73">
        <f t="shared" si="19"/>
        <v>16321.116867466963</v>
      </c>
      <c r="G257" s="96">
        <f t="shared" si="24"/>
        <v>3096365.6100000003</v>
      </c>
      <c r="H257" s="27">
        <f t="shared" si="20"/>
        <v>18470.4854652865</v>
      </c>
      <c r="I257" s="27">
        <f t="shared" si="21"/>
        <v>2149.3685978195372</v>
      </c>
      <c r="J257" s="28">
        <v>-5720.5626012497933</v>
      </c>
      <c r="K257" s="25">
        <f t="shared" si="22"/>
        <v>7869.9311990693304</v>
      </c>
    </row>
    <row r="258" spans="1:11" x14ac:dyDescent="0.25">
      <c r="A258" t="s">
        <v>340</v>
      </c>
      <c r="B258">
        <v>5</v>
      </c>
      <c r="C258" s="8">
        <v>21284</v>
      </c>
      <c r="D258">
        <v>0</v>
      </c>
      <c r="E258" s="25">
        <v>4536292.99</v>
      </c>
      <c r="F258" s="73">
        <f t="shared" si="19"/>
        <v>35866.582322715985</v>
      </c>
      <c r="G258" s="96">
        <f t="shared" si="24"/>
        <v>0</v>
      </c>
      <c r="H258" s="27">
        <f t="shared" si="20"/>
        <v>0</v>
      </c>
      <c r="I258" s="27">
        <f t="shared" si="21"/>
        <v>-35866.582322715985</v>
      </c>
      <c r="J258" s="28">
        <v>-1380.2601063364091</v>
      </c>
      <c r="K258" s="25">
        <f t="shared" si="22"/>
        <v>-34486.322216379573</v>
      </c>
    </row>
    <row r="259" spans="1:11" x14ac:dyDescent="0.25">
      <c r="A259" t="s">
        <v>287</v>
      </c>
      <c r="B259">
        <v>1</v>
      </c>
      <c r="C259" s="8">
        <v>51344</v>
      </c>
      <c r="D259">
        <v>0</v>
      </c>
      <c r="E259" s="25">
        <v>10626295.629999999</v>
      </c>
      <c r="F259" s="73">
        <f t="shared" si="19"/>
        <v>84017.700761191809</v>
      </c>
      <c r="G259" s="96">
        <f t="shared" si="24"/>
        <v>31878886.889999997</v>
      </c>
      <c r="H259" s="27">
        <f t="shared" si="20"/>
        <v>190164.40275967837</v>
      </c>
      <c r="I259" s="27">
        <f t="shared" si="21"/>
        <v>106146.70199848656</v>
      </c>
      <c r="J259" s="28">
        <v>805.95156962825001</v>
      </c>
      <c r="K259" s="25">
        <f t="shared" si="22"/>
        <v>105340.75042885831</v>
      </c>
    </row>
    <row r="260" spans="1:11" x14ac:dyDescent="0.25">
      <c r="A260" t="s">
        <v>214</v>
      </c>
      <c r="B260">
        <v>3</v>
      </c>
      <c r="C260" s="8">
        <v>19465</v>
      </c>
      <c r="D260">
        <v>0</v>
      </c>
      <c r="E260" s="25">
        <v>4695364.4000000004</v>
      </c>
      <c r="F260" s="73">
        <f t="shared" si="19"/>
        <v>37124.293814132572</v>
      </c>
      <c r="G260" s="96">
        <f t="shared" si="24"/>
        <v>7043046.6000000006</v>
      </c>
      <c r="H260" s="27">
        <f t="shared" si="20"/>
        <v>42013.284683340571</v>
      </c>
      <c r="I260" s="27">
        <f t="shared" si="21"/>
        <v>4888.9908692079989</v>
      </c>
      <c r="J260" s="28">
        <v>-6350.2875095139734</v>
      </c>
      <c r="K260" s="25">
        <f t="shared" si="22"/>
        <v>11239.278378721972</v>
      </c>
    </row>
    <row r="261" spans="1:11" x14ac:dyDescent="0.25">
      <c r="A261" t="s">
        <v>135</v>
      </c>
      <c r="B261">
        <v>5</v>
      </c>
      <c r="C261" s="8">
        <v>48708</v>
      </c>
      <c r="D261">
        <v>0</v>
      </c>
      <c r="E261" s="25">
        <v>9773630.5800000001</v>
      </c>
      <c r="F261" s="73">
        <f t="shared" si="19"/>
        <v>77276.032778778768</v>
      </c>
      <c r="G261" s="96">
        <f t="shared" si="24"/>
        <v>0</v>
      </c>
      <c r="H261" s="27">
        <f t="shared" si="20"/>
        <v>0</v>
      </c>
      <c r="I261" s="27">
        <f t="shared" si="21"/>
        <v>-77276.032778778768</v>
      </c>
      <c r="J261" s="28">
        <v>-16641.794277073735</v>
      </c>
      <c r="K261" s="25">
        <f t="shared" si="22"/>
        <v>-60634.238501705033</v>
      </c>
    </row>
    <row r="262" spans="1:11" x14ac:dyDescent="0.25">
      <c r="A262" t="s">
        <v>508</v>
      </c>
      <c r="B262">
        <v>2</v>
      </c>
      <c r="C262" s="8">
        <v>91738</v>
      </c>
      <c r="D262">
        <v>0</v>
      </c>
      <c r="E262" s="25">
        <v>25550710.200000003</v>
      </c>
      <c r="F262" s="73">
        <f t="shared" si="19"/>
        <v>202018.84067284621</v>
      </c>
      <c r="G262" s="96">
        <f t="shared" si="24"/>
        <v>57489097.950000003</v>
      </c>
      <c r="H262" s="27">
        <f t="shared" si="20"/>
        <v>342934.80868943856</v>
      </c>
      <c r="I262" s="27">
        <f t="shared" si="21"/>
        <v>140915.96801659235</v>
      </c>
      <c r="J262" s="28">
        <v>7536.0355007208636</v>
      </c>
      <c r="K262" s="25">
        <f t="shared" si="22"/>
        <v>133379.93251587148</v>
      </c>
    </row>
    <row r="263" spans="1:11" x14ac:dyDescent="0.25">
      <c r="A263" t="s">
        <v>134</v>
      </c>
      <c r="B263">
        <v>5</v>
      </c>
      <c r="C263" s="8">
        <v>26214</v>
      </c>
      <c r="D263">
        <v>0</v>
      </c>
      <c r="E263" s="25">
        <v>6017045.9400000004</v>
      </c>
      <c r="F263" s="73">
        <f t="shared" ref="F263:F326" si="25">SUM(E263/$E$6)*50000000</f>
        <v>47574.280149522267</v>
      </c>
      <c r="G263" s="96">
        <f t="shared" si="24"/>
        <v>0</v>
      </c>
      <c r="H263" s="27">
        <f t="shared" ref="H263:H326" si="26">SUM(G263/$G$6)*50000000</f>
        <v>0</v>
      </c>
      <c r="I263" s="27">
        <f t="shared" ref="I263:I326" si="27">H263-F263</f>
        <v>-47574.280149522267</v>
      </c>
      <c r="J263" s="28">
        <v>-8527.4537723325593</v>
      </c>
      <c r="K263" s="25">
        <f t="shared" si="22"/>
        <v>-39046.826377189704</v>
      </c>
    </row>
    <row r="264" spans="1:11" x14ac:dyDescent="0.25">
      <c r="A264" t="s">
        <v>410</v>
      </c>
      <c r="B264">
        <v>3</v>
      </c>
      <c r="C264" s="8">
        <v>27171</v>
      </c>
      <c r="D264">
        <v>0</v>
      </c>
      <c r="E264" s="25">
        <v>6160259.2699999996</v>
      </c>
      <c r="F264" s="73">
        <f t="shared" si="25"/>
        <v>48706.608396722906</v>
      </c>
      <c r="G264" s="96">
        <f t="shared" si="24"/>
        <v>9240388.9049999993</v>
      </c>
      <c r="H264" s="27">
        <f t="shared" si="26"/>
        <v>55120.903168601304</v>
      </c>
      <c r="I264" s="27">
        <f t="shared" si="27"/>
        <v>6414.294771878398</v>
      </c>
      <c r="J264" s="28">
        <v>4858.0631451208383</v>
      </c>
      <c r="K264" s="25">
        <f t="shared" ref="K264:K327" si="28">I264-J264</f>
        <v>1556.2316267575598</v>
      </c>
    </row>
    <row r="265" spans="1:11" x14ac:dyDescent="0.25">
      <c r="A265" t="s">
        <v>451</v>
      </c>
      <c r="B265">
        <v>1</v>
      </c>
      <c r="C265" s="8">
        <v>10165</v>
      </c>
      <c r="D265">
        <v>0</v>
      </c>
      <c r="E265" s="25">
        <v>2559140.4</v>
      </c>
      <c r="F265" s="73">
        <f t="shared" si="25"/>
        <v>20234.058962754149</v>
      </c>
      <c r="G265" s="96">
        <f t="shared" si="24"/>
        <v>7677421.1999999993</v>
      </c>
      <c r="H265" s="27">
        <f t="shared" si="26"/>
        <v>45797.465334037995</v>
      </c>
      <c r="I265" s="27">
        <f t="shared" si="27"/>
        <v>25563.406371283847</v>
      </c>
      <c r="J265" s="28">
        <v>3434.4888700298366</v>
      </c>
      <c r="K265" s="25">
        <f t="shared" si="28"/>
        <v>22128.917501254011</v>
      </c>
    </row>
    <row r="266" spans="1:11" x14ac:dyDescent="0.25">
      <c r="A266" t="s">
        <v>75</v>
      </c>
      <c r="B266">
        <v>4</v>
      </c>
      <c r="C266" s="8">
        <v>31185</v>
      </c>
      <c r="D266">
        <v>0</v>
      </c>
      <c r="E266" s="25">
        <v>5984668.0200000005</v>
      </c>
      <c r="F266" s="73">
        <f t="shared" si="25"/>
        <v>47318.281399953332</v>
      </c>
      <c r="G266" s="96">
        <f t="shared" si="24"/>
        <v>0</v>
      </c>
      <c r="H266" s="27">
        <f t="shared" si="26"/>
        <v>0</v>
      </c>
      <c r="I266" s="27">
        <f t="shared" si="27"/>
        <v>-47318.281399953332</v>
      </c>
      <c r="J266" s="28">
        <v>-7172.5868300009824</v>
      </c>
      <c r="K266" s="25">
        <f t="shared" si="28"/>
        <v>-40145.694569952349</v>
      </c>
    </row>
    <row r="267" spans="1:11" x14ac:dyDescent="0.25">
      <c r="A267" t="s">
        <v>294</v>
      </c>
      <c r="B267">
        <v>2</v>
      </c>
      <c r="C267" s="8">
        <v>25894</v>
      </c>
      <c r="D267">
        <v>0</v>
      </c>
      <c r="E267" s="25">
        <v>5493957.2699999996</v>
      </c>
      <c r="F267" s="73">
        <f t="shared" si="25"/>
        <v>43438.435554388423</v>
      </c>
      <c r="G267" s="96">
        <f t="shared" si="24"/>
        <v>12361403.857499998</v>
      </c>
      <c r="H267" s="27">
        <f t="shared" si="26"/>
        <v>73738.427252617039</v>
      </c>
      <c r="I267" s="27">
        <f t="shared" si="27"/>
        <v>30299.991698228616</v>
      </c>
      <c r="J267" s="28">
        <v>0</v>
      </c>
      <c r="K267" s="25">
        <f t="shared" si="28"/>
        <v>30299.991698228616</v>
      </c>
    </row>
    <row r="268" spans="1:11" x14ac:dyDescent="0.25">
      <c r="A268" t="s">
        <v>509</v>
      </c>
      <c r="B268">
        <v>5</v>
      </c>
      <c r="C268" s="8">
        <v>33305</v>
      </c>
      <c r="D268">
        <v>0</v>
      </c>
      <c r="E268" s="25">
        <v>6903353.709999999</v>
      </c>
      <c r="F268" s="73">
        <f t="shared" si="25"/>
        <v>54581.947129156179</v>
      </c>
      <c r="G268" s="96">
        <f t="shared" si="24"/>
        <v>0</v>
      </c>
      <c r="H268" s="27">
        <f t="shared" si="26"/>
        <v>0</v>
      </c>
      <c r="I268" s="27">
        <f t="shared" si="27"/>
        <v>-54581.947129156179</v>
      </c>
      <c r="J268" s="28">
        <v>1486.7398288915763</v>
      </c>
      <c r="K268" s="25">
        <f t="shared" si="28"/>
        <v>-56068.686958047758</v>
      </c>
    </row>
    <row r="269" spans="1:11" x14ac:dyDescent="0.25">
      <c r="A269" t="s">
        <v>282</v>
      </c>
      <c r="B269">
        <v>4</v>
      </c>
      <c r="C269" s="8">
        <v>8559</v>
      </c>
      <c r="D269">
        <v>0</v>
      </c>
      <c r="E269" s="25">
        <v>1458624.7799999998</v>
      </c>
      <c r="F269" s="73">
        <f t="shared" si="25"/>
        <v>11532.739588282961</v>
      </c>
      <c r="G269" s="96">
        <f t="shared" si="24"/>
        <v>0</v>
      </c>
      <c r="H269" s="27">
        <f t="shared" si="26"/>
        <v>0</v>
      </c>
      <c r="I269" s="27">
        <f t="shared" si="27"/>
        <v>-11532.739588282961</v>
      </c>
      <c r="J269" s="28">
        <v>0</v>
      </c>
      <c r="K269" s="25">
        <f t="shared" si="28"/>
        <v>-11532.739588282961</v>
      </c>
    </row>
    <row r="270" spans="1:11" x14ac:dyDescent="0.25">
      <c r="A270" t="s">
        <v>341</v>
      </c>
      <c r="B270">
        <v>5</v>
      </c>
      <c r="C270" s="8">
        <v>36578</v>
      </c>
      <c r="D270">
        <v>0</v>
      </c>
      <c r="E270" s="25">
        <v>7123904.5700000003</v>
      </c>
      <c r="F270" s="73">
        <f t="shared" si="25"/>
        <v>56325.751066418139</v>
      </c>
      <c r="G270" s="96">
        <f t="shared" si="24"/>
        <v>0</v>
      </c>
      <c r="H270" s="27">
        <f t="shared" si="26"/>
        <v>0</v>
      </c>
      <c r="I270" s="27">
        <f t="shared" si="27"/>
        <v>-56325.751066418139</v>
      </c>
      <c r="J270" s="28">
        <v>-240.63164176874605</v>
      </c>
      <c r="K270" s="25">
        <f t="shared" si="28"/>
        <v>-56085.119424649391</v>
      </c>
    </row>
    <row r="271" spans="1:11" x14ac:dyDescent="0.25">
      <c r="A271" t="s">
        <v>452</v>
      </c>
      <c r="B271">
        <v>2</v>
      </c>
      <c r="C271" s="8">
        <v>44508</v>
      </c>
      <c r="D271">
        <v>1</v>
      </c>
      <c r="E271" s="25">
        <v>7778375.6299999999</v>
      </c>
      <c r="F271" s="73">
        <f t="shared" si="25"/>
        <v>61500.381585891082</v>
      </c>
      <c r="G271" s="96">
        <v>0</v>
      </c>
      <c r="H271" s="27">
        <f t="shared" si="26"/>
        <v>0</v>
      </c>
      <c r="I271" s="27">
        <f t="shared" si="27"/>
        <v>-61500.381585891082</v>
      </c>
      <c r="J271" s="28">
        <v>1922.9257512989595</v>
      </c>
      <c r="K271" s="25">
        <f t="shared" si="28"/>
        <v>-63423.307337190039</v>
      </c>
    </row>
    <row r="272" spans="1:11" x14ac:dyDescent="0.25">
      <c r="A272" t="s">
        <v>420</v>
      </c>
      <c r="B272">
        <v>4</v>
      </c>
      <c r="C272" s="8">
        <v>24831</v>
      </c>
      <c r="D272">
        <v>0</v>
      </c>
      <c r="E272" s="25">
        <v>4696796.07</v>
      </c>
      <c r="F272" s="73">
        <f t="shared" si="25"/>
        <v>37135.613433484134</v>
      </c>
      <c r="G272" s="96">
        <f>IF(B272=1,E272*3)+IF(B272=2,E272*2.25)+IF(B272=3,E272*1.5)+IF(B272=4,E272*0)+IF(B272=5,E272*0)</f>
        <v>0</v>
      </c>
      <c r="H272" s="27">
        <f t="shared" si="26"/>
        <v>0</v>
      </c>
      <c r="I272" s="27">
        <f t="shared" si="27"/>
        <v>-37135.613433484134</v>
      </c>
      <c r="J272" s="28">
        <v>-7309.7723674028803</v>
      </c>
      <c r="K272" s="25">
        <f t="shared" si="28"/>
        <v>-29825.841066081251</v>
      </c>
    </row>
    <row r="273" spans="1:11" x14ac:dyDescent="0.25">
      <c r="A273" t="s">
        <v>364</v>
      </c>
      <c r="B273">
        <v>4</v>
      </c>
      <c r="C273" s="8">
        <v>18205</v>
      </c>
      <c r="D273">
        <v>0</v>
      </c>
      <c r="E273" s="25">
        <v>2691601.16</v>
      </c>
      <c r="F273" s="73">
        <f t="shared" si="25"/>
        <v>21281.371110259315</v>
      </c>
      <c r="G273" s="96">
        <f>IF(B273=1,E273*3)+IF(B273=2,E273*2.25)+IF(B273=3,E273*1.5)+IF(B273=4,E273*0)+IF(B273=5,E273*0)</f>
        <v>0</v>
      </c>
      <c r="H273" s="27">
        <f t="shared" si="26"/>
        <v>0</v>
      </c>
      <c r="I273" s="27">
        <f t="shared" si="27"/>
        <v>-21281.371110259315</v>
      </c>
      <c r="J273" s="28">
        <v>0</v>
      </c>
      <c r="K273" s="25">
        <f t="shared" si="28"/>
        <v>-21281.371110259315</v>
      </c>
    </row>
    <row r="274" spans="1:11" x14ac:dyDescent="0.25">
      <c r="A274" t="s">
        <v>296</v>
      </c>
      <c r="B274">
        <v>5</v>
      </c>
      <c r="C274" s="8">
        <v>30791</v>
      </c>
      <c r="D274">
        <v>0</v>
      </c>
      <c r="E274" s="25">
        <v>5092842.2300000004</v>
      </c>
      <c r="F274" s="73">
        <f t="shared" si="25"/>
        <v>40266.985730765038</v>
      </c>
      <c r="G274" s="96">
        <f>IF(B274=1,E274*3)+IF(B274=2,E274*2.25)+IF(B274=3,E274*1.5)+IF(B274=4,E274*0)+IF(B274=5,E274*0)</f>
        <v>0</v>
      </c>
      <c r="H274" s="27">
        <f t="shared" si="26"/>
        <v>0</v>
      </c>
      <c r="I274" s="27">
        <f t="shared" si="27"/>
        <v>-40266.985730765038</v>
      </c>
      <c r="J274" s="28">
        <v>7107.6163762945062</v>
      </c>
      <c r="K274" s="25">
        <f t="shared" si="28"/>
        <v>-47374.602107059545</v>
      </c>
    </row>
    <row r="275" spans="1:11" x14ac:dyDescent="0.25">
      <c r="A275" t="s">
        <v>29</v>
      </c>
      <c r="B275">
        <v>2</v>
      </c>
      <c r="C275" s="8">
        <v>33559</v>
      </c>
      <c r="D275">
        <v>1</v>
      </c>
      <c r="E275" s="25">
        <v>6092300.8599999994</v>
      </c>
      <c r="F275" s="73">
        <f t="shared" si="25"/>
        <v>48169.289508335612</v>
      </c>
      <c r="G275" s="96">
        <v>0</v>
      </c>
      <c r="H275" s="27">
        <f t="shared" si="26"/>
        <v>0</v>
      </c>
      <c r="I275" s="27">
        <f t="shared" si="27"/>
        <v>-48169.289508335612</v>
      </c>
      <c r="J275" s="28">
        <v>0</v>
      </c>
      <c r="K275" s="25">
        <f t="shared" si="28"/>
        <v>-48169.289508335612</v>
      </c>
    </row>
    <row r="276" spans="1:11" x14ac:dyDescent="0.25">
      <c r="A276" t="s">
        <v>91</v>
      </c>
      <c r="B276">
        <v>4</v>
      </c>
      <c r="C276" s="8">
        <v>18390</v>
      </c>
      <c r="D276">
        <v>0</v>
      </c>
      <c r="E276" s="25">
        <v>3286954.56</v>
      </c>
      <c r="F276" s="73">
        <f t="shared" si="25"/>
        <v>25988.582875302043</v>
      </c>
      <c r="G276" s="96">
        <f t="shared" ref="G276:G301" si="29">IF(B276=1,E276*3)+IF(B276=2,E276*2.25)+IF(B276=3,E276*1.5)+IF(B276=4,E276*0)+IF(B276=5,E276*0)</f>
        <v>0</v>
      </c>
      <c r="H276" s="27">
        <f t="shared" si="26"/>
        <v>0</v>
      </c>
      <c r="I276" s="27">
        <f t="shared" si="27"/>
        <v>-25988.582875302043</v>
      </c>
      <c r="J276" s="28">
        <v>-3681.4911662323716</v>
      </c>
      <c r="K276" s="25">
        <f t="shared" si="28"/>
        <v>-22307.091709069671</v>
      </c>
    </row>
    <row r="277" spans="1:11" x14ac:dyDescent="0.25">
      <c r="A277" t="s">
        <v>166</v>
      </c>
      <c r="B277">
        <v>5</v>
      </c>
      <c r="C277" s="8">
        <v>46304</v>
      </c>
      <c r="D277">
        <v>1</v>
      </c>
      <c r="E277" s="25">
        <v>10415777.109999999</v>
      </c>
      <c r="F277" s="73">
        <f t="shared" si="25"/>
        <v>82353.218364512155</v>
      </c>
      <c r="G277" s="96">
        <f t="shared" si="29"/>
        <v>0</v>
      </c>
      <c r="H277" s="27">
        <f t="shared" si="26"/>
        <v>0</v>
      </c>
      <c r="I277" s="27">
        <f t="shared" si="27"/>
        <v>-82353.218364512155</v>
      </c>
      <c r="J277" s="28">
        <v>-9470.8299887968333</v>
      </c>
      <c r="K277" s="25">
        <f t="shared" si="28"/>
        <v>-72882.388375715323</v>
      </c>
    </row>
    <row r="278" spans="1:11" x14ac:dyDescent="0.25">
      <c r="A278" t="s">
        <v>369</v>
      </c>
      <c r="B278">
        <v>5</v>
      </c>
      <c r="C278" s="8">
        <v>40753</v>
      </c>
      <c r="D278">
        <v>0</v>
      </c>
      <c r="E278" s="25">
        <v>9341872.3900000006</v>
      </c>
      <c r="F278" s="73">
        <f t="shared" si="25"/>
        <v>73862.300310598439</v>
      </c>
      <c r="G278" s="96">
        <f t="shared" si="29"/>
        <v>0</v>
      </c>
      <c r="H278" s="27">
        <f t="shared" si="26"/>
        <v>0</v>
      </c>
      <c r="I278" s="27">
        <f t="shared" si="27"/>
        <v>-73862.300310598439</v>
      </c>
      <c r="J278" s="28">
        <v>-5445.309435395362</v>
      </c>
      <c r="K278" s="25">
        <f t="shared" si="28"/>
        <v>-68416.990875203075</v>
      </c>
    </row>
    <row r="279" spans="1:11" x14ac:dyDescent="0.25">
      <c r="A279" t="s">
        <v>368</v>
      </c>
      <c r="B279">
        <v>4</v>
      </c>
      <c r="C279" s="8">
        <v>31639</v>
      </c>
      <c r="D279">
        <v>0</v>
      </c>
      <c r="E279" s="25">
        <v>6276793.9400000004</v>
      </c>
      <c r="F279" s="73">
        <f t="shared" si="25"/>
        <v>49627.999573223082</v>
      </c>
      <c r="G279" s="96">
        <f t="shared" si="29"/>
        <v>0</v>
      </c>
      <c r="H279" s="27">
        <f t="shared" si="26"/>
        <v>0</v>
      </c>
      <c r="I279" s="27">
        <f t="shared" si="27"/>
        <v>-49627.999573223082</v>
      </c>
      <c r="J279" s="28">
        <v>-1572.634133263537</v>
      </c>
      <c r="K279" s="25">
        <f t="shared" si="28"/>
        <v>-48055.365439959547</v>
      </c>
    </row>
    <row r="280" spans="1:11" x14ac:dyDescent="0.25">
      <c r="A280" t="s">
        <v>394</v>
      </c>
      <c r="B280">
        <v>5</v>
      </c>
      <c r="C280" s="8">
        <v>18134</v>
      </c>
      <c r="D280">
        <v>0</v>
      </c>
      <c r="E280" s="25">
        <v>3798891.66</v>
      </c>
      <c r="F280" s="73">
        <f t="shared" si="25"/>
        <v>30036.256643658544</v>
      </c>
      <c r="G280" s="96">
        <f t="shared" si="29"/>
        <v>0</v>
      </c>
      <c r="H280" s="27">
        <f t="shared" si="26"/>
        <v>0</v>
      </c>
      <c r="I280" s="27">
        <f t="shared" si="27"/>
        <v>-30036.256643658544</v>
      </c>
      <c r="J280" s="28">
        <v>0</v>
      </c>
      <c r="K280" s="25">
        <f t="shared" si="28"/>
        <v>-30036.256643658544</v>
      </c>
    </row>
    <row r="281" spans="1:11" x14ac:dyDescent="0.25">
      <c r="A281" t="s">
        <v>522</v>
      </c>
      <c r="B281">
        <v>2</v>
      </c>
      <c r="C281" s="8">
        <v>106686</v>
      </c>
      <c r="D281">
        <v>0</v>
      </c>
      <c r="E281" s="25">
        <v>23556268.800000004</v>
      </c>
      <c r="F281" s="73">
        <f t="shared" si="25"/>
        <v>186249.621881506</v>
      </c>
      <c r="G281" s="96">
        <f t="shared" si="29"/>
        <v>53001604.800000012</v>
      </c>
      <c r="H281" s="27">
        <f t="shared" si="26"/>
        <v>316165.9488574604</v>
      </c>
      <c r="I281" s="27">
        <f t="shared" si="27"/>
        <v>129916.32697595441</v>
      </c>
      <c r="J281" s="28">
        <v>21002.327317169649</v>
      </c>
      <c r="K281" s="25">
        <f t="shared" si="28"/>
        <v>108913.99965878476</v>
      </c>
    </row>
    <row r="282" spans="1:11" x14ac:dyDescent="0.25">
      <c r="A282" t="s">
        <v>236</v>
      </c>
      <c r="B282">
        <v>1</v>
      </c>
      <c r="C282" s="8">
        <v>15437</v>
      </c>
      <c r="D282">
        <v>0</v>
      </c>
      <c r="E282" s="25">
        <v>2586804.09</v>
      </c>
      <c r="F282" s="73">
        <f t="shared" si="25"/>
        <v>20452.784256054725</v>
      </c>
      <c r="G282" s="96">
        <f t="shared" si="29"/>
        <v>7760412.2699999996</v>
      </c>
      <c r="H282" s="27">
        <f t="shared" si="26"/>
        <v>46292.524879730205</v>
      </c>
      <c r="I282" s="27">
        <f t="shared" si="27"/>
        <v>25839.74062367548</v>
      </c>
      <c r="J282" s="28">
        <v>3230.9169607921372</v>
      </c>
      <c r="K282" s="25">
        <f t="shared" si="28"/>
        <v>22608.823662883344</v>
      </c>
    </row>
    <row r="283" spans="1:11" x14ac:dyDescent="0.25">
      <c r="A283" t="s">
        <v>129</v>
      </c>
      <c r="B283">
        <v>2</v>
      </c>
      <c r="C283" s="8">
        <v>21269</v>
      </c>
      <c r="D283">
        <v>0</v>
      </c>
      <c r="E283" s="25">
        <v>4188401.88</v>
      </c>
      <c r="F283" s="73">
        <f t="shared" si="25"/>
        <v>33115.951981231796</v>
      </c>
      <c r="G283" s="96">
        <f t="shared" si="29"/>
        <v>9423904.2300000004</v>
      </c>
      <c r="H283" s="27">
        <f t="shared" si="26"/>
        <v>56215.611471820645</v>
      </c>
      <c r="I283" s="27">
        <f t="shared" si="27"/>
        <v>23099.659490588849</v>
      </c>
      <c r="J283" s="28">
        <v>750.22962067077231</v>
      </c>
      <c r="K283" s="25">
        <f t="shared" si="28"/>
        <v>22349.429869918076</v>
      </c>
    </row>
    <row r="284" spans="1:11" x14ac:dyDescent="0.25">
      <c r="A284" t="s">
        <v>506</v>
      </c>
      <c r="B284">
        <v>4</v>
      </c>
      <c r="C284" s="8">
        <v>21658</v>
      </c>
      <c r="D284">
        <v>0</v>
      </c>
      <c r="E284" s="25">
        <v>4679294.88</v>
      </c>
      <c r="F284" s="73">
        <f t="shared" si="25"/>
        <v>36997.238801760781</v>
      </c>
      <c r="G284" s="96">
        <f t="shared" si="29"/>
        <v>0</v>
      </c>
      <c r="H284" s="27">
        <f t="shared" si="26"/>
        <v>0</v>
      </c>
      <c r="I284" s="27">
        <f t="shared" si="27"/>
        <v>-36997.238801760781</v>
      </c>
      <c r="J284" s="28">
        <v>-6380.262236316802</v>
      </c>
      <c r="K284" s="25">
        <f t="shared" si="28"/>
        <v>-30616.97656544398</v>
      </c>
    </row>
    <row r="285" spans="1:11" x14ac:dyDescent="0.25">
      <c r="A285" t="s">
        <v>477</v>
      </c>
      <c r="B285">
        <v>2</v>
      </c>
      <c r="C285" s="8">
        <v>18071</v>
      </c>
      <c r="D285">
        <v>0</v>
      </c>
      <c r="E285" s="25">
        <v>3125740.87</v>
      </c>
      <c r="F285" s="73">
        <f t="shared" si="25"/>
        <v>24713.933266760374</v>
      </c>
      <c r="G285" s="96">
        <f t="shared" si="29"/>
        <v>7032916.9575000005</v>
      </c>
      <c r="H285" s="27">
        <f t="shared" si="26"/>
        <v>41952.859191609059</v>
      </c>
      <c r="I285" s="27">
        <f t="shared" si="27"/>
        <v>17238.925924848685</v>
      </c>
      <c r="J285" s="28">
        <v>1222.4674177934287</v>
      </c>
      <c r="K285" s="25">
        <f t="shared" si="28"/>
        <v>16016.458507055257</v>
      </c>
    </row>
    <row r="286" spans="1:11" x14ac:dyDescent="0.25">
      <c r="A286" t="s">
        <v>566</v>
      </c>
      <c r="B286">
        <v>2</v>
      </c>
      <c r="C286" s="8">
        <v>21827</v>
      </c>
      <c r="D286">
        <v>0</v>
      </c>
      <c r="E286" s="25">
        <v>4443364.8600000003</v>
      </c>
      <c r="F286" s="73">
        <f t="shared" si="25"/>
        <v>35131.838241571211</v>
      </c>
      <c r="G286" s="96">
        <f t="shared" si="29"/>
        <v>9997570.9350000005</v>
      </c>
      <c r="H286" s="27">
        <f t="shared" si="26"/>
        <v>59637.656498545155</v>
      </c>
      <c r="I286" s="27">
        <f t="shared" si="27"/>
        <v>24505.818256973944</v>
      </c>
      <c r="J286" s="28">
        <v>-3463.2526933660342</v>
      </c>
      <c r="K286" s="25">
        <f t="shared" si="28"/>
        <v>27969.070950339978</v>
      </c>
    </row>
    <row r="287" spans="1:11" x14ac:dyDescent="0.25">
      <c r="A287" t="s">
        <v>155</v>
      </c>
      <c r="B287">
        <v>4</v>
      </c>
      <c r="C287" s="8">
        <v>66586</v>
      </c>
      <c r="D287">
        <v>0</v>
      </c>
      <c r="E287" s="25">
        <v>15283390.940000001</v>
      </c>
      <c r="F287" s="73">
        <f t="shared" si="25"/>
        <v>120839.41679431991</v>
      </c>
      <c r="G287" s="96">
        <f t="shared" si="29"/>
        <v>0</v>
      </c>
      <c r="H287" s="27">
        <f t="shared" si="26"/>
        <v>0</v>
      </c>
      <c r="I287" s="27">
        <f t="shared" si="27"/>
        <v>-120839.41679431991</v>
      </c>
      <c r="J287" s="28">
        <v>2899.3328334697699</v>
      </c>
      <c r="K287" s="25">
        <f t="shared" si="28"/>
        <v>-123738.74962778969</v>
      </c>
    </row>
    <row r="288" spans="1:11" x14ac:dyDescent="0.25">
      <c r="A288" t="s">
        <v>579</v>
      </c>
      <c r="B288">
        <v>5</v>
      </c>
      <c r="C288" s="8">
        <v>13825</v>
      </c>
      <c r="D288">
        <v>1</v>
      </c>
      <c r="E288" s="25">
        <v>2936352.94</v>
      </c>
      <c r="F288" s="73">
        <f t="shared" si="25"/>
        <v>23216.521658372669</v>
      </c>
      <c r="G288" s="96">
        <f t="shared" si="29"/>
        <v>0</v>
      </c>
      <c r="H288" s="27">
        <f t="shared" si="26"/>
        <v>0</v>
      </c>
      <c r="I288" s="27">
        <f t="shared" si="27"/>
        <v>-23216.521658372669</v>
      </c>
      <c r="J288" s="28">
        <v>-334.19216125366478</v>
      </c>
      <c r="K288" s="25">
        <f t="shared" si="28"/>
        <v>-22882.329497119004</v>
      </c>
    </row>
    <row r="289" spans="1:11" x14ac:dyDescent="0.25">
      <c r="A289" t="s">
        <v>325</v>
      </c>
      <c r="B289">
        <v>4</v>
      </c>
      <c r="C289" s="8">
        <v>50896</v>
      </c>
      <c r="D289">
        <v>0</v>
      </c>
      <c r="E289" s="25">
        <v>12629389.23</v>
      </c>
      <c r="F289" s="73">
        <f t="shared" si="25"/>
        <v>99855.328900044799</v>
      </c>
      <c r="G289" s="96">
        <f t="shared" si="29"/>
        <v>0</v>
      </c>
      <c r="H289" s="27">
        <f t="shared" si="26"/>
        <v>0</v>
      </c>
      <c r="I289" s="27">
        <f t="shared" si="27"/>
        <v>-99855.328900044799</v>
      </c>
      <c r="J289" s="28">
        <v>-11369.523446311307</v>
      </c>
      <c r="K289" s="25">
        <f t="shared" si="28"/>
        <v>-88485.805453733497</v>
      </c>
    </row>
    <row r="290" spans="1:11" x14ac:dyDescent="0.25">
      <c r="A290" t="s">
        <v>374</v>
      </c>
      <c r="B290">
        <v>5</v>
      </c>
      <c r="C290" s="8">
        <v>44991</v>
      </c>
      <c r="D290">
        <v>0</v>
      </c>
      <c r="E290" s="25">
        <v>11895813.699999999</v>
      </c>
      <c r="F290" s="73">
        <f t="shared" si="25"/>
        <v>94055.252230685961</v>
      </c>
      <c r="G290" s="96">
        <f t="shared" si="29"/>
        <v>0</v>
      </c>
      <c r="H290" s="27">
        <f t="shared" si="26"/>
        <v>0</v>
      </c>
      <c r="I290" s="27">
        <f t="shared" si="27"/>
        <v>-94055.252230685961</v>
      </c>
      <c r="J290" s="28">
        <v>-12581.949001146224</v>
      </c>
      <c r="K290" s="25">
        <f t="shared" si="28"/>
        <v>-81473.303229539742</v>
      </c>
    </row>
    <row r="291" spans="1:11" x14ac:dyDescent="0.25">
      <c r="A291" t="s">
        <v>512</v>
      </c>
      <c r="B291">
        <v>4</v>
      </c>
      <c r="C291" s="8">
        <v>21493</v>
      </c>
      <c r="D291">
        <v>0</v>
      </c>
      <c r="E291" s="25">
        <v>3837444.3699999996</v>
      </c>
      <c r="F291" s="73">
        <f t="shared" si="25"/>
        <v>30341.076890063923</v>
      </c>
      <c r="G291" s="96">
        <f t="shared" si="29"/>
        <v>0</v>
      </c>
      <c r="H291" s="27">
        <f t="shared" si="26"/>
        <v>0</v>
      </c>
      <c r="I291" s="27">
        <f t="shared" si="27"/>
        <v>-30341.076890063923</v>
      </c>
      <c r="J291" s="28">
        <v>-878.13488562165514</v>
      </c>
      <c r="K291" s="25">
        <f t="shared" si="28"/>
        <v>-29462.94200444227</v>
      </c>
    </row>
    <row r="292" spans="1:11" x14ac:dyDescent="0.25">
      <c r="A292" t="s">
        <v>330</v>
      </c>
      <c r="B292">
        <v>5</v>
      </c>
      <c r="C292" s="8">
        <v>33869</v>
      </c>
      <c r="D292">
        <v>0</v>
      </c>
      <c r="E292" s="25">
        <v>7283189.7599999998</v>
      </c>
      <c r="F292" s="73">
        <f t="shared" si="25"/>
        <v>57585.152827397527</v>
      </c>
      <c r="G292" s="96">
        <f t="shared" si="29"/>
        <v>0</v>
      </c>
      <c r="H292" s="27">
        <f t="shared" si="26"/>
        <v>0</v>
      </c>
      <c r="I292" s="27">
        <f t="shared" si="27"/>
        <v>-57585.152827397527</v>
      </c>
      <c r="J292" s="28">
        <v>0</v>
      </c>
      <c r="K292" s="25">
        <f t="shared" si="28"/>
        <v>-57585.152827397527</v>
      </c>
    </row>
    <row r="293" spans="1:11" x14ac:dyDescent="0.25">
      <c r="A293" t="s">
        <v>323</v>
      </c>
      <c r="B293">
        <v>4</v>
      </c>
      <c r="C293" s="8">
        <v>60509</v>
      </c>
      <c r="D293">
        <v>0</v>
      </c>
      <c r="E293" s="25">
        <v>14465190.450000001</v>
      </c>
      <c r="F293" s="73">
        <f t="shared" si="25"/>
        <v>114370.24575625794</v>
      </c>
      <c r="G293" s="96">
        <f t="shared" si="29"/>
        <v>0</v>
      </c>
      <c r="H293" s="27">
        <f t="shared" si="26"/>
        <v>0</v>
      </c>
      <c r="I293" s="27">
        <f t="shared" si="27"/>
        <v>-114370.24575625794</v>
      </c>
      <c r="J293" s="28">
        <v>-16640.912876356251</v>
      </c>
      <c r="K293" s="25">
        <f t="shared" si="28"/>
        <v>-97729.332879901689</v>
      </c>
    </row>
    <row r="294" spans="1:11" x14ac:dyDescent="0.25">
      <c r="A294" t="s">
        <v>174</v>
      </c>
      <c r="B294">
        <v>4</v>
      </c>
      <c r="C294" s="8">
        <v>35425</v>
      </c>
      <c r="D294">
        <v>0</v>
      </c>
      <c r="E294" s="25">
        <v>9597775.75</v>
      </c>
      <c r="F294" s="73">
        <f t="shared" si="25"/>
        <v>75885.621764554977</v>
      </c>
      <c r="G294" s="96">
        <f t="shared" si="29"/>
        <v>0</v>
      </c>
      <c r="H294" s="27">
        <f t="shared" si="26"/>
        <v>0</v>
      </c>
      <c r="I294" s="27">
        <f t="shared" si="27"/>
        <v>-75885.621764554977</v>
      </c>
      <c r="J294" s="28">
        <v>-14696.419082351964</v>
      </c>
      <c r="K294" s="25">
        <f t="shared" si="28"/>
        <v>-61189.202682203017</v>
      </c>
    </row>
    <row r="295" spans="1:11" x14ac:dyDescent="0.25">
      <c r="A295" t="s">
        <v>324</v>
      </c>
      <c r="B295">
        <v>3</v>
      </c>
      <c r="C295" s="8">
        <v>33079</v>
      </c>
      <c r="D295">
        <v>0</v>
      </c>
      <c r="E295" s="25">
        <v>8297643.1200000001</v>
      </c>
      <c r="F295" s="73">
        <f t="shared" si="25"/>
        <v>65606.013699745148</v>
      </c>
      <c r="G295" s="96">
        <f t="shared" si="29"/>
        <v>12446464.68</v>
      </c>
      <c r="H295" s="27">
        <f t="shared" si="26"/>
        <v>74245.833316221906</v>
      </c>
      <c r="I295" s="27">
        <f t="shared" si="27"/>
        <v>8639.8196164767578</v>
      </c>
      <c r="J295" s="28">
        <v>-12023.185612847694</v>
      </c>
      <c r="K295" s="25">
        <f t="shared" si="28"/>
        <v>20663.005229324452</v>
      </c>
    </row>
    <row r="296" spans="1:11" x14ac:dyDescent="0.25">
      <c r="A296" t="s">
        <v>362</v>
      </c>
      <c r="B296">
        <v>2</v>
      </c>
      <c r="C296" s="8">
        <v>53076</v>
      </c>
      <c r="D296">
        <v>0</v>
      </c>
      <c r="E296" s="25">
        <v>13255273.720000001</v>
      </c>
      <c r="F296" s="73">
        <f t="shared" si="25"/>
        <v>104803.93729782294</v>
      </c>
      <c r="G296" s="96">
        <f t="shared" si="29"/>
        <v>29824365.870000001</v>
      </c>
      <c r="H296" s="27">
        <f t="shared" si="26"/>
        <v>177908.74389449821</v>
      </c>
      <c r="I296" s="27">
        <f t="shared" si="27"/>
        <v>73104.806596675277</v>
      </c>
      <c r="J296" s="28">
        <v>4240.9994676016613</v>
      </c>
      <c r="K296" s="25">
        <f t="shared" si="28"/>
        <v>68863.807129073612</v>
      </c>
    </row>
    <row r="297" spans="1:11" x14ac:dyDescent="0.25">
      <c r="A297" t="s">
        <v>448</v>
      </c>
      <c r="B297">
        <v>1</v>
      </c>
      <c r="C297" s="8">
        <v>23220</v>
      </c>
      <c r="D297">
        <v>0</v>
      </c>
      <c r="E297" s="25">
        <v>4004753.4</v>
      </c>
      <c r="F297" s="73">
        <f t="shared" si="25"/>
        <v>31663.919817330123</v>
      </c>
      <c r="G297" s="96">
        <f t="shared" si="29"/>
        <v>12014260.199999999</v>
      </c>
      <c r="H297" s="27">
        <f t="shared" si="26"/>
        <v>71667.640824970294</v>
      </c>
      <c r="I297" s="27">
        <f t="shared" si="27"/>
        <v>40003.721007640168</v>
      </c>
      <c r="J297" s="28">
        <v>2739.4156878203353</v>
      </c>
      <c r="K297" s="25">
        <f t="shared" si="28"/>
        <v>37264.305319819832</v>
      </c>
    </row>
    <row r="298" spans="1:11" x14ac:dyDescent="0.25">
      <c r="A298" t="s">
        <v>386</v>
      </c>
      <c r="B298">
        <v>3</v>
      </c>
      <c r="C298" s="8">
        <v>47961</v>
      </c>
      <c r="D298">
        <v>0</v>
      </c>
      <c r="E298" s="25">
        <v>9078343.3900000006</v>
      </c>
      <c r="F298" s="73">
        <f t="shared" si="25"/>
        <v>71778.686092169606</v>
      </c>
      <c r="G298" s="96">
        <f t="shared" si="29"/>
        <v>13617515.085000001</v>
      </c>
      <c r="H298" s="27">
        <f t="shared" si="26"/>
        <v>81231.400335444283</v>
      </c>
      <c r="I298" s="27">
        <f t="shared" si="27"/>
        <v>9452.7142432746768</v>
      </c>
      <c r="J298" s="28">
        <v>6405.5374793381588</v>
      </c>
      <c r="K298" s="25">
        <f t="shared" si="28"/>
        <v>3047.176763936518</v>
      </c>
    </row>
    <row r="299" spans="1:11" x14ac:dyDescent="0.25">
      <c r="A299" t="s">
        <v>212</v>
      </c>
      <c r="B299">
        <v>3</v>
      </c>
      <c r="C299" s="8">
        <v>26648</v>
      </c>
      <c r="D299">
        <v>0</v>
      </c>
      <c r="E299" s="25">
        <v>3864342.42</v>
      </c>
      <c r="F299" s="73">
        <f t="shared" si="25"/>
        <v>30553.748586264377</v>
      </c>
      <c r="G299" s="96">
        <f t="shared" si="29"/>
        <v>5796513.6299999999</v>
      </c>
      <c r="H299" s="27">
        <f t="shared" si="26"/>
        <v>34577.447962370978</v>
      </c>
      <c r="I299" s="27">
        <f t="shared" si="27"/>
        <v>4023.6993761066005</v>
      </c>
      <c r="J299" s="28">
        <v>-6337.1696771416891</v>
      </c>
      <c r="K299" s="25">
        <f t="shared" si="28"/>
        <v>10360.869053248291</v>
      </c>
    </row>
    <row r="300" spans="1:11" x14ac:dyDescent="0.25">
      <c r="A300" t="s">
        <v>456</v>
      </c>
      <c r="B300">
        <v>2</v>
      </c>
      <c r="C300" s="8">
        <v>43067</v>
      </c>
      <c r="D300">
        <v>0</v>
      </c>
      <c r="E300" s="25">
        <v>6719116.2100000009</v>
      </c>
      <c r="F300" s="73">
        <f t="shared" si="25"/>
        <v>53125.257829049631</v>
      </c>
      <c r="G300" s="96">
        <f t="shared" si="29"/>
        <v>15118011.472500002</v>
      </c>
      <c r="H300" s="27">
        <f t="shared" si="26"/>
        <v>90182.183352322463</v>
      </c>
      <c r="I300" s="27">
        <f t="shared" si="27"/>
        <v>37056.925523272832</v>
      </c>
      <c r="J300" s="28">
        <v>1073.2977255734145</v>
      </c>
      <c r="K300" s="25">
        <f t="shared" si="28"/>
        <v>35983.627797699417</v>
      </c>
    </row>
    <row r="301" spans="1:11" x14ac:dyDescent="0.25">
      <c r="A301" t="s">
        <v>269</v>
      </c>
      <c r="B301">
        <v>1</v>
      </c>
      <c r="C301" s="8">
        <v>22434</v>
      </c>
      <c r="D301">
        <v>0</v>
      </c>
      <c r="E301" s="25">
        <v>4323031.8</v>
      </c>
      <c r="F301" s="73">
        <f t="shared" si="25"/>
        <v>34180.414774844394</v>
      </c>
      <c r="G301" s="96">
        <f t="shared" si="29"/>
        <v>12969095.399999999</v>
      </c>
      <c r="H301" s="27">
        <f t="shared" si="26"/>
        <v>77363.437738095134</v>
      </c>
      <c r="I301" s="27">
        <f t="shared" si="27"/>
        <v>43183.02296325074</v>
      </c>
      <c r="J301" s="28">
        <v>6426.5274108445965</v>
      </c>
      <c r="K301" s="25">
        <f t="shared" si="28"/>
        <v>36756.495552406144</v>
      </c>
    </row>
    <row r="302" spans="1:11" x14ac:dyDescent="0.25">
      <c r="A302" t="s">
        <v>541</v>
      </c>
      <c r="B302">
        <v>3</v>
      </c>
      <c r="C302" s="8">
        <v>93660</v>
      </c>
      <c r="D302">
        <v>1</v>
      </c>
      <c r="E302" s="25">
        <v>19952389.800000001</v>
      </c>
      <c r="F302" s="73">
        <f t="shared" si="25"/>
        <v>157755.24924738574</v>
      </c>
      <c r="G302" s="96">
        <v>0</v>
      </c>
      <c r="H302" s="27">
        <f t="shared" si="26"/>
        <v>0</v>
      </c>
      <c r="I302" s="27">
        <f t="shared" si="27"/>
        <v>-157755.24924738574</v>
      </c>
      <c r="J302" s="28">
        <v>39372.43487886322</v>
      </c>
      <c r="K302" s="25">
        <f t="shared" si="28"/>
        <v>-197127.68412624896</v>
      </c>
    </row>
    <row r="303" spans="1:11" x14ac:dyDescent="0.25">
      <c r="A303" t="s">
        <v>406</v>
      </c>
      <c r="B303">
        <v>5</v>
      </c>
      <c r="C303" s="8">
        <v>66844</v>
      </c>
      <c r="D303">
        <v>0</v>
      </c>
      <c r="E303" s="25">
        <v>12504173.84</v>
      </c>
      <c r="F303" s="73">
        <f t="shared" si="25"/>
        <v>98865.302880251504</v>
      </c>
      <c r="G303" s="96">
        <f t="shared" ref="G303:G345" si="30">IF(B303=1,E303*3)+IF(B303=2,E303*2.25)+IF(B303=3,E303*1.5)+IF(B303=4,E303*0)+IF(B303=5,E303*0)</f>
        <v>0</v>
      </c>
      <c r="H303" s="27">
        <f t="shared" si="26"/>
        <v>0</v>
      </c>
      <c r="I303" s="27">
        <f t="shared" si="27"/>
        <v>-98865.302880251504</v>
      </c>
      <c r="J303" s="28">
        <v>13281.67194794014</v>
      </c>
      <c r="K303" s="25">
        <f t="shared" si="28"/>
        <v>-112146.97482819164</v>
      </c>
    </row>
    <row r="304" spans="1:11" x14ac:dyDescent="0.25">
      <c r="A304" t="s">
        <v>422</v>
      </c>
      <c r="B304">
        <v>4</v>
      </c>
      <c r="C304" s="8">
        <v>17260</v>
      </c>
      <c r="D304">
        <v>0</v>
      </c>
      <c r="E304" s="25">
        <v>3330323.1</v>
      </c>
      <c r="F304" s="73">
        <f t="shared" si="25"/>
        <v>26331.479886926947</v>
      </c>
      <c r="G304" s="96">
        <f t="shared" si="30"/>
        <v>0</v>
      </c>
      <c r="H304" s="27">
        <f t="shared" si="26"/>
        <v>0</v>
      </c>
      <c r="I304" s="27">
        <f t="shared" si="27"/>
        <v>-26331.479886926947</v>
      </c>
      <c r="J304" s="28">
        <v>347.33179456584537</v>
      </c>
      <c r="K304" s="25">
        <f t="shared" si="28"/>
        <v>-26678.811681492793</v>
      </c>
    </row>
    <row r="305" spans="1:11" x14ac:dyDescent="0.25">
      <c r="A305" t="s">
        <v>149</v>
      </c>
      <c r="B305">
        <v>1</v>
      </c>
      <c r="C305" s="8">
        <v>19866</v>
      </c>
      <c r="D305">
        <v>0</v>
      </c>
      <c r="E305" s="25">
        <v>5648707.459999999</v>
      </c>
      <c r="F305" s="73">
        <f t="shared" si="25"/>
        <v>44661.980956179345</v>
      </c>
      <c r="G305" s="96">
        <f t="shared" si="30"/>
        <v>16946122.379999995</v>
      </c>
      <c r="H305" s="27">
        <f t="shared" si="26"/>
        <v>101087.25729994015</v>
      </c>
      <c r="I305" s="27">
        <f t="shared" si="27"/>
        <v>56425.276343760801</v>
      </c>
      <c r="J305" s="28">
        <v>3470.2253224068554</v>
      </c>
      <c r="K305" s="25">
        <f t="shared" si="28"/>
        <v>52955.051021353946</v>
      </c>
    </row>
    <row r="306" spans="1:11" x14ac:dyDescent="0.25">
      <c r="A306" t="s">
        <v>246</v>
      </c>
      <c r="B306">
        <v>1</v>
      </c>
      <c r="C306" s="8">
        <v>21095</v>
      </c>
      <c r="D306">
        <v>0</v>
      </c>
      <c r="E306" s="25">
        <v>3789350.65</v>
      </c>
      <c r="F306" s="73">
        <f t="shared" si="25"/>
        <v>29960.819845074057</v>
      </c>
      <c r="G306" s="96">
        <f t="shared" si="30"/>
        <v>11368051.949999999</v>
      </c>
      <c r="H306" s="27">
        <f t="shared" si="26"/>
        <v>67812.869912056936</v>
      </c>
      <c r="I306" s="27">
        <f t="shared" si="27"/>
        <v>37852.050066982876</v>
      </c>
      <c r="J306" s="28">
        <v>2350.6959814470783</v>
      </c>
      <c r="K306" s="25">
        <f t="shared" si="28"/>
        <v>35501.354085535801</v>
      </c>
    </row>
    <row r="307" spans="1:11" x14ac:dyDescent="0.25">
      <c r="A307" t="s">
        <v>476</v>
      </c>
      <c r="B307">
        <v>2</v>
      </c>
      <c r="C307" s="8">
        <v>62062</v>
      </c>
      <c r="D307">
        <v>0</v>
      </c>
      <c r="E307" s="25">
        <v>13790938.59</v>
      </c>
      <c r="F307" s="73">
        <f t="shared" si="25"/>
        <v>109039.21667673317</v>
      </c>
      <c r="G307" s="96">
        <f t="shared" si="30"/>
        <v>31029611.827500001</v>
      </c>
      <c r="H307" s="27">
        <f t="shared" si="26"/>
        <v>185098.29472409131</v>
      </c>
      <c r="I307" s="27">
        <f t="shared" si="27"/>
        <v>76059.07804735814</v>
      </c>
      <c r="J307" s="28">
        <v>6351.2623636083081</v>
      </c>
      <c r="K307" s="25">
        <f t="shared" si="28"/>
        <v>69707.815683749825</v>
      </c>
    </row>
    <row r="308" spans="1:11" x14ac:dyDescent="0.25">
      <c r="A308" t="s">
        <v>35</v>
      </c>
      <c r="B308">
        <v>5</v>
      </c>
      <c r="C308" s="8">
        <v>70925</v>
      </c>
      <c r="D308">
        <v>0</v>
      </c>
      <c r="E308" s="25">
        <v>13118640.17</v>
      </c>
      <c r="F308" s="73">
        <f t="shared" si="25"/>
        <v>103723.63263497975</v>
      </c>
      <c r="G308" s="96">
        <f t="shared" si="30"/>
        <v>0</v>
      </c>
      <c r="H308" s="27">
        <f t="shared" si="26"/>
        <v>0</v>
      </c>
      <c r="I308" s="27">
        <f t="shared" si="27"/>
        <v>-103723.63263497975</v>
      </c>
      <c r="J308" s="28">
        <v>-13633.13483757211</v>
      </c>
      <c r="K308" s="25">
        <f t="shared" si="28"/>
        <v>-90090.497797407632</v>
      </c>
    </row>
    <row r="309" spans="1:11" x14ac:dyDescent="0.25">
      <c r="A309" t="s">
        <v>181</v>
      </c>
      <c r="B309">
        <v>4</v>
      </c>
      <c r="C309" s="8">
        <v>42843</v>
      </c>
      <c r="D309">
        <v>0</v>
      </c>
      <c r="E309" s="25">
        <v>9836418.0600000005</v>
      </c>
      <c r="F309" s="73">
        <f t="shared" si="25"/>
        <v>77772.467273909555</v>
      </c>
      <c r="G309" s="96">
        <f t="shared" si="30"/>
        <v>0</v>
      </c>
      <c r="H309" s="27">
        <f t="shared" si="26"/>
        <v>0</v>
      </c>
      <c r="I309" s="27">
        <f t="shared" si="27"/>
        <v>-77772.467273909555</v>
      </c>
      <c r="J309" s="28">
        <v>0</v>
      </c>
      <c r="K309" s="25">
        <f t="shared" si="28"/>
        <v>-77772.467273909555</v>
      </c>
    </row>
    <row r="310" spans="1:11" x14ac:dyDescent="0.25">
      <c r="A310" t="s">
        <v>356</v>
      </c>
      <c r="B310">
        <v>1</v>
      </c>
      <c r="C310" s="8">
        <v>3859</v>
      </c>
      <c r="D310">
        <v>0</v>
      </c>
      <c r="E310" s="25">
        <v>956916.23</v>
      </c>
      <c r="F310" s="73">
        <f t="shared" si="25"/>
        <v>7565.938711387781</v>
      </c>
      <c r="G310" s="96">
        <f t="shared" si="30"/>
        <v>2870748.69</v>
      </c>
      <c r="H310" s="27">
        <f t="shared" si="26"/>
        <v>17124.632111236777</v>
      </c>
      <c r="I310" s="27">
        <f t="shared" si="27"/>
        <v>9558.6933998489949</v>
      </c>
      <c r="J310" s="28">
        <v>0</v>
      </c>
      <c r="K310" s="25">
        <f t="shared" si="28"/>
        <v>9558.6933998489949</v>
      </c>
    </row>
    <row r="311" spans="1:11" x14ac:dyDescent="0.25">
      <c r="A311" t="s">
        <v>415</v>
      </c>
      <c r="B311">
        <v>4</v>
      </c>
      <c r="C311" s="8">
        <v>33981</v>
      </c>
      <c r="D311">
        <v>0</v>
      </c>
      <c r="E311" s="25">
        <v>5740003.2599999998</v>
      </c>
      <c r="F311" s="73">
        <f t="shared" si="25"/>
        <v>45383.81888279401</v>
      </c>
      <c r="G311" s="96">
        <f t="shared" si="30"/>
        <v>0</v>
      </c>
      <c r="H311" s="27">
        <f t="shared" si="26"/>
        <v>0</v>
      </c>
      <c r="I311" s="27">
        <f t="shared" si="27"/>
        <v>-45383.81888279401</v>
      </c>
      <c r="J311" s="28">
        <v>2839.1606099916435</v>
      </c>
      <c r="K311" s="25">
        <f t="shared" si="28"/>
        <v>-48222.979492785656</v>
      </c>
    </row>
    <row r="312" spans="1:11" x14ac:dyDescent="0.25">
      <c r="A312" t="s">
        <v>228</v>
      </c>
      <c r="B312">
        <v>3</v>
      </c>
      <c r="C312" s="8">
        <v>45119</v>
      </c>
      <c r="D312">
        <v>0</v>
      </c>
      <c r="E312" s="25">
        <v>7385038.3999999994</v>
      </c>
      <c r="F312" s="73">
        <f t="shared" si="25"/>
        <v>58390.427671652382</v>
      </c>
      <c r="G312" s="96">
        <f t="shared" si="30"/>
        <v>11077557.6</v>
      </c>
      <c r="H312" s="27">
        <f t="shared" si="26"/>
        <v>66080.008762813377</v>
      </c>
      <c r="I312" s="27">
        <f t="shared" si="27"/>
        <v>7689.5810911609951</v>
      </c>
      <c r="J312" s="28">
        <v>2568.529245012664</v>
      </c>
      <c r="K312" s="25">
        <f t="shared" si="28"/>
        <v>5121.0518461483316</v>
      </c>
    </row>
    <row r="313" spans="1:11" x14ac:dyDescent="0.25">
      <c r="A313" t="s">
        <v>421</v>
      </c>
      <c r="B313">
        <v>5</v>
      </c>
      <c r="C313" s="8">
        <v>29242</v>
      </c>
      <c r="D313">
        <v>0</v>
      </c>
      <c r="E313" s="25">
        <v>5217333.0999999996</v>
      </c>
      <c r="F313" s="73">
        <f t="shared" si="25"/>
        <v>41251.283272199085</v>
      </c>
      <c r="G313" s="96">
        <f t="shared" si="30"/>
        <v>0</v>
      </c>
      <c r="H313" s="27">
        <f t="shared" si="26"/>
        <v>0</v>
      </c>
      <c r="I313" s="27">
        <f t="shared" si="27"/>
        <v>-41251.283272199085</v>
      </c>
      <c r="J313" s="28">
        <v>-3197.8579968163576</v>
      </c>
      <c r="K313" s="25">
        <f t="shared" si="28"/>
        <v>-38053.425275382731</v>
      </c>
    </row>
    <row r="314" spans="1:11" x14ac:dyDescent="0.25">
      <c r="A314" t="s">
        <v>104</v>
      </c>
      <c r="B314">
        <v>4</v>
      </c>
      <c r="C314" s="8">
        <v>28460</v>
      </c>
      <c r="D314">
        <v>0</v>
      </c>
      <c r="E314" s="25">
        <v>5945327.7399999993</v>
      </c>
      <c r="F314" s="73">
        <f t="shared" si="25"/>
        <v>47007.234165057082</v>
      </c>
      <c r="G314" s="96">
        <f t="shared" si="30"/>
        <v>0</v>
      </c>
      <c r="H314" s="27">
        <f t="shared" si="26"/>
        <v>0</v>
      </c>
      <c r="I314" s="27">
        <f t="shared" si="27"/>
        <v>-47007.234165057082</v>
      </c>
      <c r="J314" s="28">
        <v>-4687.9860982392993</v>
      </c>
      <c r="K314" s="25">
        <f t="shared" si="28"/>
        <v>-42319.248066817781</v>
      </c>
    </row>
    <row r="315" spans="1:11" x14ac:dyDescent="0.25">
      <c r="A315" t="s">
        <v>223</v>
      </c>
      <c r="B315">
        <v>4</v>
      </c>
      <c r="C315" s="8">
        <v>28842</v>
      </c>
      <c r="D315">
        <v>0</v>
      </c>
      <c r="E315" s="25">
        <v>4674999.78</v>
      </c>
      <c r="F315" s="73">
        <f t="shared" si="25"/>
        <v>36963.27923211352</v>
      </c>
      <c r="G315" s="96">
        <f t="shared" si="30"/>
        <v>0</v>
      </c>
      <c r="H315" s="27">
        <f t="shared" si="26"/>
        <v>0</v>
      </c>
      <c r="I315" s="27">
        <f t="shared" si="27"/>
        <v>-36963.27923211352</v>
      </c>
      <c r="J315" s="28">
        <v>-4495.9733210270542</v>
      </c>
      <c r="K315" s="25">
        <f t="shared" si="28"/>
        <v>-32467.305911086467</v>
      </c>
    </row>
    <row r="316" spans="1:11" x14ac:dyDescent="0.25">
      <c r="A316" t="s">
        <v>231</v>
      </c>
      <c r="B316">
        <v>4</v>
      </c>
      <c r="C316" s="8">
        <v>32147</v>
      </c>
      <c r="D316">
        <v>0</v>
      </c>
      <c r="E316" s="25">
        <v>5764921.5100000007</v>
      </c>
      <c r="F316" s="73">
        <f t="shared" si="25"/>
        <v>45580.837123664533</v>
      </c>
      <c r="G316" s="96">
        <f t="shared" si="30"/>
        <v>0</v>
      </c>
      <c r="H316" s="27">
        <f t="shared" si="26"/>
        <v>0</v>
      </c>
      <c r="I316" s="27">
        <f t="shared" si="27"/>
        <v>-45580.837123664533</v>
      </c>
      <c r="J316" s="28">
        <v>939.34267507054938</v>
      </c>
      <c r="K316" s="25">
        <f t="shared" si="28"/>
        <v>-46520.17979873508</v>
      </c>
    </row>
    <row r="317" spans="1:11" x14ac:dyDescent="0.25">
      <c r="A317" t="s">
        <v>459</v>
      </c>
      <c r="B317">
        <v>5</v>
      </c>
      <c r="C317" s="8">
        <v>25020</v>
      </c>
      <c r="D317">
        <v>0</v>
      </c>
      <c r="E317" s="25">
        <v>6577567.1999999993</v>
      </c>
      <c r="F317" s="73">
        <f t="shared" si="25"/>
        <v>52006.088668006523</v>
      </c>
      <c r="G317" s="96">
        <f t="shared" si="30"/>
        <v>0</v>
      </c>
      <c r="H317" s="27">
        <f t="shared" si="26"/>
        <v>0</v>
      </c>
      <c r="I317" s="27">
        <f t="shared" si="27"/>
        <v>-52006.088668006523</v>
      </c>
      <c r="J317" s="28">
        <v>-609.38298809359344</v>
      </c>
      <c r="K317" s="25">
        <f t="shared" si="28"/>
        <v>-51396.705679912928</v>
      </c>
    </row>
    <row r="318" spans="1:11" x14ac:dyDescent="0.25">
      <c r="A318" t="s">
        <v>15</v>
      </c>
      <c r="B318">
        <v>5</v>
      </c>
      <c r="C318" s="8">
        <v>32924</v>
      </c>
      <c r="D318">
        <v>0</v>
      </c>
      <c r="E318" s="25">
        <v>6460353.7999999989</v>
      </c>
      <c r="F318" s="73">
        <f t="shared" si="25"/>
        <v>51079.331055636023</v>
      </c>
      <c r="G318" s="96">
        <f t="shared" si="30"/>
        <v>0</v>
      </c>
      <c r="H318" s="27">
        <f t="shared" si="26"/>
        <v>0</v>
      </c>
      <c r="I318" s="27">
        <f t="shared" si="27"/>
        <v>-51079.331055636023</v>
      </c>
      <c r="J318" s="28">
        <v>-5358.7161544769306</v>
      </c>
      <c r="K318" s="25">
        <f t="shared" si="28"/>
        <v>-45720.61490115909</v>
      </c>
    </row>
    <row r="319" spans="1:11" x14ac:dyDescent="0.25">
      <c r="A319" t="s">
        <v>142</v>
      </c>
      <c r="B319">
        <v>2</v>
      </c>
      <c r="C319" s="8">
        <v>22233</v>
      </c>
      <c r="D319">
        <v>0</v>
      </c>
      <c r="E319" s="25">
        <v>4582443.63</v>
      </c>
      <c r="F319" s="73">
        <f t="shared" si="25"/>
        <v>36231.476242146447</v>
      </c>
      <c r="G319" s="96">
        <f t="shared" si="30"/>
        <v>10310498.1675</v>
      </c>
      <c r="H319" s="27">
        <f t="shared" si="26"/>
        <v>61504.33460687862</v>
      </c>
      <c r="I319" s="27">
        <f t="shared" si="27"/>
        <v>25272.858364732172</v>
      </c>
      <c r="J319" s="28">
        <v>9471.6877089619229</v>
      </c>
      <c r="K319" s="25">
        <f t="shared" si="28"/>
        <v>15801.170655770249</v>
      </c>
    </row>
    <row r="320" spans="1:11" x14ac:dyDescent="0.25">
      <c r="A320" t="s">
        <v>48</v>
      </c>
      <c r="B320">
        <v>5</v>
      </c>
      <c r="C320" s="8">
        <v>50615</v>
      </c>
      <c r="D320">
        <v>0</v>
      </c>
      <c r="E320" s="25">
        <v>11464307.549999999</v>
      </c>
      <c r="F320" s="73">
        <f t="shared" si="25"/>
        <v>90643.512537978575</v>
      </c>
      <c r="G320" s="96">
        <f t="shared" si="30"/>
        <v>0</v>
      </c>
      <c r="H320" s="27">
        <f t="shared" si="26"/>
        <v>0</v>
      </c>
      <c r="I320" s="27">
        <f t="shared" si="27"/>
        <v>-90643.512537978575</v>
      </c>
      <c r="J320" s="28">
        <v>-16652.303987953877</v>
      </c>
      <c r="K320" s="25">
        <f t="shared" si="28"/>
        <v>-73991.20855002469</v>
      </c>
    </row>
    <row r="321" spans="1:11" x14ac:dyDescent="0.25">
      <c r="A321" t="s">
        <v>62</v>
      </c>
      <c r="B321">
        <v>3</v>
      </c>
      <c r="C321" s="8">
        <v>88275</v>
      </c>
      <c r="D321">
        <v>0</v>
      </c>
      <c r="E321" s="25">
        <v>24278576.300000001</v>
      </c>
      <c r="F321" s="73">
        <f t="shared" si="25"/>
        <v>191960.60692329559</v>
      </c>
      <c r="G321" s="96">
        <f t="shared" si="30"/>
        <v>36417864.450000003</v>
      </c>
      <c r="H321" s="27">
        <f t="shared" si="26"/>
        <v>217240.3781478825</v>
      </c>
      <c r="I321" s="27">
        <f t="shared" si="27"/>
        <v>25279.771224586904</v>
      </c>
      <c r="J321" s="28">
        <v>-34039.591176462476</v>
      </c>
      <c r="K321" s="25">
        <f t="shared" si="28"/>
        <v>59319.36240104938</v>
      </c>
    </row>
    <row r="322" spans="1:11" x14ac:dyDescent="0.25">
      <c r="A322" t="s">
        <v>66</v>
      </c>
      <c r="B322">
        <v>1</v>
      </c>
      <c r="C322" s="8">
        <v>25737</v>
      </c>
      <c r="D322">
        <v>0</v>
      </c>
      <c r="E322" s="25">
        <v>7070211.2699999996</v>
      </c>
      <c r="F322" s="73">
        <f t="shared" si="25"/>
        <v>55901.22047086939</v>
      </c>
      <c r="G322" s="96">
        <f t="shared" si="30"/>
        <v>21210633.809999999</v>
      </c>
      <c r="H322" s="27">
        <f t="shared" si="26"/>
        <v>126525.98331148607</v>
      </c>
      <c r="I322" s="27">
        <f t="shared" si="27"/>
        <v>70624.762840616677</v>
      </c>
      <c r="J322" s="28">
        <v>13981.595307260683</v>
      </c>
      <c r="K322" s="25">
        <f t="shared" si="28"/>
        <v>56643.167533355998</v>
      </c>
    </row>
    <row r="323" spans="1:11" x14ac:dyDescent="0.25">
      <c r="A323" t="s">
        <v>460</v>
      </c>
      <c r="B323">
        <v>5</v>
      </c>
      <c r="C323" s="8">
        <v>34057</v>
      </c>
      <c r="D323">
        <v>0</v>
      </c>
      <c r="E323" s="25">
        <v>9091000.6500000004</v>
      </c>
      <c r="F323" s="73">
        <f t="shared" si="25"/>
        <v>71878.76178365841</v>
      </c>
      <c r="G323" s="96">
        <f t="shared" si="30"/>
        <v>0</v>
      </c>
      <c r="H323" s="27">
        <f t="shared" si="26"/>
        <v>0</v>
      </c>
      <c r="I323" s="27">
        <f t="shared" si="27"/>
        <v>-71878.76178365841</v>
      </c>
      <c r="J323" s="28">
        <v>-22938.736502652704</v>
      </c>
      <c r="K323" s="25">
        <f t="shared" si="28"/>
        <v>-48940.025281005706</v>
      </c>
    </row>
    <row r="324" spans="1:11" x14ac:dyDescent="0.25">
      <c r="A324" t="s">
        <v>488</v>
      </c>
      <c r="B324">
        <v>4</v>
      </c>
      <c r="C324" s="8">
        <v>70167</v>
      </c>
      <c r="D324">
        <v>0</v>
      </c>
      <c r="E324" s="25">
        <v>20899906.43</v>
      </c>
      <c r="F324" s="73">
        <f t="shared" si="25"/>
        <v>165246.86923025583</v>
      </c>
      <c r="G324" s="96">
        <f t="shared" si="30"/>
        <v>0</v>
      </c>
      <c r="H324" s="27">
        <f t="shared" si="26"/>
        <v>0</v>
      </c>
      <c r="I324" s="27">
        <f t="shared" si="27"/>
        <v>-165246.86923025583</v>
      </c>
      <c r="J324" s="28">
        <v>-21173.761804071353</v>
      </c>
      <c r="K324" s="25">
        <f t="shared" si="28"/>
        <v>-144073.10742618449</v>
      </c>
    </row>
    <row r="325" spans="1:11" x14ac:dyDescent="0.25">
      <c r="A325" t="s">
        <v>402</v>
      </c>
      <c r="B325">
        <v>3</v>
      </c>
      <c r="C325" s="8">
        <v>28110</v>
      </c>
      <c r="D325">
        <v>0</v>
      </c>
      <c r="E325" s="25">
        <v>6322220.0999999996</v>
      </c>
      <c r="F325" s="73">
        <f t="shared" si="25"/>
        <v>49987.165330557647</v>
      </c>
      <c r="G325" s="96">
        <f t="shared" si="30"/>
        <v>9483330.1499999985</v>
      </c>
      <c r="H325" s="27">
        <f t="shared" si="26"/>
        <v>56570.099839756389</v>
      </c>
      <c r="I325" s="27">
        <f t="shared" si="27"/>
        <v>6582.9345091987416</v>
      </c>
      <c r="J325" s="28">
        <v>14590.944110743469</v>
      </c>
      <c r="K325" s="25">
        <f t="shared" si="28"/>
        <v>-8008.009601544727</v>
      </c>
    </row>
    <row r="326" spans="1:11" x14ac:dyDescent="0.25">
      <c r="A326" t="s">
        <v>530</v>
      </c>
      <c r="B326">
        <v>5</v>
      </c>
      <c r="C326" s="8">
        <v>30590</v>
      </c>
      <c r="D326">
        <v>0</v>
      </c>
      <c r="E326" s="25">
        <v>8519391.3999999985</v>
      </c>
      <c r="F326" s="73">
        <f t="shared" si="25"/>
        <v>67359.285139018</v>
      </c>
      <c r="G326" s="96">
        <f t="shared" si="30"/>
        <v>0</v>
      </c>
      <c r="H326" s="27">
        <f t="shared" si="26"/>
        <v>0</v>
      </c>
      <c r="I326" s="27">
        <f t="shared" si="27"/>
        <v>-67359.285139018</v>
      </c>
      <c r="J326" s="28">
        <v>-16181.616449224714</v>
      </c>
      <c r="K326" s="25">
        <f t="shared" si="28"/>
        <v>-51177.668689793289</v>
      </c>
    </row>
    <row r="327" spans="1:11" x14ac:dyDescent="0.25">
      <c r="A327" t="s">
        <v>115</v>
      </c>
      <c r="B327">
        <v>1</v>
      </c>
      <c r="C327" s="8">
        <v>28985</v>
      </c>
      <c r="D327">
        <v>0</v>
      </c>
      <c r="E327" s="25">
        <v>7565631.9799999995</v>
      </c>
      <c r="F327" s="73">
        <f t="shared" ref="F327:F390" si="31">SUM(E327/$E$6)*50000000</f>
        <v>59818.306011588269</v>
      </c>
      <c r="G327" s="96">
        <f t="shared" si="30"/>
        <v>22696895.939999998</v>
      </c>
      <c r="H327" s="27">
        <f t="shared" ref="H327:H390" si="32">SUM(G327/$G$6)*50000000</f>
        <v>135391.85592714619</v>
      </c>
      <c r="I327" s="27">
        <f t="shared" ref="I327:I390" si="33">H327-F327</f>
        <v>75573.549915557916</v>
      </c>
      <c r="J327" s="28">
        <v>8192.9049006500318</v>
      </c>
      <c r="K327" s="25">
        <f t="shared" si="28"/>
        <v>67380.645014907888</v>
      </c>
    </row>
    <row r="328" spans="1:11" x14ac:dyDescent="0.25">
      <c r="A328" t="s">
        <v>124</v>
      </c>
      <c r="B328">
        <v>4</v>
      </c>
      <c r="C328" s="8">
        <v>68330</v>
      </c>
      <c r="D328">
        <v>0</v>
      </c>
      <c r="E328" s="25">
        <v>20222577.659999996</v>
      </c>
      <c r="F328" s="73">
        <f t="shared" si="31"/>
        <v>159891.51230284775</v>
      </c>
      <c r="G328" s="96">
        <f t="shared" si="30"/>
        <v>0</v>
      </c>
      <c r="H328" s="27">
        <f t="shared" si="32"/>
        <v>0</v>
      </c>
      <c r="I328" s="27">
        <f t="shared" si="33"/>
        <v>-159891.51230284775</v>
      </c>
      <c r="J328" s="28">
        <v>-18731.04618547756</v>
      </c>
      <c r="K328" s="25">
        <f t="shared" ref="K328:K391" si="34">I328-J328</f>
        <v>-141160.4661173702</v>
      </c>
    </row>
    <row r="329" spans="1:11" x14ac:dyDescent="0.25">
      <c r="A329" t="s">
        <v>263</v>
      </c>
      <c r="B329">
        <v>2</v>
      </c>
      <c r="C329" s="8">
        <v>78812</v>
      </c>
      <c r="D329">
        <v>0</v>
      </c>
      <c r="E329" s="25">
        <v>21015731.07</v>
      </c>
      <c r="F329" s="73">
        <f t="shared" si="31"/>
        <v>166162.64649480127</v>
      </c>
      <c r="G329" s="96">
        <f t="shared" si="30"/>
        <v>47285394.907499999</v>
      </c>
      <c r="H329" s="27">
        <f t="shared" si="32"/>
        <v>282067.52992561203</v>
      </c>
      <c r="I329" s="27">
        <f t="shared" si="33"/>
        <v>115904.88343081076</v>
      </c>
      <c r="J329" s="28">
        <v>5828.9748245960027</v>
      </c>
      <c r="K329" s="25">
        <f t="shared" si="34"/>
        <v>110075.90860621475</v>
      </c>
    </row>
    <row r="330" spans="1:11" x14ac:dyDescent="0.25">
      <c r="A330" t="s">
        <v>250</v>
      </c>
      <c r="B330">
        <v>4</v>
      </c>
      <c r="C330" s="8">
        <v>20201</v>
      </c>
      <c r="D330">
        <v>0</v>
      </c>
      <c r="E330" s="25">
        <v>4093502.65</v>
      </c>
      <c r="F330" s="73">
        <f t="shared" si="31"/>
        <v>32365.623232039303</v>
      </c>
      <c r="G330" s="96">
        <f t="shared" si="30"/>
        <v>0</v>
      </c>
      <c r="H330" s="27">
        <f t="shared" si="32"/>
        <v>0</v>
      </c>
      <c r="I330" s="27">
        <f t="shared" si="33"/>
        <v>-32365.623232039303</v>
      </c>
      <c r="J330" s="28">
        <v>946.54088035080952</v>
      </c>
      <c r="K330" s="25">
        <f t="shared" si="34"/>
        <v>-33312.164112390114</v>
      </c>
    </row>
    <row r="331" spans="1:11" x14ac:dyDescent="0.25">
      <c r="A331" t="s">
        <v>334</v>
      </c>
      <c r="B331">
        <v>2</v>
      </c>
      <c r="C331" s="8">
        <v>40993</v>
      </c>
      <c r="D331">
        <v>0</v>
      </c>
      <c r="E331" s="25">
        <v>10017687.609999999</v>
      </c>
      <c r="F331" s="73">
        <f t="shared" si="31"/>
        <v>79205.69022754347</v>
      </c>
      <c r="G331" s="96">
        <f t="shared" si="30"/>
        <v>22539797.122499999</v>
      </c>
      <c r="H331" s="27">
        <f t="shared" si="32"/>
        <v>134454.72776118407</v>
      </c>
      <c r="I331" s="27">
        <f t="shared" si="33"/>
        <v>55249.0375336406</v>
      </c>
      <c r="J331" s="28">
        <v>-13428.550298213004</v>
      </c>
      <c r="K331" s="25">
        <f t="shared" si="34"/>
        <v>68677.587831853598</v>
      </c>
    </row>
    <row r="332" spans="1:11" x14ac:dyDescent="0.25">
      <c r="A332" t="s">
        <v>234</v>
      </c>
      <c r="B332">
        <v>2</v>
      </c>
      <c r="C332" s="8">
        <v>25953</v>
      </c>
      <c r="D332">
        <v>0</v>
      </c>
      <c r="E332" s="25">
        <v>6658501.6799999997</v>
      </c>
      <c r="F332" s="73">
        <f t="shared" si="31"/>
        <v>52646.003945980279</v>
      </c>
      <c r="G332" s="96">
        <f t="shared" si="30"/>
        <v>14981628.779999999</v>
      </c>
      <c r="H332" s="27">
        <f t="shared" si="32"/>
        <v>89368.63131847918</v>
      </c>
      <c r="I332" s="27">
        <f t="shared" si="33"/>
        <v>36722.627372498901</v>
      </c>
      <c r="J332" s="28">
        <v>3194.3282826749669</v>
      </c>
      <c r="K332" s="25">
        <f t="shared" si="34"/>
        <v>33528.299089823937</v>
      </c>
    </row>
    <row r="333" spans="1:11" x14ac:dyDescent="0.25">
      <c r="A333" t="s">
        <v>46</v>
      </c>
      <c r="B333">
        <v>3</v>
      </c>
      <c r="C333" s="8">
        <v>66056</v>
      </c>
      <c r="D333">
        <v>0</v>
      </c>
      <c r="E333" s="25">
        <v>15716012.609999999</v>
      </c>
      <c r="F333" s="73">
        <f t="shared" si="31"/>
        <v>124259.97643979506</v>
      </c>
      <c r="G333" s="96">
        <f t="shared" si="30"/>
        <v>23574018.914999999</v>
      </c>
      <c r="H333" s="27">
        <f t="shared" si="32"/>
        <v>140624.08273805122</v>
      </c>
      <c r="I333" s="27">
        <f t="shared" si="33"/>
        <v>16364.106298256156</v>
      </c>
      <c r="J333" s="28">
        <v>5405.1670769763323</v>
      </c>
      <c r="K333" s="25">
        <f t="shared" si="34"/>
        <v>10958.939221279823</v>
      </c>
    </row>
    <row r="334" spans="1:11" x14ac:dyDescent="0.25">
      <c r="A334" t="s">
        <v>335</v>
      </c>
      <c r="B334">
        <v>4</v>
      </c>
      <c r="C334" s="8">
        <v>12757</v>
      </c>
      <c r="D334">
        <v>0</v>
      </c>
      <c r="E334" s="25">
        <v>2721578.38</v>
      </c>
      <c r="F334" s="73">
        <f t="shared" si="31"/>
        <v>21518.388523223231</v>
      </c>
      <c r="G334" s="96">
        <f t="shared" si="30"/>
        <v>0</v>
      </c>
      <c r="H334" s="27">
        <f t="shared" si="32"/>
        <v>0</v>
      </c>
      <c r="I334" s="27">
        <f t="shared" si="33"/>
        <v>-21518.388523223231</v>
      </c>
      <c r="J334" s="28">
        <v>-1007.477373995835</v>
      </c>
      <c r="K334" s="25">
        <f t="shared" si="34"/>
        <v>-20510.911149227395</v>
      </c>
    </row>
    <row r="335" spans="1:11" x14ac:dyDescent="0.25">
      <c r="A335" t="s">
        <v>589</v>
      </c>
      <c r="B335">
        <v>3</v>
      </c>
      <c r="C335" s="8">
        <v>26659</v>
      </c>
      <c r="D335">
        <v>0</v>
      </c>
      <c r="E335" s="25">
        <v>7183974.5999999987</v>
      </c>
      <c r="F335" s="73">
        <f t="shared" si="31"/>
        <v>56800.699814409607</v>
      </c>
      <c r="G335" s="96">
        <f t="shared" si="30"/>
        <v>10775961.899999999</v>
      </c>
      <c r="H335" s="27">
        <f t="shared" si="32"/>
        <v>64280.925678034204</v>
      </c>
      <c r="I335" s="27">
        <f t="shared" si="33"/>
        <v>7480.225863624597</v>
      </c>
      <c r="J335" s="28">
        <v>-8055.594907675385</v>
      </c>
      <c r="K335" s="25">
        <f t="shared" si="34"/>
        <v>15535.820771299983</v>
      </c>
    </row>
    <row r="336" spans="1:11" x14ac:dyDescent="0.25">
      <c r="A336" t="s">
        <v>76</v>
      </c>
      <c r="B336">
        <v>3</v>
      </c>
      <c r="C336" s="8">
        <v>69142</v>
      </c>
      <c r="D336">
        <v>0</v>
      </c>
      <c r="E336" s="25">
        <v>19391280.280000001</v>
      </c>
      <c r="F336" s="73">
        <f t="shared" si="31"/>
        <v>153318.78960170056</v>
      </c>
      <c r="G336" s="96">
        <f t="shared" si="30"/>
        <v>29086920.420000002</v>
      </c>
      <c r="H336" s="27">
        <f t="shared" si="32"/>
        <v>173509.72350049936</v>
      </c>
      <c r="I336" s="27">
        <f t="shared" si="33"/>
        <v>20190.933898798801</v>
      </c>
      <c r="J336" s="28">
        <v>19814.434209776533</v>
      </c>
      <c r="K336" s="25">
        <f t="shared" si="34"/>
        <v>376.49968902226829</v>
      </c>
    </row>
    <row r="337" spans="1:11" x14ac:dyDescent="0.25">
      <c r="A337" t="s">
        <v>196</v>
      </c>
      <c r="B337">
        <v>2</v>
      </c>
      <c r="C337" s="8">
        <v>106675</v>
      </c>
      <c r="D337">
        <v>0</v>
      </c>
      <c r="E337" s="25">
        <v>28911252.100000001</v>
      </c>
      <c r="F337" s="73">
        <f t="shared" si="31"/>
        <v>228589.24804533966</v>
      </c>
      <c r="G337" s="96">
        <f t="shared" si="30"/>
        <v>65050317.225000001</v>
      </c>
      <c r="H337" s="27">
        <f t="shared" si="32"/>
        <v>388039.10459935589</v>
      </c>
      <c r="I337" s="27">
        <f t="shared" si="33"/>
        <v>159449.85655401624</v>
      </c>
      <c r="J337" s="28">
        <v>29686.277965566645</v>
      </c>
      <c r="K337" s="25">
        <f t="shared" si="34"/>
        <v>129763.5785884496</v>
      </c>
    </row>
    <row r="338" spans="1:11" x14ac:dyDescent="0.25">
      <c r="A338" t="s">
        <v>227</v>
      </c>
      <c r="B338">
        <v>1</v>
      </c>
      <c r="C338" s="8">
        <v>75328</v>
      </c>
      <c r="D338">
        <v>0</v>
      </c>
      <c r="E338" s="25">
        <v>20484204.449999999</v>
      </c>
      <c r="F338" s="73">
        <f t="shared" si="31"/>
        <v>161960.08653781205</v>
      </c>
      <c r="G338" s="96">
        <f t="shared" si="30"/>
        <v>61452613.349999994</v>
      </c>
      <c r="H338" s="27">
        <f t="shared" si="32"/>
        <v>366578.02877646801</v>
      </c>
      <c r="I338" s="27">
        <f t="shared" si="33"/>
        <v>204617.94223865596</v>
      </c>
      <c r="J338" s="28">
        <v>23464.201442739017</v>
      </c>
      <c r="K338" s="25">
        <f t="shared" si="34"/>
        <v>181153.74079591694</v>
      </c>
    </row>
    <row r="339" spans="1:11" x14ac:dyDescent="0.25">
      <c r="A339" t="s">
        <v>216</v>
      </c>
      <c r="B339">
        <v>4</v>
      </c>
      <c r="C339" s="8">
        <v>16147</v>
      </c>
      <c r="D339">
        <v>0</v>
      </c>
      <c r="E339" s="25">
        <v>3915808.9699999997</v>
      </c>
      <c r="F339" s="73">
        <f t="shared" si="31"/>
        <v>30960.673195523614</v>
      </c>
      <c r="G339" s="96">
        <f t="shared" si="30"/>
        <v>0</v>
      </c>
      <c r="H339" s="27">
        <f t="shared" si="32"/>
        <v>0</v>
      </c>
      <c r="I339" s="27">
        <f t="shared" si="33"/>
        <v>-30960.673195523614</v>
      </c>
      <c r="J339" s="28">
        <v>1543.776304197648</v>
      </c>
      <c r="K339" s="25">
        <f t="shared" si="34"/>
        <v>-32504.449499721261</v>
      </c>
    </row>
    <row r="340" spans="1:11" x14ac:dyDescent="0.25">
      <c r="A340" t="s">
        <v>26</v>
      </c>
      <c r="B340">
        <v>3</v>
      </c>
      <c r="C340" s="8">
        <v>45857</v>
      </c>
      <c r="D340">
        <v>0</v>
      </c>
      <c r="E340" s="25">
        <v>12057746.289999999</v>
      </c>
      <c r="F340" s="73">
        <f t="shared" si="31"/>
        <v>95335.58588258388</v>
      </c>
      <c r="G340" s="96">
        <f t="shared" si="30"/>
        <v>18086619.434999999</v>
      </c>
      <c r="H340" s="27">
        <f t="shared" si="32"/>
        <v>107890.56702846399</v>
      </c>
      <c r="I340" s="27">
        <f t="shared" si="33"/>
        <v>12554.981145880112</v>
      </c>
      <c r="J340" s="28">
        <v>-17185.221335363487</v>
      </c>
      <c r="K340" s="25">
        <f t="shared" si="34"/>
        <v>29740.202481243599</v>
      </c>
    </row>
    <row r="341" spans="1:11" x14ac:dyDescent="0.25">
      <c r="A341" t="s">
        <v>186</v>
      </c>
      <c r="B341">
        <v>1</v>
      </c>
      <c r="C341" s="8">
        <v>29673</v>
      </c>
      <c r="D341">
        <v>0</v>
      </c>
      <c r="E341" s="25">
        <v>7176314.8799999999</v>
      </c>
      <c r="F341" s="73">
        <f t="shared" si="31"/>
        <v>56740.13759354897</v>
      </c>
      <c r="G341" s="96">
        <f t="shared" si="30"/>
        <v>21528944.640000001</v>
      </c>
      <c r="H341" s="27">
        <f t="shared" si="32"/>
        <v>128424.77573443843</v>
      </c>
      <c r="I341" s="27">
        <f t="shared" si="33"/>
        <v>71684.638140889467</v>
      </c>
      <c r="J341" s="28">
        <v>0</v>
      </c>
      <c r="K341" s="25">
        <f t="shared" si="34"/>
        <v>71684.638140889467</v>
      </c>
    </row>
    <row r="342" spans="1:11" x14ac:dyDescent="0.25">
      <c r="A342" t="s">
        <v>464</v>
      </c>
      <c r="B342">
        <v>5</v>
      </c>
      <c r="C342" s="8">
        <v>22938</v>
      </c>
      <c r="D342">
        <v>0</v>
      </c>
      <c r="E342" s="25">
        <v>6037510.9799999986</v>
      </c>
      <c r="F342" s="73">
        <f t="shared" si="31"/>
        <v>47736.088710723161</v>
      </c>
      <c r="G342" s="96">
        <f t="shared" si="30"/>
        <v>0</v>
      </c>
      <c r="H342" s="27">
        <f t="shared" si="32"/>
        <v>0</v>
      </c>
      <c r="I342" s="27">
        <f t="shared" si="33"/>
        <v>-47736.088710723161</v>
      </c>
      <c r="J342" s="28">
        <v>-9102.1086734394921</v>
      </c>
      <c r="K342" s="25">
        <f t="shared" si="34"/>
        <v>-38633.980037283669</v>
      </c>
    </row>
    <row r="343" spans="1:11" x14ac:dyDescent="0.25">
      <c r="A343" t="s">
        <v>342</v>
      </c>
      <c r="B343">
        <v>1</v>
      </c>
      <c r="C343" s="8">
        <v>87181</v>
      </c>
      <c r="D343">
        <v>0</v>
      </c>
      <c r="E343" s="25">
        <v>22189828.690000001</v>
      </c>
      <c r="F343" s="73">
        <f t="shared" si="31"/>
        <v>175445.74814530445</v>
      </c>
      <c r="G343" s="96">
        <f t="shared" si="30"/>
        <v>66569486.070000008</v>
      </c>
      <c r="H343" s="27">
        <f t="shared" si="32"/>
        <v>397101.2728330642</v>
      </c>
      <c r="I343" s="27">
        <f t="shared" si="33"/>
        <v>221655.52468775975</v>
      </c>
      <c r="J343" s="28">
        <v>0</v>
      </c>
      <c r="K343" s="25">
        <f t="shared" si="34"/>
        <v>221655.52468775975</v>
      </c>
    </row>
    <row r="344" spans="1:11" x14ac:dyDescent="0.25">
      <c r="A344" t="s">
        <v>272</v>
      </c>
      <c r="B344">
        <v>1</v>
      </c>
      <c r="C344" s="8">
        <v>54336</v>
      </c>
      <c r="D344">
        <v>0</v>
      </c>
      <c r="E344" s="25">
        <v>11796345.599999998</v>
      </c>
      <c r="F344" s="73">
        <f t="shared" si="31"/>
        <v>93268.79932629934</v>
      </c>
      <c r="G344" s="96">
        <f t="shared" si="30"/>
        <v>35389036.799999997</v>
      </c>
      <c r="H344" s="27">
        <f t="shared" si="32"/>
        <v>211103.20038882262</v>
      </c>
      <c r="I344" s="27">
        <f t="shared" si="33"/>
        <v>117834.40106252328</v>
      </c>
      <c r="J344" s="28">
        <v>16189.082414387238</v>
      </c>
      <c r="K344" s="25">
        <f t="shared" si="34"/>
        <v>101645.31864813605</v>
      </c>
    </row>
    <row r="345" spans="1:11" x14ac:dyDescent="0.25">
      <c r="A345" t="s">
        <v>20</v>
      </c>
      <c r="B345">
        <v>3</v>
      </c>
      <c r="C345" s="8">
        <v>69647</v>
      </c>
      <c r="D345">
        <v>0</v>
      </c>
      <c r="E345" s="25">
        <v>18918214.609999999</v>
      </c>
      <c r="F345" s="73">
        <f t="shared" si="31"/>
        <v>149578.4560662545</v>
      </c>
      <c r="G345" s="96">
        <f t="shared" si="30"/>
        <v>28377321.914999999</v>
      </c>
      <c r="H345" s="27">
        <f t="shared" si="32"/>
        <v>169276.8161104733</v>
      </c>
      <c r="I345" s="27">
        <f t="shared" si="33"/>
        <v>19698.360044218804</v>
      </c>
      <c r="J345" s="28">
        <v>-24676.016367507047</v>
      </c>
      <c r="K345" s="25">
        <f t="shared" si="34"/>
        <v>44374.376411725854</v>
      </c>
    </row>
    <row r="346" spans="1:11" x14ac:dyDescent="0.25">
      <c r="A346" t="s">
        <v>292</v>
      </c>
      <c r="B346">
        <v>3</v>
      </c>
      <c r="C346" s="8">
        <v>20544</v>
      </c>
      <c r="D346">
        <v>1</v>
      </c>
      <c r="E346" s="25">
        <v>5074162.5600000005</v>
      </c>
      <c r="F346" s="73">
        <f t="shared" si="31"/>
        <v>40119.293347734871</v>
      </c>
      <c r="G346" s="96">
        <v>0</v>
      </c>
      <c r="H346" s="27">
        <f t="shared" si="32"/>
        <v>0</v>
      </c>
      <c r="I346" s="27">
        <f t="shared" si="33"/>
        <v>-40119.293347734871</v>
      </c>
      <c r="J346" s="28">
        <v>1143.1611011950754</v>
      </c>
      <c r="K346" s="25">
        <f t="shared" si="34"/>
        <v>-41262.454448929944</v>
      </c>
    </row>
    <row r="347" spans="1:11" x14ac:dyDescent="0.25">
      <c r="A347" t="s">
        <v>407</v>
      </c>
      <c r="B347">
        <v>5</v>
      </c>
      <c r="C347" s="8">
        <v>42345</v>
      </c>
      <c r="D347">
        <v>0</v>
      </c>
      <c r="E347" s="25">
        <v>11971406.27</v>
      </c>
      <c r="F347" s="73">
        <f t="shared" si="31"/>
        <v>94652.931247642642</v>
      </c>
      <c r="G347" s="96">
        <f t="shared" ref="G347:G364" si="35">IF(B347=1,E347*3)+IF(B347=2,E347*2.25)+IF(B347=3,E347*1.5)+IF(B347=4,E347*0)+IF(B347=5,E347*0)</f>
        <v>0</v>
      </c>
      <c r="H347" s="27">
        <f t="shared" si="32"/>
        <v>0</v>
      </c>
      <c r="I347" s="27">
        <f t="shared" si="33"/>
        <v>-94652.931247642642</v>
      </c>
      <c r="J347" s="28">
        <v>-9969.2051609695372</v>
      </c>
      <c r="K347" s="25">
        <f t="shared" si="34"/>
        <v>-84683.726086673109</v>
      </c>
    </row>
    <row r="348" spans="1:11" x14ac:dyDescent="0.25">
      <c r="A348" t="s">
        <v>573</v>
      </c>
      <c r="B348">
        <v>3</v>
      </c>
      <c r="C348" s="8">
        <v>15488</v>
      </c>
      <c r="D348">
        <v>0</v>
      </c>
      <c r="E348" s="25">
        <v>3695832.16</v>
      </c>
      <c r="F348" s="73">
        <f t="shared" si="31"/>
        <v>29221.408032901607</v>
      </c>
      <c r="G348" s="96">
        <f t="shared" si="35"/>
        <v>5543748.2400000002</v>
      </c>
      <c r="H348" s="27">
        <f t="shared" si="32"/>
        <v>33069.648157643634</v>
      </c>
      <c r="I348" s="27">
        <f t="shared" si="33"/>
        <v>3848.2401247420275</v>
      </c>
      <c r="J348" s="28">
        <v>0</v>
      </c>
      <c r="K348" s="25">
        <f t="shared" si="34"/>
        <v>3848.2401247420275</v>
      </c>
    </row>
    <row r="349" spans="1:11" x14ac:dyDescent="0.25">
      <c r="A349" t="s">
        <v>357</v>
      </c>
      <c r="B349">
        <v>1</v>
      </c>
      <c r="C349" s="8">
        <v>3237</v>
      </c>
      <c r="D349">
        <v>0</v>
      </c>
      <c r="E349" s="25">
        <v>1124112.99</v>
      </c>
      <c r="F349" s="73">
        <f t="shared" si="31"/>
        <v>8887.8939664497757</v>
      </c>
      <c r="G349" s="96">
        <f t="shared" si="35"/>
        <v>3372338.9699999997</v>
      </c>
      <c r="H349" s="27">
        <f t="shared" si="32"/>
        <v>20116.72579240545</v>
      </c>
      <c r="I349" s="27">
        <f t="shared" si="33"/>
        <v>11228.831825955675</v>
      </c>
      <c r="J349" s="28">
        <v>0</v>
      </c>
      <c r="K349" s="25">
        <f t="shared" si="34"/>
        <v>11228.831825955675</v>
      </c>
    </row>
    <row r="350" spans="1:11" x14ac:dyDescent="0.25">
      <c r="A350" t="s">
        <v>385</v>
      </c>
      <c r="B350">
        <v>2</v>
      </c>
      <c r="C350" s="8">
        <v>37801</v>
      </c>
      <c r="D350">
        <v>0</v>
      </c>
      <c r="E350" s="25">
        <v>8905811.8499999996</v>
      </c>
      <c r="F350" s="73">
        <f t="shared" si="31"/>
        <v>70414.550950035642</v>
      </c>
      <c r="G350" s="96">
        <f t="shared" si="35"/>
        <v>20038076.662499998</v>
      </c>
      <c r="H350" s="27">
        <f t="shared" si="32"/>
        <v>119531.42824984506</v>
      </c>
      <c r="I350" s="27">
        <f t="shared" si="33"/>
        <v>49116.877299809421</v>
      </c>
      <c r="J350" s="28">
        <v>-12682.689434645288</v>
      </c>
      <c r="K350" s="25">
        <f t="shared" si="34"/>
        <v>61799.566734454711</v>
      </c>
    </row>
    <row r="351" spans="1:11" x14ac:dyDescent="0.25">
      <c r="A351" t="s">
        <v>444</v>
      </c>
      <c r="B351">
        <v>2</v>
      </c>
      <c r="C351" s="8">
        <v>68101</v>
      </c>
      <c r="D351">
        <v>0</v>
      </c>
      <c r="E351" s="25">
        <v>16725577.08</v>
      </c>
      <c r="F351" s="73">
        <f t="shared" si="31"/>
        <v>132242.18289188406</v>
      </c>
      <c r="G351" s="96">
        <f t="shared" si="35"/>
        <v>37632548.43</v>
      </c>
      <c r="H351" s="27">
        <f t="shared" si="32"/>
        <v>224486.2288074583</v>
      </c>
      <c r="I351" s="27">
        <f t="shared" si="33"/>
        <v>92244.045915574243</v>
      </c>
      <c r="J351" s="28">
        <v>35105.62793326145</v>
      </c>
      <c r="K351" s="25">
        <f t="shared" si="34"/>
        <v>57138.417982312792</v>
      </c>
    </row>
    <row r="352" spans="1:11" x14ac:dyDescent="0.25">
      <c r="A352" t="s">
        <v>442</v>
      </c>
      <c r="B352">
        <v>2</v>
      </c>
      <c r="C352" s="8">
        <v>35835</v>
      </c>
      <c r="D352">
        <v>0</v>
      </c>
      <c r="E352" s="25">
        <v>8590383.5199999996</v>
      </c>
      <c r="F352" s="73">
        <f t="shared" si="31"/>
        <v>67920.59031085264</v>
      </c>
      <c r="G352" s="96">
        <f t="shared" si="35"/>
        <v>19328362.919999998</v>
      </c>
      <c r="H352" s="27">
        <f t="shared" si="32"/>
        <v>115297.83344339703</v>
      </c>
      <c r="I352" s="27">
        <f t="shared" si="33"/>
        <v>47377.24313254439</v>
      </c>
      <c r="J352" s="28">
        <v>0</v>
      </c>
      <c r="K352" s="25">
        <f t="shared" si="34"/>
        <v>47377.24313254439</v>
      </c>
    </row>
    <row r="353" spans="1:11" x14ac:dyDescent="0.25">
      <c r="A353" t="s">
        <v>31</v>
      </c>
      <c r="B353">
        <v>5</v>
      </c>
      <c r="C353" s="8">
        <v>90574</v>
      </c>
      <c r="D353">
        <v>0</v>
      </c>
      <c r="E353" s="25">
        <v>24627689.379999999</v>
      </c>
      <c r="F353" s="73">
        <f t="shared" si="31"/>
        <v>194720.89887343193</v>
      </c>
      <c r="G353" s="96">
        <f t="shared" si="35"/>
        <v>0</v>
      </c>
      <c r="H353" s="27">
        <f t="shared" si="32"/>
        <v>0</v>
      </c>
      <c r="I353" s="27">
        <f t="shared" si="33"/>
        <v>-194720.89887343193</v>
      </c>
      <c r="J353" s="28">
        <v>0</v>
      </c>
      <c r="K353" s="25">
        <f t="shared" si="34"/>
        <v>-194720.89887343193</v>
      </c>
    </row>
    <row r="354" spans="1:11" x14ac:dyDescent="0.25">
      <c r="A354" t="s">
        <v>428</v>
      </c>
      <c r="B354">
        <v>1</v>
      </c>
      <c r="C354" s="8">
        <v>37516</v>
      </c>
      <c r="D354">
        <v>0</v>
      </c>
      <c r="E354" s="25">
        <v>10679589.969999999</v>
      </c>
      <c r="F354" s="73">
        <f t="shared" si="31"/>
        <v>84439.076945922076</v>
      </c>
      <c r="G354" s="96">
        <f t="shared" si="35"/>
        <v>32038769.909999996</v>
      </c>
      <c r="H354" s="27">
        <f t="shared" si="32"/>
        <v>191118.13929115215</v>
      </c>
      <c r="I354" s="27">
        <f t="shared" si="33"/>
        <v>106679.06234523008</v>
      </c>
      <c r="J354" s="28">
        <v>20439.970886781732</v>
      </c>
      <c r="K354" s="25">
        <f t="shared" si="34"/>
        <v>86239.091458448354</v>
      </c>
    </row>
    <row r="355" spans="1:11" x14ac:dyDescent="0.25">
      <c r="A355" t="s">
        <v>302</v>
      </c>
      <c r="B355">
        <v>2</v>
      </c>
      <c r="C355" s="8">
        <v>69380</v>
      </c>
      <c r="D355">
        <v>0</v>
      </c>
      <c r="E355" s="25">
        <v>17060542</v>
      </c>
      <c r="F355" s="73">
        <f t="shared" si="31"/>
        <v>134890.61122419997</v>
      </c>
      <c r="G355" s="96">
        <f t="shared" si="35"/>
        <v>38386219.5</v>
      </c>
      <c r="H355" s="27">
        <f t="shared" si="32"/>
        <v>228982.0385074123</v>
      </c>
      <c r="I355" s="27">
        <f t="shared" si="33"/>
        <v>94091.427283212339</v>
      </c>
      <c r="J355" s="28">
        <v>-37803.662874094174</v>
      </c>
      <c r="K355" s="25">
        <f t="shared" si="34"/>
        <v>131895.09015730652</v>
      </c>
    </row>
    <row r="356" spans="1:11" x14ac:dyDescent="0.25">
      <c r="A356" t="s">
        <v>289</v>
      </c>
      <c r="B356">
        <v>4</v>
      </c>
      <c r="C356" s="8">
        <v>60141</v>
      </c>
      <c r="D356">
        <v>0</v>
      </c>
      <c r="E356" s="25">
        <v>14905759.600000001</v>
      </c>
      <c r="F356" s="73">
        <f t="shared" si="31"/>
        <v>117853.64282125307</v>
      </c>
      <c r="G356" s="96">
        <f t="shared" si="35"/>
        <v>0</v>
      </c>
      <c r="H356" s="27">
        <f t="shared" si="32"/>
        <v>0</v>
      </c>
      <c r="I356" s="27">
        <f t="shared" si="33"/>
        <v>-117853.64282125307</v>
      </c>
      <c r="J356" s="28">
        <v>-14233.541807612168</v>
      </c>
      <c r="K356" s="25">
        <f t="shared" si="34"/>
        <v>-103620.1010136409</v>
      </c>
    </row>
    <row r="357" spans="1:11" x14ac:dyDescent="0.25">
      <c r="A357" t="s">
        <v>443</v>
      </c>
      <c r="B357">
        <v>4</v>
      </c>
      <c r="C357" s="8">
        <v>46874</v>
      </c>
      <c r="D357">
        <v>0</v>
      </c>
      <c r="E357" s="25">
        <v>12213958.18</v>
      </c>
      <c r="F357" s="73">
        <f t="shared" si="31"/>
        <v>96570.688338448861</v>
      </c>
      <c r="G357" s="96">
        <f t="shared" si="35"/>
        <v>0</v>
      </c>
      <c r="H357" s="27">
        <f t="shared" si="32"/>
        <v>0</v>
      </c>
      <c r="I357" s="27">
        <f t="shared" si="33"/>
        <v>-96570.688338448861</v>
      </c>
      <c r="J357" s="28">
        <v>17077.369256374324</v>
      </c>
      <c r="K357" s="25">
        <f t="shared" si="34"/>
        <v>-113648.05759482319</v>
      </c>
    </row>
    <row r="358" spans="1:11" x14ac:dyDescent="0.25">
      <c r="A358" t="s">
        <v>545</v>
      </c>
      <c r="B358">
        <v>3</v>
      </c>
      <c r="C358" s="8">
        <v>43939</v>
      </c>
      <c r="D358">
        <v>0</v>
      </c>
      <c r="E358" s="25">
        <v>10460669.119999999</v>
      </c>
      <c r="F358" s="73">
        <f t="shared" si="31"/>
        <v>82708.160819914963</v>
      </c>
      <c r="G358" s="96">
        <f t="shared" si="35"/>
        <v>15691003.68</v>
      </c>
      <c r="H358" s="27">
        <f t="shared" si="32"/>
        <v>93600.204856685814</v>
      </c>
      <c r="I358" s="27">
        <f t="shared" si="33"/>
        <v>10892.044036770851</v>
      </c>
      <c r="J358" s="28">
        <v>30861.582991890213</v>
      </c>
      <c r="K358" s="25">
        <f t="shared" si="34"/>
        <v>-19969.538955119362</v>
      </c>
    </row>
    <row r="359" spans="1:11" x14ac:dyDescent="0.25">
      <c r="A359" t="s">
        <v>461</v>
      </c>
      <c r="B359">
        <v>4</v>
      </c>
      <c r="C359" s="8">
        <v>38320</v>
      </c>
      <c r="D359">
        <v>0</v>
      </c>
      <c r="E359" s="25">
        <v>6946807.8399999999</v>
      </c>
      <c r="F359" s="73">
        <f t="shared" si="31"/>
        <v>54925.52086531977</v>
      </c>
      <c r="G359" s="96">
        <f t="shared" si="35"/>
        <v>0</v>
      </c>
      <c r="H359" s="27">
        <f t="shared" si="32"/>
        <v>0</v>
      </c>
      <c r="I359" s="27">
        <f t="shared" si="33"/>
        <v>-54925.52086531977</v>
      </c>
      <c r="J359" s="28">
        <v>-12769.677813022583</v>
      </c>
      <c r="K359" s="25">
        <f t="shared" si="34"/>
        <v>-42155.84305229719</v>
      </c>
    </row>
    <row r="360" spans="1:11" x14ac:dyDescent="0.25">
      <c r="A360" t="s">
        <v>17</v>
      </c>
      <c r="B360">
        <v>4</v>
      </c>
      <c r="C360" s="8">
        <v>27981</v>
      </c>
      <c r="D360">
        <v>0</v>
      </c>
      <c r="E360" s="25">
        <v>7044506.8399999999</v>
      </c>
      <c r="F360" s="73">
        <f t="shared" si="31"/>
        <v>55697.986231660019</v>
      </c>
      <c r="G360" s="96">
        <f t="shared" si="35"/>
        <v>0</v>
      </c>
      <c r="H360" s="27">
        <f t="shared" si="32"/>
        <v>0</v>
      </c>
      <c r="I360" s="27">
        <f t="shared" si="33"/>
        <v>-55697.986231660019</v>
      </c>
      <c r="J360" s="28">
        <v>-1231.328676681725</v>
      </c>
      <c r="K360" s="25">
        <f t="shared" si="34"/>
        <v>-54466.657554978294</v>
      </c>
    </row>
    <row r="361" spans="1:11" x14ac:dyDescent="0.25">
      <c r="A361" t="s">
        <v>393</v>
      </c>
      <c r="B361">
        <v>3</v>
      </c>
      <c r="C361" s="8">
        <v>23708</v>
      </c>
      <c r="D361">
        <v>0</v>
      </c>
      <c r="E361" s="25">
        <v>4318410.42</v>
      </c>
      <c r="F361" s="73">
        <f t="shared" si="31"/>
        <v>34143.875444915764</v>
      </c>
      <c r="G361" s="96">
        <f t="shared" si="35"/>
        <v>6477615.6299999999</v>
      </c>
      <c r="H361" s="27">
        <f t="shared" si="32"/>
        <v>38640.367583603162</v>
      </c>
      <c r="I361" s="27">
        <f t="shared" si="33"/>
        <v>4496.4921386873975</v>
      </c>
      <c r="J361" s="28">
        <v>0</v>
      </c>
      <c r="K361" s="25">
        <f t="shared" si="34"/>
        <v>4496.4921386873975</v>
      </c>
    </row>
    <row r="362" spans="1:11" x14ac:dyDescent="0.25">
      <c r="A362" t="s">
        <v>79</v>
      </c>
      <c r="B362">
        <v>1</v>
      </c>
      <c r="C362" s="8">
        <v>15417</v>
      </c>
      <c r="D362">
        <v>0</v>
      </c>
      <c r="E362" s="25">
        <v>3581966.7</v>
      </c>
      <c r="F362" s="73">
        <f t="shared" si="31"/>
        <v>28321.12118992061</v>
      </c>
      <c r="G362" s="96">
        <f t="shared" si="35"/>
        <v>10745900.100000001</v>
      </c>
      <c r="H362" s="27">
        <f t="shared" si="32"/>
        <v>64101.600588591587</v>
      </c>
      <c r="I362" s="27">
        <f t="shared" si="33"/>
        <v>35780.479398670977</v>
      </c>
      <c r="J362" s="28">
        <v>-1407.593998461617</v>
      </c>
      <c r="K362" s="25">
        <f t="shared" si="34"/>
        <v>37188.073397132597</v>
      </c>
    </row>
    <row r="363" spans="1:11" x14ac:dyDescent="0.25">
      <c r="A363" t="s">
        <v>145</v>
      </c>
      <c r="B363">
        <v>2</v>
      </c>
      <c r="C363" s="8">
        <v>47787</v>
      </c>
      <c r="D363">
        <v>0</v>
      </c>
      <c r="E363" s="25">
        <v>9345703.5899999999</v>
      </c>
      <c r="F363" s="73">
        <f t="shared" si="31"/>
        <v>73892.592015851551</v>
      </c>
      <c r="G363" s="96">
        <f t="shared" si="35"/>
        <v>21027833.077500001</v>
      </c>
      <c r="H363" s="27">
        <f t="shared" si="32"/>
        <v>125435.53770590884</v>
      </c>
      <c r="I363" s="27">
        <f t="shared" si="33"/>
        <v>51542.945690057284</v>
      </c>
      <c r="J363" s="28">
        <v>760.90148382273867</v>
      </c>
      <c r="K363" s="25">
        <f t="shared" si="34"/>
        <v>50782.044206234546</v>
      </c>
    </row>
    <row r="364" spans="1:11" x14ac:dyDescent="0.25">
      <c r="A364" t="s">
        <v>387</v>
      </c>
      <c r="B364">
        <v>4</v>
      </c>
      <c r="C364" s="8">
        <v>17657</v>
      </c>
      <c r="D364">
        <v>0</v>
      </c>
      <c r="E364" s="25">
        <v>3007046.3800000004</v>
      </c>
      <c r="F364" s="73">
        <f t="shared" si="31"/>
        <v>23775.465291648878</v>
      </c>
      <c r="G364" s="96">
        <f t="shared" si="35"/>
        <v>0</v>
      </c>
      <c r="H364" s="27">
        <f t="shared" si="32"/>
        <v>0</v>
      </c>
      <c r="I364" s="27">
        <f t="shared" si="33"/>
        <v>-23775.465291648878</v>
      </c>
      <c r="J364" s="28">
        <v>0</v>
      </c>
      <c r="K364" s="25">
        <f t="shared" si="34"/>
        <v>-23775.465291648878</v>
      </c>
    </row>
    <row r="365" spans="1:11" x14ac:dyDescent="0.25">
      <c r="A365" t="s">
        <v>195</v>
      </c>
      <c r="B365">
        <v>3</v>
      </c>
      <c r="C365" s="8">
        <v>20508</v>
      </c>
      <c r="D365">
        <v>1</v>
      </c>
      <c r="E365" s="25">
        <v>2964247.7600000002</v>
      </c>
      <c r="F365" s="73">
        <f t="shared" si="31"/>
        <v>23437.074400471312</v>
      </c>
      <c r="G365" s="96">
        <v>0</v>
      </c>
      <c r="H365" s="27">
        <f t="shared" si="32"/>
        <v>0</v>
      </c>
      <c r="I365" s="27">
        <f t="shared" si="33"/>
        <v>-23437.074400471312</v>
      </c>
      <c r="J365" s="28">
        <v>0</v>
      </c>
      <c r="K365" s="25">
        <f t="shared" si="34"/>
        <v>-23437.074400471312</v>
      </c>
    </row>
    <row r="366" spans="1:11" x14ac:dyDescent="0.25">
      <c r="A366" t="s">
        <v>333</v>
      </c>
      <c r="B366">
        <v>2</v>
      </c>
      <c r="C366" s="8">
        <v>9981</v>
      </c>
      <c r="D366">
        <v>0</v>
      </c>
      <c r="E366" s="25">
        <v>1722389.16</v>
      </c>
      <c r="F366" s="73">
        <f t="shared" si="31"/>
        <v>13618.214858492558</v>
      </c>
      <c r="G366" s="96">
        <f t="shared" ref="G366:G429" si="36">IF(B366=1,E366*3)+IF(B366=2,E366*2.25)+IF(B366=3,E366*1.5)+IF(B366=4,E366*0)+IF(B366=5,E366*0)</f>
        <v>3875375.61</v>
      </c>
      <c r="H366" s="27">
        <f t="shared" si="32"/>
        <v>23117.447321419771</v>
      </c>
      <c r="I366" s="27">
        <f t="shared" si="33"/>
        <v>9499.2324629272134</v>
      </c>
      <c r="J366" s="28">
        <v>0</v>
      </c>
      <c r="K366" s="25">
        <f t="shared" si="34"/>
        <v>9499.2324629272134</v>
      </c>
    </row>
    <row r="367" spans="1:11" x14ac:dyDescent="0.25">
      <c r="A367" t="s">
        <v>80</v>
      </c>
      <c r="B367">
        <v>5</v>
      </c>
      <c r="C367" s="8">
        <v>39504</v>
      </c>
      <c r="D367">
        <v>0</v>
      </c>
      <c r="E367" s="25">
        <v>6707169.4799999986</v>
      </c>
      <c r="F367" s="73">
        <f t="shared" si="31"/>
        <v>53030.800002807599</v>
      </c>
      <c r="G367" s="96">
        <f t="shared" si="36"/>
        <v>0</v>
      </c>
      <c r="H367" s="27">
        <f t="shared" si="32"/>
        <v>0</v>
      </c>
      <c r="I367" s="27">
        <f t="shared" si="33"/>
        <v>-53030.800002807599</v>
      </c>
      <c r="J367" s="28">
        <v>1761.7697979256357</v>
      </c>
      <c r="K367" s="25">
        <f t="shared" si="34"/>
        <v>-54792.569800733232</v>
      </c>
    </row>
    <row r="368" spans="1:11" x14ac:dyDescent="0.25">
      <c r="A368" t="s">
        <v>43</v>
      </c>
      <c r="B368">
        <v>5</v>
      </c>
      <c r="C368" s="8">
        <v>29665</v>
      </c>
      <c r="D368">
        <v>0</v>
      </c>
      <c r="E368" s="25">
        <v>4571938.96</v>
      </c>
      <c r="F368" s="73">
        <f t="shared" si="31"/>
        <v>36148.420184665476</v>
      </c>
      <c r="G368" s="96">
        <f t="shared" si="36"/>
        <v>0</v>
      </c>
      <c r="H368" s="27">
        <f t="shared" si="32"/>
        <v>0</v>
      </c>
      <c r="I368" s="27">
        <f t="shared" si="33"/>
        <v>-36148.420184665476</v>
      </c>
      <c r="J368" s="28">
        <v>-8565.0225386942584</v>
      </c>
      <c r="K368" s="25">
        <f t="shared" si="34"/>
        <v>-27583.397645971218</v>
      </c>
    </row>
    <row r="369" spans="1:11" x14ac:dyDescent="0.25">
      <c r="A369" t="s">
        <v>185</v>
      </c>
      <c r="B369">
        <v>3</v>
      </c>
      <c r="C369" s="8">
        <v>55154</v>
      </c>
      <c r="D369">
        <v>0</v>
      </c>
      <c r="E369" s="25">
        <v>13346200.029999997</v>
      </c>
      <c r="F369" s="73">
        <f t="shared" si="31"/>
        <v>105522.85382065445</v>
      </c>
      <c r="G369" s="96">
        <f t="shared" si="36"/>
        <v>20019300.044999994</v>
      </c>
      <c r="H369" s="27">
        <f t="shared" si="32"/>
        <v>119419.4216962582</v>
      </c>
      <c r="I369" s="27">
        <f t="shared" si="33"/>
        <v>13896.567875603752</v>
      </c>
      <c r="J369" s="28">
        <v>-14265.085812166293</v>
      </c>
      <c r="K369" s="25">
        <f t="shared" si="34"/>
        <v>28161.653687770046</v>
      </c>
    </row>
    <row r="370" spans="1:11" x14ac:dyDescent="0.25">
      <c r="A370" t="s">
        <v>493</v>
      </c>
      <c r="B370">
        <v>3</v>
      </c>
      <c r="C370" s="8">
        <v>18349</v>
      </c>
      <c r="D370">
        <v>0</v>
      </c>
      <c r="E370" s="25">
        <v>3853220.7600000002</v>
      </c>
      <c r="F370" s="73">
        <f t="shared" si="31"/>
        <v>30465.81424541942</v>
      </c>
      <c r="G370" s="96">
        <f t="shared" si="36"/>
        <v>5779831.1400000006</v>
      </c>
      <c r="H370" s="27">
        <f t="shared" si="32"/>
        <v>34477.9333288036</v>
      </c>
      <c r="I370" s="27">
        <f t="shared" si="33"/>
        <v>4012.1190833841792</v>
      </c>
      <c r="J370" s="28">
        <v>5503.8176766289034</v>
      </c>
      <c r="K370" s="25">
        <f t="shared" si="34"/>
        <v>-1491.6985932447242</v>
      </c>
    </row>
    <row r="371" spans="1:11" x14ac:dyDescent="0.25">
      <c r="A371" t="s">
        <v>556</v>
      </c>
      <c r="B371">
        <v>4</v>
      </c>
      <c r="C371" s="8">
        <v>20406</v>
      </c>
      <c r="D371">
        <v>0</v>
      </c>
      <c r="E371" s="25">
        <v>5091501.0599999996</v>
      </c>
      <c r="F371" s="73">
        <f t="shared" si="31"/>
        <v>40256.381657280406</v>
      </c>
      <c r="G371" s="96">
        <f t="shared" si="36"/>
        <v>0</v>
      </c>
      <c r="H371" s="27">
        <f t="shared" si="32"/>
        <v>0</v>
      </c>
      <c r="I371" s="27">
        <f t="shared" si="33"/>
        <v>-40256.381657280406</v>
      </c>
      <c r="J371" s="28">
        <v>0</v>
      </c>
      <c r="K371" s="25">
        <f t="shared" si="34"/>
        <v>-40256.381657280406</v>
      </c>
    </row>
    <row r="372" spans="1:11" x14ac:dyDescent="0.25">
      <c r="A372" t="s">
        <v>225</v>
      </c>
      <c r="B372">
        <v>2</v>
      </c>
      <c r="C372" s="8">
        <v>37127</v>
      </c>
      <c r="D372">
        <v>0</v>
      </c>
      <c r="E372" s="25">
        <v>7876870.6799999997</v>
      </c>
      <c r="F372" s="73">
        <f t="shared" si="31"/>
        <v>62279.140988555904</v>
      </c>
      <c r="G372" s="96">
        <f t="shared" si="36"/>
        <v>17722959.030000001</v>
      </c>
      <c r="H372" s="27">
        <f t="shared" si="32"/>
        <v>105721.25465683722</v>
      </c>
      <c r="I372" s="27">
        <f t="shared" si="33"/>
        <v>43442.113668281316</v>
      </c>
      <c r="J372" s="28">
        <v>-5580.5723234721381</v>
      </c>
      <c r="K372" s="25">
        <f t="shared" si="34"/>
        <v>49022.685991753453</v>
      </c>
    </row>
    <row r="373" spans="1:11" x14ac:dyDescent="0.25">
      <c r="A373" t="s">
        <v>470</v>
      </c>
      <c r="B373">
        <v>1</v>
      </c>
      <c r="C373" s="8">
        <v>58959</v>
      </c>
      <c r="D373">
        <v>0</v>
      </c>
      <c r="E373" s="25">
        <v>12507617.5</v>
      </c>
      <c r="F373" s="73">
        <f t="shared" si="31"/>
        <v>98892.530467877281</v>
      </c>
      <c r="G373" s="96">
        <f t="shared" si="36"/>
        <v>37522852.5</v>
      </c>
      <c r="H373" s="27">
        <f t="shared" si="32"/>
        <v>223831.86903995462</v>
      </c>
      <c r="I373" s="27">
        <f t="shared" si="33"/>
        <v>124939.33857207734</v>
      </c>
      <c r="J373" s="28">
        <v>0</v>
      </c>
      <c r="K373" s="25">
        <f t="shared" si="34"/>
        <v>124939.33857207734</v>
      </c>
    </row>
    <row r="374" spans="1:11" x14ac:dyDescent="0.25">
      <c r="A374" t="s">
        <v>320</v>
      </c>
      <c r="B374">
        <v>2</v>
      </c>
      <c r="C374" s="8">
        <v>13155</v>
      </c>
      <c r="D374">
        <v>0</v>
      </c>
      <c r="E374" s="25">
        <v>3820573.89</v>
      </c>
      <c r="F374" s="73">
        <f t="shared" si="31"/>
        <v>30207.689020039303</v>
      </c>
      <c r="G374" s="96">
        <f t="shared" si="36"/>
        <v>8596291.2524999995</v>
      </c>
      <c r="H374" s="27">
        <f t="shared" si="32"/>
        <v>51278.72242279254</v>
      </c>
      <c r="I374" s="27">
        <f t="shared" si="33"/>
        <v>21071.033402753237</v>
      </c>
      <c r="J374" s="28">
        <v>439.57659702128552</v>
      </c>
      <c r="K374" s="25">
        <f t="shared" si="34"/>
        <v>20631.456805731952</v>
      </c>
    </row>
    <row r="375" spans="1:11" x14ac:dyDescent="0.25">
      <c r="A375" t="s">
        <v>507</v>
      </c>
      <c r="B375">
        <v>4</v>
      </c>
      <c r="C375" s="8">
        <v>27923</v>
      </c>
      <c r="D375">
        <v>0</v>
      </c>
      <c r="E375" s="25">
        <v>4688474.8699999992</v>
      </c>
      <c r="F375" s="73">
        <f t="shared" si="31"/>
        <v>37069.821165329995</v>
      </c>
      <c r="G375" s="96">
        <f t="shared" si="36"/>
        <v>0</v>
      </c>
      <c r="H375" s="27">
        <f t="shared" si="32"/>
        <v>0</v>
      </c>
      <c r="I375" s="27">
        <f t="shared" si="33"/>
        <v>-37069.821165329995</v>
      </c>
      <c r="J375" s="28">
        <v>805.2083902838192</v>
      </c>
      <c r="K375" s="25">
        <f t="shared" si="34"/>
        <v>-37875.029555613815</v>
      </c>
    </row>
    <row r="376" spans="1:11" x14ac:dyDescent="0.25">
      <c r="A376" t="s">
        <v>499</v>
      </c>
      <c r="B376">
        <v>2</v>
      </c>
      <c r="C376" s="8">
        <v>21043</v>
      </c>
      <c r="D376">
        <v>0</v>
      </c>
      <c r="E376" s="25">
        <v>4398786.4400000004</v>
      </c>
      <c r="F376" s="73">
        <f t="shared" si="31"/>
        <v>34779.375211896702</v>
      </c>
      <c r="G376" s="96">
        <f t="shared" si="36"/>
        <v>9897269.4900000002</v>
      </c>
      <c r="H376" s="27">
        <f t="shared" si="32"/>
        <v>59039.336850491789</v>
      </c>
      <c r="I376" s="27">
        <f t="shared" si="33"/>
        <v>24259.961638595087</v>
      </c>
      <c r="J376" s="28">
        <v>-1276.0773572020512</v>
      </c>
      <c r="K376" s="25">
        <f t="shared" si="34"/>
        <v>25536.038995797138</v>
      </c>
    </row>
    <row r="377" spans="1:11" x14ac:dyDescent="0.25">
      <c r="A377" t="s">
        <v>19</v>
      </c>
      <c r="B377">
        <v>1</v>
      </c>
      <c r="C377" s="8">
        <v>20947</v>
      </c>
      <c r="D377">
        <v>0</v>
      </c>
      <c r="E377" s="25">
        <v>3335600.2800000003</v>
      </c>
      <c r="F377" s="73">
        <f t="shared" si="31"/>
        <v>26373.204354751015</v>
      </c>
      <c r="G377" s="96">
        <f t="shared" si="36"/>
        <v>10006800.84</v>
      </c>
      <c r="H377" s="27">
        <f t="shared" si="32"/>
        <v>59692.714862970177</v>
      </c>
      <c r="I377" s="27">
        <f t="shared" si="33"/>
        <v>33319.510508219159</v>
      </c>
      <c r="J377" s="28">
        <v>1703.7389839275015</v>
      </c>
      <c r="K377" s="25">
        <f t="shared" si="34"/>
        <v>31615.771524291657</v>
      </c>
    </row>
    <row r="378" spans="1:11" x14ac:dyDescent="0.25">
      <c r="A378" t="s">
        <v>527</v>
      </c>
      <c r="B378">
        <v>3</v>
      </c>
      <c r="C378" s="8">
        <v>16179</v>
      </c>
      <c r="D378">
        <v>0</v>
      </c>
      <c r="E378" s="25">
        <v>2973702.56</v>
      </c>
      <c r="F378" s="73">
        <f t="shared" si="31"/>
        <v>23511.82957243493</v>
      </c>
      <c r="G378" s="96">
        <f t="shared" si="36"/>
        <v>4460553.84</v>
      </c>
      <c r="H378" s="27">
        <f t="shared" si="32"/>
        <v>26608.161065594533</v>
      </c>
      <c r="I378" s="27">
        <f t="shared" si="33"/>
        <v>3096.3314931596033</v>
      </c>
      <c r="J378" s="28">
        <v>30.932139340179972</v>
      </c>
      <c r="K378" s="25">
        <f t="shared" si="34"/>
        <v>3065.3993538194231</v>
      </c>
    </row>
    <row r="379" spans="1:11" x14ac:dyDescent="0.25">
      <c r="A379" t="s">
        <v>170</v>
      </c>
      <c r="B379">
        <v>2</v>
      </c>
      <c r="C379" s="8">
        <v>53524</v>
      </c>
      <c r="D379">
        <v>0</v>
      </c>
      <c r="E379" s="25">
        <v>8964140.1600000001</v>
      </c>
      <c r="F379" s="73">
        <f t="shared" si="31"/>
        <v>70875.728642255184</v>
      </c>
      <c r="G379" s="96">
        <f t="shared" si="36"/>
        <v>20169315.359999999</v>
      </c>
      <c r="H379" s="27">
        <f t="shared" si="32"/>
        <v>120314.29524941006</v>
      </c>
      <c r="I379" s="27">
        <f t="shared" si="33"/>
        <v>49438.566607154877</v>
      </c>
      <c r="J379" s="28">
        <v>2584.5593665191468</v>
      </c>
      <c r="K379" s="25">
        <f t="shared" si="34"/>
        <v>46854.007240635729</v>
      </c>
    </row>
    <row r="380" spans="1:11" x14ac:dyDescent="0.25">
      <c r="A380" t="s">
        <v>496</v>
      </c>
      <c r="B380">
        <v>4</v>
      </c>
      <c r="C380" s="8">
        <v>22514</v>
      </c>
      <c r="D380">
        <v>0</v>
      </c>
      <c r="E380" s="25">
        <v>4072807.12</v>
      </c>
      <c r="F380" s="73">
        <f t="shared" si="31"/>
        <v>32201.992282254196</v>
      </c>
      <c r="G380" s="96">
        <f t="shared" si="36"/>
        <v>0</v>
      </c>
      <c r="H380" s="27">
        <f t="shared" si="32"/>
        <v>0</v>
      </c>
      <c r="I380" s="27">
        <f t="shared" si="33"/>
        <v>-32201.992282254196</v>
      </c>
      <c r="J380" s="28">
        <v>-1752.0618060883789</v>
      </c>
      <c r="K380" s="25">
        <f t="shared" si="34"/>
        <v>-30449.930476165817</v>
      </c>
    </row>
    <row r="381" spans="1:11" x14ac:dyDescent="0.25">
      <c r="A381" t="s">
        <v>528</v>
      </c>
      <c r="B381">
        <v>5</v>
      </c>
      <c r="C381" s="8">
        <v>32120</v>
      </c>
      <c r="D381">
        <v>1</v>
      </c>
      <c r="E381" s="25">
        <v>6265406.1399999997</v>
      </c>
      <c r="F381" s="73">
        <f t="shared" si="31"/>
        <v>49537.960974068425</v>
      </c>
      <c r="G381" s="96">
        <f t="shared" si="36"/>
        <v>0</v>
      </c>
      <c r="H381" s="27">
        <f t="shared" si="32"/>
        <v>0</v>
      </c>
      <c r="I381" s="27">
        <f t="shared" si="33"/>
        <v>-49537.960974068425</v>
      </c>
      <c r="J381" s="28">
        <v>0</v>
      </c>
      <c r="K381" s="25">
        <f t="shared" si="34"/>
        <v>-49537.960974068425</v>
      </c>
    </row>
    <row r="382" spans="1:11" x14ac:dyDescent="0.25">
      <c r="A382" t="s">
        <v>536</v>
      </c>
      <c r="B382">
        <v>3</v>
      </c>
      <c r="C382" s="8">
        <v>35340</v>
      </c>
      <c r="D382">
        <v>0</v>
      </c>
      <c r="E382" s="25">
        <v>8173992.4500000002</v>
      </c>
      <c r="F382" s="73">
        <f t="shared" si="31"/>
        <v>64628.359270326568</v>
      </c>
      <c r="G382" s="96">
        <f t="shared" si="36"/>
        <v>12260988.675000001</v>
      </c>
      <c r="H382" s="27">
        <f t="shared" si="32"/>
        <v>73139.429135963655</v>
      </c>
      <c r="I382" s="27">
        <f t="shared" si="33"/>
        <v>8511.0698656370878</v>
      </c>
      <c r="J382" s="28">
        <v>1334.5388081655844</v>
      </c>
      <c r="K382" s="25">
        <f t="shared" si="34"/>
        <v>7176.5310574715031</v>
      </c>
    </row>
    <row r="383" spans="1:11" x14ac:dyDescent="0.25">
      <c r="A383" t="s">
        <v>313</v>
      </c>
      <c r="B383">
        <v>3</v>
      </c>
      <c r="C383" s="8">
        <v>14025</v>
      </c>
      <c r="D383">
        <v>0</v>
      </c>
      <c r="E383" s="25">
        <v>2649042</v>
      </c>
      <c r="F383" s="73">
        <f t="shared" si="31"/>
        <v>20944.873529725908</v>
      </c>
      <c r="G383" s="96">
        <f t="shared" si="36"/>
        <v>3973563</v>
      </c>
      <c r="H383" s="27">
        <f t="shared" si="32"/>
        <v>23703.156177638924</v>
      </c>
      <c r="I383" s="27">
        <f t="shared" si="33"/>
        <v>2758.2826479130163</v>
      </c>
      <c r="J383" s="28">
        <v>-7386.4218186588014</v>
      </c>
      <c r="K383" s="25">
        <f t="shared" si="34"/>
        <v>10144.704466571817</v>
      </c>
    </row>
    <row r="384" spans="1:11" x14ac:dyDescent="0.25">
      <c r="A384" t="s">
        <v>535</v>
      </c>
      <c r="B384">
        <v>2</v>
      </c>
      <c r="C384" s="8">
        <v>48758</v>
      </c>
      <c r="D384">
        <v>0</v>
      </c>
      <c r="E384" s="25">
        <v>10323020.440000001</v>
      </c>
      <c r="F384" s="73">
        <f t="shared" si="31"/>
        <v>81619.82994628833</v>
      </c>
      <c r="G384" s="96">
        <f t="shared" si="36"/>
        <v>23226795.990000002</v>
      </c>
      <c r="H384" s="27">
        <f t="shared" si="32"/>
        <v>138552.82346275306</v>
      </c>
      <c r="I384" s="27">
        <f t="shared" si="33"/>
        <v>56932.993516464732</v>
      </c>
      <c r="J384" s="28">
        <v>1901.4443344891479</v>
      </c>
      <c r="K384" s="25">
        <f t="shared" si="34"/>
        <v>55031.549181975584</v>
      </c>
    </row>
    <row r="385" spans="1:11" x14ac:dyDescent="0.25">
      <c r="A385" t="s">
        <v>163</v>
      </c>
      <c r="B385">
        <v>1</v>
      </c>
      <c r="C385" s="8">
        <v>24196</v>
      </c>
      <c r="D385">
        <v>0</v>
      </c>
      <c r="E385" s="25">
        <v>5919830.3700000001</v>
      </c>
      <c r="F385" s="73">
        <f t="shared" si="31"/>
        <v>46805.637063164926</v>
      </c>
      <c r="G385" s="96">
        <f t="shared" si="36"/>
        <v>17759491.109999999</v>
      </c>
      <c r="H385" s="27">
        <f t="shared" si="32"/>
        <v>105939.17635525597</v>
      </c>
      <c r="I385" s="27">
        <f t="shared" si="33"/>
        <v>59133.539292091045</v>
      </c>
      <c r="J385" s="28">
        <v>0</v>
      </c>
      <c r="K385" s="25">
        <f t="shared" si="34"/>
        <v>59133.539292091045</v>
      </c>
    </row>
    <row r="386" spans="1:11" x14ac:dyDescent="0.25">
      <c r="A386" t="s">
        <v>107</v>
      </c>
      <c r="B386">
        <v>4</v>
      </c>
      <c r="C386" s="8">
        <v>24477</v>
      </c>
      <c r="D386">
        <v>0</v>
      </c>
      <c r="E386" s="25">
        <v>6263174.7599999998</v>
      </c>
      <c r="F386" s="73">
        <f t="shared" si="31"/>
        <v>49520.318380294244</v>
      </c>
      <c r="G386" s="96">
        <f t="shared" si="36"/>
        <v>0</v>
      </c>
      <c r="H386" s="27">
        <f t="shared" si="32"/>
        <v>0</v>
      </c>
      <c r="I386" s="27">
        <f t="shared" si="33"/>
        <v>-49520.318380294244</v>
      </c>
      <c r="J386" s="28">
        <v>-4157.8520528052813</v>
      </c>
      <c r="K386" s="25">
        <f t="shared" si="34"/>
        <v>-45362.466327488961</v>
      </c>
    </row>
    <row r="387" spans="1:11" x14ac:dyDescent="0.25">
      <c r="A387" t="s">
        <v>574</v>
      </c>
      <c r="B387">
        <v>3</v>
      </c>
      <c r="C387" s="8">
        <v>21724</v>
      </c>
      <c r="D387">
        <v>0</v>
      </c>
      <c r="E387" s="25">
        <v>5641812.6799999997</v>
      </c>
      <c r="F387" s="73">
        <f t="shared" si="31"/>
        <v>44607.466797809917</v>
      </c>
      <c r="G387" s="96">
        <f t="shared" si="36"/>
        <v>8462719.0199999996</v>
      </c>
      <c r="H387" s="27">
        <f t="shared" si="32"/>
        <v>50481.935386084326</v>
      </c>
      <c r="I387" s="27">
        <f t="shared" si="33"/>
        <v>5874.4685882744088</v>
      </c>
      <c r="J387" s="28">
        <v>-5161.1617806535569</v>
      </c>
      <c r="K387" s="25">
        <f t="shared" si="34"/>
        <v>11035.630368927967</v>
      </c>
    </row>
    <row r="388" spans="1:11" x14ac:dyDescent="0.25">
      <c r="A388" t="s">
        <v>411</v>
      </c>
      <c r="B388">
        <v>1</v>
      </c>
      <c r="C388" s="8">
        <v>57234</v>
      </c>
      <c r="D388">
        <v>0</v>
      </c>
      <c r="E388" s="25">
        <v>13717088.35</v>
      </c>
      <c r="F388" s="73">
        <f t="shared" si="31"/>
        <v>108455.31353856473</v>
      </c>
      <c r="G388" s="96">
        <f t="shared" si="36"/>
        <v>41151265.049999997</v>
      </c>
      <c r="H388" s="27">
        <f t="shared" si="32"/>
        <v>245476.12870050484</v>
      </c>
      <c r="I388" s="27">
        <f t="shared" si="33"/>
        <v>137020.81516194012</v>
      </c>
      <c r="J388" s="28">
        <v>-16713.935571907648</v>
      </c>
      <c r="K388" s="25">
        <f t="shared" si="34"/>
        <v>153734.75073384776</v>
      </c>
    </row>
    <row r="389" spans="1:11" x14ac:dyDescent="0.25">
      <c r="A389" t="s">
        <v>547</v>
      </c>
      <c r="B389">
        <v>5</v>
      </c>
      <c r="C389" s="8">
        <v>17641</v>
      </c>
      <c r="D389">
        <v>0</v>
      </c>
      <c r="E389" s="25">
        <v>4819993.74</v>
      </c>
      <c r="F389" s="73">
        <f t="shared" si="31"/>
        <v>38109.686180275959</v>
      </c>
      <c r="G389" s="96">
        <f t="shared" si="36"/>
        <v>0</v>
      </c>
      <c r="H389" s="27">
        <f t="shared" si="32"/>
        <v>0</v>
      </c>
      <c r="I389" s="27">
        <f t="shared" si="33"/>
        <v>-38109.686180275959</v>
      </c>
      <c r="J389" s="28">
        <v>-2007.9619161334035</v>
      </c>
      <c r="K389" s="25">
        <f t="shared" si="34"/>
        <v>-36101.724264142555</v>
      </c>
    </row>
    <row r="390" spans="1:11" x14ac:dyDescent="0.25">
      <c r="A390" t="s">
        <v>510</v>
      </c>
      <c r="B390">
        <v>1</v>
      </c>
      <c r="C390" s="8">
        <v>41074</v>
      </c>
      <c r="D390">
        <v>0</v>
      </c>
      <c r="E390" s="25">
        <v>9955979.379999999</v>
      </c>
      <c r="F390" s="73">
        <f t="shared" si="31"/>
        <v>78717.788913372817</v>
      </c>
      <c r="G390" s="96">
        <f t="shared" si="36"/>
        <v>29867938.139999997</v>
      </c>
      <c r="H390" s="27">
        <f t="shared" si="32"/>
        <v>178168.66183736816</v>
      </c>
      <c r="I390" s="27">
        <f t="shared" si="33"/>
        <v>99450.872923995339</v>
      </c>
      <c r="J390" s="28">
        <v>6059.1889842518067</v>
      </c>
      <c r="K390" s="25">
        <f t="shared" si="34"/>
        <v>93391.683939743525</v>
      </c>
    </row>
    <row r="391" spans="1:11" x14ac:dyDescent="0.25">
      <c r="A391" t="s">
        <v>543</v>
      </c>
      <c r="B391">
        <v>3</v>
      </c>
      <c r="C391" s="8">
        <v>70122</v>
      </c>
      <c r="D391">
        <v>0</v>
      </c>
      <c r="E391" s="25">
        <v>20361666.449999999</v>
      </c>
      <c r="F391" s="73">
        <f t="shared" ref="F391:F454" si="37">SUM(E391/$E$6)*50000000</f>
        <v>160991.22952739635</v>
      </c>
      <c r="G391" s="96">
        <f t="shared" si="36"/>
        <v>30542499.674999997</v>
      </c>
      <c r="H391" s="27">
        <f t="shared" ref="H391:H454" si="38">SUM(G391/$G$6)*50000000</f>
        <v>182192.56618103475</v>
      </c>
      <c r="I391" s="27">
        <f t="shared" ref="I391:I454" si="39">H391-F391</f>
        <v>21201.336653638398</v>
      </c>
      <c r="J391" s="28">
        <v>-18138.929394433933</v>
      </c>
      <c r="K391" s="25">
        <f t="shared" si="34"/>
        <v>39340.266048072328</v>
      </c>
    </row>
    <row r="392" spans="1:11" x14ac:dyDescent="0.25">
      <c r="A392" t="s">
        <v>515</v>
      </c>
      <c r="B392">
        <v>1</v>
      </c>
      <c r="C392" s="8">
        <v>74040</v>
      </c>
      <c r="D392">
        <v>0</v>
      </c>
      <c r="E392" s="25">
        <v>20014574.879999999</v>
      </c>
      <c r="F392" s="73">
        <f t="shared" si="37"/>
        <v>158246.92081621548</v>
      </c>
      <c r="G392" s="96">
        <f t="shared" si="36"/>
        <v>60043724.640000001</v>
      </c>
      <c r="H392" s="27">
        <f t="shared" si="38"/>
        <v>358173.70521848189</v>
      </c>
      <c r="I392" s="27">
        <f t="shared" si="39"/>
        <v>199926.78440226641</v>
      </c>
      <c r="J392" s="28">
        <v>0</v>
      </c>
      <c r="K392" s="25">
        <f t="shared" ref="K392:K455" si="40">I392-J392</f>
        <v>199926.78440226641</v>
      </c>
    </row>
    <row r="393" spans="1:11" x14ac:dyDescent="0.25">
      <c r="A393" t="s">
        <v>39</v>
      </c>
      <c r="B393">
        <v>1</v>
      </c>
      <c r="C393" s="8">
        <v>8650</v>
      </c>
      <c r="D393">
        <v>0</v>
      </c>
      <c r="E393" s="25">
        <v>1703098.4999999998</v>
      </c>
      <c r="F393" s="73">
        <f t="shared" si="37"/>
        <v>13465.691631603386</v>
      </c>
      <c r="G393" s="96">
        <f t="shared" si="36"/>
        <v>5109295.4999999991</v>
      </c>
      <c r="H393" s="27">
        <f t="shared" si="38"/>
        <v>30478.044312927144</v>
      </c>
      <c r="I393" s="27">
        <f t="shared" si="39"/>
        <v>17012.352681323759</v>
      </c>
      <c r="J393" s="28">
        <v>0</v>
      </c>
      <c r="K393" s="25">
        <f t="shared" si="40"/>
        <v>17012.352681323759</v>
      </c>
    </row>
    <row r="394" spans="1:11" x14ac:dyDescent="0.25">
      <c r="A394" t="s">
        <v>180</v>
      </c>
      <c r="B394">
        <v>5</v>
      </c>
      <c r="C394" s="8">
        <v>51436</v>
      </c>
      <c r="D394">
        <v>0</v>
      </c>
      <c r="E394" s="25">
        <v>12740788.92</v>
      </c>
      <c r="F394" s="73">
        <f t="shared" si="37"/>
        <v>100736.11992498915</v>
      </c>
      <c r="G394" s="96">
        <f t="shared" si="36"/>
        <v>0</v>
      </c>
      <c r="H394" s="27">
        <f t="shared" si="38"/>
        <v>0</v>
      </c>
      <c r="I394" s="27">
        <f t="shared" si="39"/>
        <v>-100736.11992498915</v>
      </c>
      <c r="J394" s="28">
        <v>-4905.4500668433266</v>
      </c>
      <c r="K394" s="25">
        <f t="shared" si="40"/>
        <v>-95830.669858145819</v>
      </c>
    </row>
    <row r="395" spans="1:11" x14ac:dyDescent="0.25">
      <c r="A395" t="s">
        <v>467</v>
      </c>
      <c r="B395">
        <v>2</v>
      </c>
      <c r="C395" s="8">
        <v>33247</v>
      </c>
      <c r="D395">
        <v>0</v>
      </c>
      <c r="E395" s="25">
        <v>7092505.3799999999</v>
      </c>
      <c r="F395" s="73">
        <f t="shared" si="37"/>
        <v>56077.490727969052</v>
      </c>
      <c r="G395" s="96">
        <f t="shared" si="36"/>
        <v>15958137.105</v>
      </c>
      <c r="H395" s="27">
        <f t="shared" si="38"/>
        <v>95193.713074132625</v>
      </c>
      <c r="I395" s="27">
        <f t="shared" si="39"/>
        <v>39116.222346163573</v>
      </c>
      <c r="J395" s="28">
        <v>-292.45902260278802</v>
      </c>
      <c r="K395" s="25">
        <f t="shared" si="40"/>
        <v>39408.68136876636</v>
      </c>
    </row>
    <row r="396" spans="1:11" x14ac:dyDescent="0.25">
      <c r="A396" t="s">
        <v>122</v>
      </c>
      <c r="B396">
        <v>4</v>
      </c>
      <c r="C396" s="8">
        <v>46164</v>
      </c>
      <c r="D396">
        <v>0</v>
      </c>
      <c r="E396" s="25">
        <v>12617456.190000001</v>
      </c>
      <c r="F396" s="73">
        <f t="shared" si="37"/>
        <v>99760.979314940036</v>
      </c>
      <c r="G396" s="96">
        <f t="shared" si="36"/>
        <v>0</v>
      </c>
      <c r="H396" s="27">
        <f t="shared" si="38"/>
        <v>0</v>
      </c>
      <c r="I396" s="27">
        <f t="shared" si="39"/>
        <v>-99760.979314940036</v>
      </c>
      <c r="J396" s="28">
        <v>-13582.410040903902</v>
      </c>
      <c r="K396" s="25">
        <f t="shared" si="40"/>
        <v>-86178.569274036126</v>
      </c>
    </row>
    <row r="397" spans="1:11" x14ac:dyDescent="0.25">
      <c r="A397" t="s">
        <v>408</v>
      </c>
      <c r="B397">
        <v>1</v>
      </c>
      <c r="C397" s="8">
        <v>38637</v>
      </c>
      <c r="D397">
        <v>0</v>
      </c>
      <c r="E397" s="25">
        <v>10619299.790000001</v>
      </c>
      <c r="F397" s="73">
        <f t="shared" si="37"/>
        <v>83962.387563426673</v>
      </c>
      <c r="G397" s="96">
        <f t="shared" si="36"/>
        <v>31857899.370000005</v>
      </c>
      <c r="H397" s="27">
        <f t="shared" si="38"/>
        <v>190039.20769813258</v>
      </c>
      <c r="I397" s="27">
        <f t="shared" si="39"/>
        <v>106076.82013470591</v>
      </c>
      <c r="J397" s="28">
        <v>8424.4986356151912</v>
      </c>
      <c r="K397" s="25">
        <f t="shared" si="40"/>
        <v>97652.321499090714</v>
      </c>
    </row>
    <row r="398" spans="1:11" x14ac:dyDescent="0.25">
      <c r="A398" t="s">
        <v>53</v>
      </c>
      <c r="B398">
        <v>3</v>
      </c>
      <c r="C398" s="8">
        <v>8813</v>
      </c>
      <c r="D398">
        <v>0</v>
      </c>
      <c r="E398" s="25">
        <v>2124199.3499999996</v>
      </c>
      <c r="F398" s="73">
        <f t="shared" si="37"/>
        <v>16795.160944098272</v>
      </c>
      <c r="G398" s="96">
        <f t="shared" si="36"/>
        <v>3186299.0249999994</v>
      </c>
      <c r="H398" s="27">
        <f t="shared" si="38"/>
        <v>19006.957589003523</v>
      </c>
      <c r="I398" s="27">
        <f t="shared" si="39"/>
        <v>2211.796644905251</v>
      </c>
      <c r="J398" s="28">
        <v>2520.6472674554052</v>
      </c>
      <c r="K398" s="25">
        <f t="shared" si="40"/>
        <v>-308.85062255015418</v>
      </c>
    </row>
    <row r="399" spans="1:11" x14ac:dyDescent="0.25">
      <c r="A399" t="s">
        <v>524</v>
      </c>
      <c r="B399">
        <v>1</v>
      </c>
      <c r="C399" s="8">
        <v>11429</v>
      </c>
      <c r="D399">
        <v>0</v>
      </c>
      <c r="E399" s="25">
        <v>2805196.7399999998</v>
      </c>
      <c r="F399" s="73">
        <f t="shared" si="37"/>
        <v>22179.524124305844</v>
      </c>
      <c r="G399" s="96">
        <f t="shared" si="36"/>
        <v>8415590.2199999988</v>
      </c>
      <c r="H399" s="27">
        <f t="shared" si="38"/>
        <v>50200.801978393371</v>
      </c>
      <c r="I399" s="27">
        <f t="shared" si="39"/>
        <v>28021.277854087526</v>
      </c>
      <c r="J399" s="28">
        <v>760.17573068839658</v>
      </c>
      <c r="K399" s="25">
        <f t="shared" si="40"/>
        <v>27261.102123399131</v>
      </c>
    </row>
    <row r="400" spans="1:11" x14ac:dyDescent="0.25">
      <c r="A400" t="s">
        <v>81</v>
      </c>
      <c r="B400">
        <v>4</v>
      </c>
      <c r="C400" s="8">
        <v>35824</v>
      </c>
      <c r="D400">
        <v>0</v>
      </c>
      <c r="E400" s="25">
        <v>7855844.96</v>
      </c>
      <c r="F400" s="73">
        <f t="shared" si="37"/>
        <v>62112.899363745346</v>
      </c>
      <c r="G400" s="96">
        <f t="shared" si="36"/>
        <v>0</v>
      </c>
      <c r="H400" s="27">
        <f t="shared" si="38"/>
        <v>0</v>
      </c>
      <c r="I400" s="27">
        <f t="shared" si="39"/>
        <v>-62112.899363745346</v>
      </c>
      <c r="J400" s="28">
        <v>-13935.421678801324</v>
      </c>
      <c r="K400" s="25">
        <f t="shared" si="40"/>
        <v>-48177.477684944024</v>
      </c>
    </row>
    <row r="401" spans="1:11" x14ac:dyDescent="0.25">
      <c r="A401" t="s">
        <v>244</v>
      </c>
      <c r="B401">
        <v>2</v>
      </c>
      <c r="C401" s="8">
        <v>1129</v>
      </c>
      <c r="D401">
        <v>0</v>
      </c>
      <c r="E401" s="25">
        <v>191162.28</v>
      </c>
      <c r="F401" s="73">
        <f t="shared" si="37"/>
        <v>1511.440656000944</v>
      </c>
      <c r="G401" s="96">
        <f t="shared" si="36"/>
        <v>430115.13</v>
      </c>
      <c r="H401" s="27">
        <f t="shared" si="38"/>
        <v>2565.7290700450626</v>
      </c>
      <c r="I401" s="27">
        <f t="shared" si="39"/>
        <v>1054.2884140441186</v>
      </c>
      <c r="J401" s="28">
        <v>0</v>
      </c>
      <c r="K401" s="25">
        <f t="shared" si="40"/>
        <v>1054.2884140441186</v>
      </c>
    </row>
    <row r="402" spans="1:11" x14ac:dyDescent="0.25">
      <c r="A402" t="s">
        <v>585</v>
      </c>
      <c r="B402">
        <v>4</v>
      </c>
      <c r="C402" s="8">
        <v>21821</v>
      </c>
      <c r="D402">
        <v>0</v>
      </c>
      <c r="E402" s="25">
        <v>4848908.9899999993</v>
      </c>
      <c r="F402" s="73">
        <f t="shared" si="37"/>
        <v>38338.307038054125</v>
      </c>
      <c r="G402" s="96">
        <f t="shared" si="36"/>
        <v>0</v>
      </c>
      <c r="H402" s="27">
        <f t="shared" si="38"/>
        <v>0</v>
      </c>
      <c r="I402" s="27">
        <f t="shared" si="39"/>
        <v>-38338.307038054125</v>
      </c>
      <c r="J402" s="28">
        <v>1030.596438157924</v>
      </c>
      <c r="K402" s="25">
        <f t="shared" si="40"/>
        <v>-39368.90347621205</v>
      </c>
    </row>
    <row r="403" spans="1:11" x14ac:dyDescent="0.25">
      <c r="A403" t="s">
        <v>449</v>
      </c>
      <c r="B403">
        <v>4</v>
      </c>
      <c r="C403" s="8">
        <v>46843</v>
      </c>
      <c r="D403">
        <v>0</v>
      </c>
      <c r="E403" s="25">
        <v>11822692.999999998</v>
      </c>
      <c r="F403" s="73">
        <f t="shared" si="37"/>
        <v>93477.117261929321</v>
      </c>
      <c r="G403" s="96">
        <f t="shared" si="36"/>
        <v>0</v>
      </c>
      <c r="H403" s="27">
        <f t="shared" si="38"/>
        <v>0</v>
      </c>
      <c r="I403" s="27">
        <f t="shared" si="39"/>
        <v>-93477.117261929321</v>
      </c>
      <c r="J403" s="28">
        <v>620.86400884533884</v>
      </c>
      <c r="K403" s="25">
        <f t="shared" si="40"/>
        <v>-94097.981270774661</v>
      </c>
    </row>
    <row r="404" spans="1:11" x14ac:dyDescent="0.25">
      <c r="A404" t="s">
        <v>378</v>
      </c>
      <c r="B404">
        <v>3</v>
      </c>
      <c r="C404" s="8">
        <v>101785</v>
      </c>
      <c r="D404">
        <v>0</v>
      </c>
      <c r="E404" s="25">
        <v>24505112.240000002</v>
      </c>
      <c r="F404" s="73">
        <f t="shared" si="37"/>
        <v>193751.73239931208</v>
      </c>
      <c r="G404" s="96">
        <f t="shared" si="36"/>
        <v>36757668.359999999</v>
      </c>
      <c r="H404" s="27">
        <f t="shared" si="38"/>
        <v>219267.38140629372</v>
      </c>
      <c r="I404" s="27">
        <f t="shared" si="39"/>
        <v>25515.649006981635</v>
      </c>
      <c r="J404" s="28">
        <v>-19426.504765587735</v>
      </c>
      <c r="K404" s="25">
        <f t="shared" si="40"/>
        <v>44942.153772569371</v>
      </c>
    </row>
    <row r="405" spans="1:11" x14ac:dyDescent="0.25">
      <c r="A405" t="s">
        <v>404</v>
      </c>
      <c r="B405">
        <v>3</v>
      </c>
      <c r="C405" s="8">
        <v>26350</v>
      </c>
      <c r="D405">
        <v>0</v>
      </c>
      <c r="E405" s="25">
        <v>7550723.629999999</v>
      </c>
      <c r="F405" s="73">
        <f t="shared" si="37"/>
        <v>59700.431887551393</v>
      </c>
      <c r="G405" s="96">
        <f t="shared" si="36"/>
        <v>11326085.444999998</v>
      </c>
      <c r="H405" s="27">
        <f t="shared" si="38"/>
        <v>67562.530702072167</v>
      </c>
      <c r="I405" s="27">
        <f t="shared" si="39"/>
        <v>7862.0988145207739</v>
      </c>
      <c r="J405" s="28">
        <v>1608.6605236807261</v>
      </c>
      <c r="K405" s="25">
        <f t="shared" si="40"/>
        <v>6253.4382908400476</v>
      </c>
    </row>
    <row r="406" spans="1:11" x14ac:dyDescent="0.25">
      <c r="A406" t="s">
        <v>18</v>
      </c>
      <c r="B406">
        <v>5</v>
      </c>
      <c r="C406" s="8">
        <v>20842</v>
      </c>
      <c r="D406">
        <v>0</v>
      </c>
      <c r="E406" s="25">
        <v>6611767.4400000004</v>
      </c>
      <c r="F406" s="73">
        <f t="shared" si="37"/>
        <v>52276.495744031105</v>
      </c>
      <c r="G406" s="96">
        <f t="shared" si="36"/>
        <v>0</v>
      </c>
      <c r="H406" s="27">
        <f t="shared" si="38"/>
        <v>0</v>
      </c>
      <c r="I406" s="27">
        <f t="shared" si="39"/>
        <v>-52276.495744031105</v>
      </c>
      <c r="J406" s="28">
        <v>257.63009144189175</v>
      </c>
      <c r="K406" s="25">
        <f t="shared" si="40"/>
        <v>-52534.125835472994</v>
      </c>
    </row>
    <row r="407" spans="1:11" x14ac:dyDescent="0.25">
      <c r="A407" t="s">
        <v>495</v>
      </c>
      <c r="B407">
        <v>1</v>
      </c>
      <c r="C407" s="8">
        <v>77177</v>
      </c>
      <c r="D407">
        <v>0</v>
      </c>
      <c r="E407" s="25">
        <v>21828174.050000001</v>
      </c>
      <c r="F407" s="73">
        <f t="shared" si="37"/>
        <v>172586.29529546719</v>
      </c>
      <c r="G407" s="96">
        <f t="shared" si="36"/>
        <v>65484522.150000006</v>
      </c>
      <c r="H407" s="27">
        <f t="shared" si="38"/>
        <v>390629.23017440661</v>
      </c>
      <c r="I407" s="27">
        <f t="shared" si="39"/>
        <v>218042.93487893941</v>
      </c>
      <c r="J407" s="28">
        <v>51484.47219463918</v>
      </c>
      <c r="K407" s="25">
        <f t="shared" si="40"/>
        <v>166558.46268430023</v>
      </c>
    </row>
    <row r="408" spans="1:11" x14ac:dyDescent="0.25">
      <c r="A408" t="s">
        <v>435</v>
      </c>
      <c r="B408">
        <v>5</v>
      </c>
      <c r="C408" s="8">
        <v>21654</v>
      </c>
      <c r="D408">
        <v>0</v>
      </c>
      <c r="E408" s="25">
        <v>6419527.5499999998</v>
      </c>
      <c r="F408" s="73">
        <f t="shared" si="37"/>
        <v>50756.53487386807</v>
      </c>
      <c r="G408" s="96">
        <f t="shared" si="36"/>
        <v>0</v>
      </c>
      <c r="H408" s="27">
        <f t="shared" si="38"/>
        <v>0</v>
      </c>
      <c r="I408" s="27">
        <f t="shared" si="39"/>
        <v>-50756.53487386807</v>
      </c>
      <c r="J408" s="28">
        <v>0</v>
      </c>
      <c r="K408" s="25">
        <f t="shared" si="40"/>
        <v>-50756.53487386807</v>
      </c>
    </row>
    <row r="409" spans="1:11" x14ac:dyDescent="0.25">
      <c r="A409" t="s">
        <v>469</v>
      </c>
      <c r="B409">
        <v>4</v>
      </c>
      <c r="C409" s="8">
        <v>33139</v>
      </c>
      <c r="D409">
        <v>0</v>
      </c>
      <c r="E409" s="25">
        <v>8534046.6999999993</v>
      </c>
      <c r="F409" s="73">
        <f t="shared" si="37"/>
        <v>67475.158501931917</v>
      </c>
      <c r="G409" s="96">
        <f t="shared" si="36"/>
        <v>0</v>
      </c>
      <c r="H409" s="27">
        <f t="shared" si="38"/>
        <v>0</v>
      </c>
      <c r="I409" s="27">
        <f t="shared" si="39"/>
        <v>-67475.158501931917</v>
      </c>
      <c r="J409" s="28">
        <v>-8761.4285506125907</v>
      </c>
      <c r="K409" s="25">
        <f t="shared" si="40"/>
        <v>-58713.729951319328</v>
      </c>
    </row>
    <row r="410" spans="1:11" x14ac:dyDescent="0.25">
      <c r="A410" t="s">
        <v>52</v>
      </c>
      <c r="B410">
        <v>4</v>
      </c>
      <c r="C410" s="8">
        <v>43604</v>
      </c>
      <c r="D410">
        <v>0</v>
      </c>
      <c r="E410" s="25">
        <v>10460851.940000001</v>
      </c>
      <c r="F410" s="73">
        <f t="shared" si="37"/>
        <v>82709.60630163204</v>
      </c>
      <c r="G410" s="96">
        <f t="shared" si="36"/>
        <v>0</v>
      </c>
      <c r="H410" s="27">
        <f t="shared" si="38"/>
        <v>0</v>
      </c>
      <c r="I410" s="27">
        <f t="shared" si="39"/>
        <v>-82709.60630163204</v>
      </c>
      <c r="J410" s="28">
        <v>360.97149667516186</v>
      </c>
      <c r="K410" s="25">
        <f t="shared" si="40"/>
        <v>-83070.577798307204</v>
      </c>
    </row>
    <row r="411" spans="1:11" x14ac:dyDescent="0.25">
      <c r="A411" t="s">
        <v>427</v>
      </c>
      <c r="B411">
        <v>3</v>
      </c>
      <c r="C411" s="8">
        <v>41977</v>
      </c>
      <c r="D411">
        <v>0</v>
      </c>
      <c r="E411" s="25">
        <v>11047528.66</v>
      </c>
      <c r="F411" s="73">
        <f t="shared" si="37"/>
        <v>87348.215165981645</v>
      </c>
      <c r="G411" s="96">
        <f t="shared" si="36"/>
        <v>16571292.99</v>
      </c>
      <c r="H411" s="27">
        <f t="shared" si="38"/>
        <v>98851.319535485673</v>
      </c>
      <c r="I411" s="27">
        <f t="shared" si="39"/>
        <v>11503.104369504028</v>
      </c>
      <c r="J411" s="28">
        <v>629.67806126146706</v>
      </c>
      <c r="K411" s="25">
        <f t="shared" si="40"/>
        <v>10873.42630824256</v>
      </c>
    </row>
    <row r="412" spans="1:11" x14ac:dyDescent="0.25">
      <c r="A412" t="s">
        <v>439</v>
      </c>
      <c r="B412">
        <v>3</v>
      </c>
      <c r="C412" s="8">
        <v>89203</v>
      </c>
      <c r="D412">
        <v>0</v>
      </c>
      <c r="E412" s="25">
        <v>27493454.360000003</v>
      </c>
      <c r="F412" s="73">
        <f t="shared" si="37"/>
        <v>217379.31088502615</v>
      </c>
      <c r="G412" s="96">
        <f t="shared" si="36"/>
        <v>41240181.540000007</v>
      </c>
      <c r="H412" s="27">
        <f t="shared" si="38"/>
        <v>246006.53464832489</v>
      </c>
      <c r="I412" s="27">
        <f t="shared" si="39"/>
        <v>28627.223763298738</v>
      </c>
      <c r="J412" s="28">
        <v>-27825.066661942041</v>
      </c>
      <c r="K412" s="25">
        <f t="shared" si="40"/>
        <v>56452.290425240775</v>
      </c>
    </row>
    <row r="413" spans="1:11" x14ac:dyDescent="0.25">
      <c r="A413" t="s">
        <v>25</v>
      </c>
      <c r="B413">
        <v>2</v>
      </c>
      <c r="C413" s="8">
        <v>52290</v>
      </c>
      <c r="D413">
        <v>0</v>
      </c>
      <c r="E413" s="25">
        <v>11494013.580000002</v>
      </c>
      <c r="F413" s="73">
        <f t="shared" si="37"/>
        <v>90878.385764382823</v>
      </c>
      <c r="G413" s="96">
        <f t="shared" si="36"/>
        <v>25861530.555000003</v>
      </c>
      <c r="H413" s="27">
        <f t="shared" si="38"/>
        <v>154269.58066046672</v>
      </c>
      <c r="I413" s="27">
        <f t="shared" si="39"/>
        <v>63391.194896083893</v>
      </c>
      <c r="J413" s="28">
        <v>4138.4062710341959</v>
      </c>
      <c r="K413" s="25">
        <f t="shared" si="40"/>
        <v>59252.788625049696</v>
      </c>
    </row>
    <row r="414" spans="1:11" x14ac:dyDescent="0.25">
      <c r="A414" t="s">
        <v>58</v>
      </c>
      <c r="B414">
        <v>4</v>
      </c>
      <c r="C414" s="8">
        <v>30358</v>
      </c>
      <c r="D414">
        <v>1</v>
      </c>
      <c r="E414" s="25">
        <v>6778579</v>
      </c>
      <c r="F414" s="73">
        <f t="shared" si="37"/>
        <v>53595.405382872719</v>
      </c>
      <c r="G414" s="96">
        <f t="shared" si="36"/>
        <v>0</v>
      </c>
      <c r="H414" s="27">
        <f t="shared" si="38"/>
        <v>0</v>
      </c>
      <c r="I414" s="27">
        <f t="shared" si="39"/>
        <v>-53595.405382872719</v>
      </c>
      <c r="J414" s="28">
        <v>700.70197337236652</v>
      </c>
      <c r="K414" s="25">
        <f t="shared" si="40"/>
        <v>-54296.107356245084</v>
      </c>
    </row>
    <row r="415" spans="1:11" x14ac:dyDescent="0.25">
      <c r="A415" t="s">
        <v>332</v>
      </c>
      <c r="B415">
        <v>3</v>
      </c>
      <c r="C415" s="8">
        <v>25963</v>
      </c>
      <c r="D415">
        <v>0</v>
      </c>
      <c r="E415" s="25">
        <v>6999706.5999999996</v>
      </c>
      <c r="F415" s="73">
        <f t="shared" si="37"/>
        <v>55343.769363486019</v>
      </c>
      <c r="G415" s="96">
        <f t="shared" si="36"/>
        <v>10499559.899999999</v>
      </c>
      <c r="H415" s="27">
        <f t="shared" si="38"/>
        <v>62632.128421312278</v>
      </c>
      <c r="I415" s="27">
        <f t="shared" si="39"/>
        <v>7288.3590578262592</v>
      </c>
      <c r="J415" s="28">
        <v>0</v>
      </c>
      <c r="K415" s="25">
        <f t="shared" si="40"/>
        <v>7288.3590578262592</v>
      </c>
    </row>
    <row r="416" spans="1:11" x14ac:dyDescent="0.25">
      <c r="A416" t="s">
        <v>487</v>
      </c>
      <c r="B416">
        <v>5</v>
      </c>
      <c r="C416" s="8">
        <v>36845</v>
      </c>
      <c r="D416">
        <v>0</v>
      </c>
      <c r="E416" s="25">
        <v>9436316.8300000001</v>
      </c>
      <c r="F416" s="73">
        <f t="shared" si="37"/>
        <v>74609.033224378509</v>
      </c>
      <c r="G416" s="96">
        <f t="shared" si="36"/>
        <v>0</v>
      </c>
      <c r="H416" s="27">
        <f t="shared" si="38"/>
        <v>0</v>
      </c>
      <c r="I416" s="27">
        <f t="shared" si="39"/>
        <v>-74609.033224378509</v>
      </c>
      <c r="J416" s="28">
        <v>-8404.2275994058837</v>
      </c>
      <c r="K416" s="25">
        <f t="shared" si="40"/>
        <v>-66204.805624972621</v>
      </c>
    </row>
    <row r="417" spans="1:11" x14ac:dyDescent="0.25">
      <c r="A417" t="s">
        <v>531</v>
      </c>
      <c r="B417">
        <v>2</v>
      </c>
      <c r="C417" s="8">
        <v>28018</v>
      </c>
      <c r="D417">
        <v>0</v>
      </c>
      <c r="E417" s="25">
        <v>6928626.1999999993</v>
      </c>
      <c r="F417" s="73">
        <f t="shared" si="37"/>
        <v>54781.76619840131</v>
      </c>
      <c r="G417" s="96">
        <f t="shared" si="36"/>
        <v>15589408.949999999</v>
      </c>
      <c r="H417" s="27">
        <f t="shared" si="38"/>
        <v>92994.170486017712</v>
      </c>
      <c r="I417" s="27">
        <f t="shared" si="39"/>
        <v>38212.404287616402</v>
      </c>
      <c r="J417" s="28">
        <v>362.69788318182276</v>
      </c>
      <c r="K417" s="25">
        <f t="shared" si="40"/>
        <v>37849.706404434583</v>
      </c>
    </row>
    <row r="418" spans="1:11" x14ac:dyDescent="0.25">
      <c r="A418" t="s">
        <v>399</v>
      </c>
      <c r="B418">
        <v>3</v>
      </c>
      <c r="C418" s="8">
        <v>36514</v>
      </c>
      <c r="D418">
        <v>0</v>
      </c>
      <c r="E418" s="25">
        <v>9012923.1000000015</v>
      </c>
      <c r="F418" s="73">
        <f t="shared" si="37"/>
        <v>71261.435063183308</v>
      </c>
      <c r="G418" s="96">
        <f t="shared" si="36"/>
        <v>13519384.650000002</v>
      </c>
      <c r="H418" s="27">
        <f t="shared" si="38"/>
        <v>80646.03122802492</v>
      </c>
      <c r="I418" s="27">
        <f t="shared" si="39"/>
        <v>9384.5961648416123</v>
      </c>
      <c r="J418" s="28">
        <v>2.380910879864917</v>
      </c>
      <c r="K418" s="25">
        <f t="shared" si="40"/>
        <v>9382.2152539617473</v>
      </c>
    </row>
    <row r="419" spans="1:11" x14ac:dyDescent="0.25">
      <c r="A419" t="s">
        <v>431</v>
      </c>
      <c r="B419">
        <v>3</v>
      </c>
      <c r="C419" s="8">
        <v>71379</v>
      </c>
      <c r="D419">
        <v>0</v>
      </c>
      <c r="E419" s="25">
        <v>19243064.609999999</v>
      </c>
      <c r="F419" s="73">
        <f t="shared" si="37"/>
        <v>152146.90993226774</v>
      </c>
      <c r="G419" s="96">
        <f t="shared" si="36"/>
        <v>28864596.914999999</v>
      </c>
      <c r="H419" s="27">
        <f t="shared" si="38"/>
        <v>172183.51607382079</v>
      </c>
      <c r="I419" s="27">
        <f t="shared" si="39"/>
        <v>20036.606141553057</v>
      </c>
      <c r="J419" s="28">
        <v>4939.6414871476809</v>
      </c>
      <c r="K419" s="25">
        <f t="shared" si="40"/>
        <v>15096.964654405376</v>
      </c>
    </row>
    <row r="420" spans="1:11" x14ac:dyDescent="0.25">
      <c r="A420" t="s">
        <v>319</v>
      </c>
      <c r="B420">
        <v>2</v>
      </c>
      <c r="C420" s="8">
        <v>12293</v>
      </c>
      <c r="D420">
        <v>0</v>
      </c>
      <c r="E420" s="25">
        <v>2678030.0499999998</v>
      </c>
      <c r="F420" s="73">
        <f t="shared" si="37"/>
        <v>21174.069986831295</v>
      </c>
      <c r="G420" s="96">
        <f t="shared" si="36"/>
        <v>6025567.6124999998</v>
      </c>
      <c r="H420" s="27">
        <f t="shared" si="38"/>
        <v>35943.804131961762</v>
      </c>
      <c r="I420" s="27">
        <f t="shared" si="39"/>
        <v>14769.734145130467</v>
      </c>
      <c r="J420" s="28">
        <v>49.369206217343631</v>
      </c>
      <c r="K420" s="25">
        <f t="shared" si="40"/>
        <v>14720.364938913124</v>
      </c>
    </row>
    <row r="421" spans="1:11" x14ac:dyDescent="0.25">
      <c r="A421" t="s">
        <v>561</v>
      </c>
      <c r="B421">
        <v>3</v>
      </c>
      <c r="C421" s="8">
        <v>35937</v>
      </c>
      <c r="D421">
        <v>0</v>
      </c>
      <c r="E421" s="25">
        <v>7941074.9099999992</v>
      </c>
      <c r="F421" s="73">
        <f t="shared" si="37"/>
        <v>62786.777136802484</v>
      </c>
      <c r="G421" s="96">
        <f t="shared" si="36"/>
        <v>11911612.364999998</v>
      </c>
      <c r="H421" s="27">
        <f t="shared" si="38"/>
        <v>71055.324456939488</v>
      </c>
      <c r="I421" s="27">
        <f t="shared" si="39"/>
        <v>8268.5473201370041</v>
      </c>
      <c r="J421" s="28">
        <v>909.28998647798551</v>
      </c>
      <c r="K421" s="25">
        <f t="shared" si="40"/>
        <v>7359.2573336590185</v>
      </c>
    </row>
    <row r="422" spans="1:11" x14ac:dyDescent="0.25">
      <c r="A422" t="s">
        <v>125</v>
      </c>
      <c r="B422">
        <v>2</v>
      </c>
      <c r="C422" s="8">
        <v>18160</v>
      </c>
      <c r="D422">
        <v>0</v>
      </c>
      <c r="E422" s="25">
        <v>2966191.2</v>
      </c>
      <c r="F422" s="73">
        <f t="shared" si="37"/>
        <v>23452.440372401019</v>
      </c>
      <c r="G422" s="96">
        <f t="shared" si="36"/>
        <v>6673930.2000000002</v>
      </c>
      <c r="H422" s="27">
        <f t="shared" si="38"/>
        <v>39811.42613046804</v>
      </c>
      <c r="I422" s="27">
        <f t="shared" si="39"/>
        <v>16358.985758067021</v>
      </c>
      <c r="J422" s="28">
        <v>755.15281091322925</v>
      </c>
      <c r="K422" s="25">
        <f t="shared" si="40"/>
        <v>15603.832947153793</v>
      </c>
    </row>
    <row r="423" spans="1:11" x14ac:dyDescent="0.25">
      <c r="A423" t="s">
        <v>430</v>
      </c>
      <c r="B423">
        <v>3</v>
      </c>
      <c r="C423" s="8">
        <v>37100</v>
      </c>
      <c r="D423">
        <v>0</v>
      </c>
      <c r="E423" s="25">
        <v>6013582.1399999997</v>
      </c>
      <c r="F423" s="73">
        <f t="shared" si="37"/>
        <v>47546.893323291399</v>
      </c>
      <c r="G423" s="96">
        <f t="shared" si="36"/>
        <v>9020373.209999999</v>
      </c>
      <c r="H423" s="27">
        <f t="shared" si="38"/>
        <v>53808.462323919397</v>
      </c>
      <c r="I423" s="27">
        <f t="shared" si="39"/>
        <v>6261.5690006279983</v>
      </c>
      <c r="J423" s="28">
        <v>7147.8015699108091</v>
      </c>
      <c r="K423" s="25">
        <f t="shared" si="40"/>
        <v>-886.2325692828108</v>
      </c>
    </row>
    <row r="424" spans="1:11" x14ac:dyDescent="0.25">
      <c r="A424" t="s">
        <v>361</v>
      </c>
      <c r="B424">
        <v>1</v>
      </c>
      <c r="C424" s="8">
        <v>12562</v>
      </c>
      <c r="D424">
        <v>0</v>
      </c>
      <c r="E424" s="25">
        <v>1627909.58</v>
      </c>
      <c r="F424" s="73">
        <f t="shared" si="37"/>
        <v>12871.204107344929</v>
      </c>
      <c r="G424" s="96">
        <f t="shared" si="36"/>
        <v>4883728.74</v>
      </c>
      <c r="H424" s="27">
        <f t="shared" si="38"/>
        <v>29132.490174043738</v>
      </c>
      <c r="I424" s="27">
        <f t="shared" si="39"/>
        <v>16261.286066698809</v>
      </c>
      <c r="J424" s="28">
        <v>846.43093643474413</v>
      </c>
      <c r="K424" s="25">
        <f t="shared" si="40"/>
        <v>15414.855130264064</v>
      </c>
    </row>
    <row r="425" spans="1:11" x14ac:dyDescent="0.25">
      <c r="A425" t="s">
        <v>201</v>
      </c>
      <c r="B425">
        <v>1</v>
      </c>
      <c r="C425" s="8">
        <v>194671</v>
      </c>
      <c r="D425">
        <v>0</v>
      </c>
      <c r="E425" s="25">
        <v>55897351.130000003</v>
      </c>
      <c r="F425" s="73">
        <f t="shared" si="37"/>
        <v>441957.11131213914</v>
      </c>
      <c r="G425" s="96">
        <f t="shared" si="36"/>
        <v>167692053.39000002</v>
      </c>
      <c r="H425" s="27">
        <f t="shared" si="38"/>
        <v>1000319.0917703167</v>
      </c>
      <c r="I425" s="27">
        <f t="shared" si="39"/>
        <v>558361.98045817763</v>
      </c>
      <c r="J425" s="28">
        <v>62401.282488245844</v>
      </c>
      <c r="K425" s="25">
        <f t="shared" si="40"/>
        <v>495960.69796993176</v>
      </c>
    </row>
    <row r="426" spans="1:11" x14ac:dyDescent="0.25">
      <c r="A426" t="s">
        <v>367</v>
      </c>
      <c r="B426">
        <v>3</v>
      </c>
      <c r="C426" s="8">
        <v>50042</v>
      </c>
      <c r="D426">
        <v>0</v>
      </c>
      <c r="E426" s="25">
        <v>16021011.259999998</v>
      </c>
      <c r="F426" s="73">
        <f t="shared" si="37"/>
        <v>126671.47393624362</v>
      </c>
      <c r="G426" s="96">
        <f t="shared" si="36"/>
        <v>24031516.889999997</v>
      </c>
      <c r="H426" s="27">
        <f t="shared" si="38"/>
        <v>143353.15635595497</v>
      </c>
      <c r="I426" s="27">
        <f t="shared" si="39"/>
        <v>16681.682419711346</v>
      </c>
      <c r="J426" s="28">
        <v>3547.5718037984589</v>
      </c>
      <c r="K426" s="25">
        <f t="shared" si="40"/>
        <v>13134.110615912887</v>
      </c>
    </row>
    <row r="427" spans="1:11" x14ac:dyDescent="0.25">
      <c r="A427" t="s">
        <v>454</v>
      </c>
      <c r="B427">
        <v>2</v>
      </c>
      <c r="C427" s="8">
        <v>72797</v>
      </c>
      <c r="D427">
        <v>0</v>
      </c>
      <c r="E427" s="25">
        <v>17744017.259999998</v>
      </c>
      <c r="F427" s="73">
        <f t="shared" si="37"/>
        <v>140294.56589211253</v>
      </c>
      <c r="G427" s="96">
        <f t="shared" si="36"/>
        <v>39924038.834999993</v>
      </c>
      <c r="H427" s="27">
        <f t="shared" si="38"/>
        <v>238155.46091709789</v>
      </c>
      <c r="I427" s="27">
        <f t="shared" si="39"/>
        <v>97860.895024985366</v>
      </c>
      <c r="J427" s="28">
        <v>-27044.93303886061</v>
      </c>
      <c r="K427" s="25">
        <f t="shared" si="40"/>
        <v>124905.82806384598</v>
      </c>
    </row>
    <row r="428" spans="1:11" x14ac:dyDescent="0.25">
      <c r="A428" t="s">
        <v>49</v>
      </c>
      <c r="B428">
        <v>2</v>
      </c>
      <c r="C428" s="8">
        <v>141718</v>
      </c>
      <c r="D428">
        <v>0</v>
      </c>
      <c r="E428" s="25">
        <v>44884867.259999998</v>
      </c>
      <c r="F428" s="73">
        <f t="shared" si="37"/>
        <v>354885.98072783864</v>
      </c>
      <c r="G428" s="96">
        <f t="shared" si="36"/>
        <v>100990951.33499999</v>
      </c>
      <c r="H428" s="27">
        <f t="shared" si="38"/>
        <v>602432.70133676927</v>
      </c>
      <c r="I428" s="27">
        <f t="shared" si="39"/>
        <v>247546.72060893063</v>
      </c>
      <c r="J428" s="28">
        <v>-105508.52305594961</v>
      </c>
      <c r="K428" s="25">
        <f t="shared" si="40"/>
        <v>353055.24366488022</v>
      </c>
    </row>
    <row r="429" spans="1:11" x14ac:dyDescent="0.25">
      <c r="A429" t="s">
        <v>286</v>
      </c>
      <c r="B429">
        <v>3</v>
      </c>
      <c r="C429" s="8">
        <v>26384</v>
      </c>
      <c r="D429">
        <v>0</v>
      </c>
      <c r="E429" s="25">
        <v>6527608.7999999998</v>
      </c>
      <c r="F429" s="73">
        <f t="shared" si="37"/>
        <v>51611.088373655795</v>
      </c>
      <c r="G429" s="96">
        <f t="shared" si="36"/>
        <v>9791413.1999999993</v>
      </c>
      <c r="H429" s="27">
        <f t="shared" si="38"/>
        <v>58407.881359725587</v>
      </c>
      <c r="I429" s="27">
        <f t="shared" si="39"/>
        <v>6796.7929860697914</v>
      </c>
      <c r="J429" s="28">
        <v>1784.9304165760734</v>
      </c>
      <c r="K429" s="25">
        <f t="shared" si="40"/>
        <v>5011.8625694937182</v>
      </c>
    </row>
    <row r="430" spans="1:11" x14ac:dyDescent="0.25">
      <c r="A430" t="s">
        <v>239</v>
      </c>
      <c r="B430">
        <v>1</v>
      </c>
      <c r="C430" s="8">
        <v>10385</v>
      </c>
      <c r="D430">
        <v>0</v>
      </c>
      <c r="E430" s="25">
        <v>3070532.95</v>
      </c>
      <c r="F430" s="73">
        <f t="shared" si="37"/>
        <v>24277.42720070358</v>
      </c>
      <c r="G430" s="96">
        <f t="shared" ref="G430:G493" si="41">IF(B430=1,E430*3)+IF(B430=2,E430*2.25)+IF(B430=3,E430*1.5)+IF(B430=4,E430*0)+IF(B430=5,E430*0)</f>
        <v>9211598.8500000015</v>
      </c>
      <c r="H430" s="27">
        <f t="shared" si="38"/>
        <v>54949.164311050088</v>
      </c>
      <c r="I430" s="27">
        <f t="shared" si="39"/>
        <v>30671.737110346508</v>
      </c>
      <c r="J430" s="28">
        <v>1618.1188209809675</v>
      </c>
      <c r="K430" s="25">
        <f t="shared" si="40"/>
        <v>29053.618289365542</v>
      </c>
    </row>
    <row r="431" spans="1:11" x14ac:dyDescent="0.25">
      <c r="A431" t="s">
        <v>375</v>
      </c>
      <c r="B431">
        <v>4</v>
      </c>
      <c r="C431" s="8">
        <v>67151</v>
      </c>
      <c r="D431">
        <v>0</v>
      </c>
      <c r="E431" s="25">
        <v>20070278.609999999</v>
      </c>
      <c r="F431" s="73">
        <f t="shared" si="37"/>
        <v>158687.34704576715</v>
      </c>
      <c r="G431" s="96">
        <f t="shared" si="41"/>
        <v>0</v>
      </c>
      <c r="H431" s="27">
        <f t="shared" si="38"/>
        <v>0</v>
      </c>
      <c r="I431" s="27">
        <f t="shared" si="39"/>
        <v>-158687.34704576715</v>
      </c>
      <c r="J431" s="28">
        <v>-37482.10422513909</v>
      </c>
      <c r="K431" s="25">
        <f t="shared" si="40"/>
        <v>-121205.24282062806</v>
      </c>
    </row>
    <row r="432" spans="1:11" x14ac:dyDescent="0.25">
      <c r="A432" t="s">
        <v>409</v>
      </c>
      <c r="B432">
        <v>1</v>
      </c>
      <c r="C432" s="8">
        <v>112604</v>
      </c>
      <c r="D432">
        <v>0</v>
      </c>
      <c r="E432" s="25">
        <v>31994185.77</v>
      </c>
      <c r="F432" s="73">
        <f t="shared" si="37"/>
        <v>252964.72258243032</v>
      </c>
      <c r="G432" s="96">
        <f t="shared" si="41"/>
        <v>95982557.310000002</v>
      </c>
      <c r="H432" s="27">
        <f t="shared" si="38"/>
        <v>572556.55597963557</v>
      </c>
      <c r="I432" s="27">
        <f t="shared" si="39"/>
        <v>319591.83339720522</v>
      </c>
      <c r="J432" s="28">
        <v>38967.814023098574</v>
      </c>
      <c r="K432" s="25">
        <f t="shared" si="40"/>
        <v>280624.01937410666</v>
      </c>
    </row>
    <row r="433" spans="1:11" x14ac:dyDescent="0.25">
      <c r="A433" t="s">
        <v>33</v>
      </c>
      <c r="B433">
        <v>3</v>
      </c>
      <c r="C433" s="8">
        <v>61043</v>
      </c>
      <c r="D433">
        <v>0</v>
      </c>
      <c r="E433" s="25">
        <v>13522960.960000001</v>
      </c>
      <c r="F433" s="73">
        <f t="shared" si="37"/>
        <v>106920.42899079021</v>
      </c>
      <c r="G433" s="96">
        <f t="shared" si="41"/>
        <v>20284441.440000001</v>
      </c>
      <c r="H433" s="27">
        <f t="shared" si="38"/>
        <v>121001.04702718719</v>
      </c>
      <c r="I433" s="27">
        <f t="shared" si="39"/>
        <v>14080.618036396976</v>
      </c>
      <c r="J433" s="28">
        <v>3192.0822904907272</v>
      </c>
      <c r="K433" s="25">
        <f t="shared" si="40"/>
        <v>10888.535745906249</v>
      </c>
    </row>
    <row r="434" spans="1:11" x14ac:dyDescent="0.25">
      <c r="A434" t="s">
        <v>297</v>
      </c>
      <c r="B434">
        <v>3</v>
      </c>
      <c r="C434" s="8">
        <v>60772</v>
      </c>
      <c r="D434">
        <v>0</v>
      </c>
      <c r="E434" s="25">
        <v>15723099.790000003</v>
      </c>
      <c r="F434" s="73">
        <f t="shared" si="37"/>
        <v>124316.01182495788</v>
      </c>
      <c r="G434" s="96">
        <f t="shared" si="41"/>
        <v>23584649.685000002</v>
      </c>
      <c r="H434" s="27">
        <f t="shared" si="38"/>
        <v>140687.49756288191</v>
      </c>
      <c r="I434" s="27">
        <f t="shared" si="39"/>
        <v>16371.485737924027</v>
      </c>
      <c r="J434" s="28">
        <v>10013.365303149647</v>
      </c>
      <c r="K434" s="25">
        <f t="shared" si="40"/>
        <v>6358.1204347743806</v>
      </c>
    </row>
    <row r="435" spans="1:11" x14ac:dyDescent="0.25">
      <c r="A435" t="s">
        <v>298</v>
      </c>
      <c r="B435">
        <v>4</v>
      </c>
      <c r="C435" s="8">
        <v>39158</v>
      </c>
      <c r="D435">
        <v>0</v>
      </c>
      <c r="E435" s="25">
        <v>8653609.2599999998</v>
      </c>
      <c r="F435" s="73">
        <f t="shared" si="37"/>
        <v>68420.489945559573</v>
      </c>
      <c r="G435" s="96">
        <f t="shared" si="41"/>
        <v>0</v>
      </c>
      <c r="H435" s="27">
        <f t="shared" si="38"/>
        <v>0</v>
      </c>
      <c r="I435" s="27">
        <f t="shared" si="39"/>
        <v>-68420.489945559573</v>
      </c>
      <c r="J435" s="28">
        <v>-6480.6257935427875</v>
      </c>
      <c r="K435" s="25">
        <f t="shared" si="40"/>
        <v>-61939.864152016788</v>
      </c>
    </row>
    <row r="436" spans="1:11" x14ac:dyDescent="0.25">
      <c r="A436" t="s">
        <v>517</v>
      </c>
      <c r="B436">
        <v>1</v>
      </c>
      <c r="C436" s="8">
        <v>13691</v>
      </c>
      <c r="D436">
        <v>0</v>
      </c>
      <c r="E436" s="25">
        <v>3955847.51</v>
      </c>
      <c r="F436" s="73">
        <f t="shared" si="37"/>
        <v>31277.241281878934</v>
      </c>
      <c r="G436" s="96">
        <f t="shared" si="41"/>
        <v>11867542.529999999</v>
      </c>
      <c r="H436" s="27">
        <f t="shared" si="38"/>
        <v>70792.438432047551</v>
      </c>
      <c r="I436" s="27">
        <f t="shared" si="39"/>
        <v>39515.19715016862</v>
      </c>
      <c r="J436" s="28">
        <v>956.69783742689913</v>
      </c>
      <c r="K436" s="25">
        <f t="shared" si="40"/>
        <v>38558.499312741718</v>
      </c>
    </row>
    <row r="437" spans="1:11" x14ac:dyDescent="0.25">
      <c r="A437" t="s">
        <v>358</v>
      </c>
      <c r="B437">
        <v>4</v>
      </c>
      <c r="C437" s="8">
        <v>58309</v>
      </c>
      <c r="D437">
        <v>0</v>
      </c>
      <c r="E437" s="25">
        <v>13490406.350000001</v>
      </c>
      <c r="F437" s="73">
        <f t="shared" si="37"/>
        <v>106663.03322686517</v>
      </c>
      <c r="G437" s="96">
        <f t="shared" si="41"/>
        <v>0</v>
      </c>
      <c r="H437" s="27">
        <f t="shared" si="38"/>
        <v>0</v>
      </c>
      <c r="I437" s="27">
        <f t="shared" si="39"/>
        <v>-106663.03322686517</v>
      </c>
      <c r="J437" s="28">
        <v>0</v>
      </c>
      <c r="K437" s="25">
        <f t="shared" si="40"/>
        <v>-106663.03322686517</v>
      </c>
    </row>
    <row r="438" spans="1:11" x14ac:dyDescent="0.25">
      <c r="A438" t="s">
        <v>534</v>
      </c>
      <c r="B438">
        <v>4</v>
      </c>
      <c r="C438" s="8">
        <v>65762</v>
      </c>
      <c r="D438">
        <v>0</v>
      </c>
      <c r="E438" s="25">
        <v>14253902.729999999</v>
      </c>
      <c r="F438" s="73">
        <f t="shared" si="37"/>
        <v>112699.6816150385</v>
      </c>
      <c r="G438" s="96">
        <f t="shared" si="41"/>
        <v>0</v>
      </c>
      <c r="H438" s="27">
        <f t="shared" si="38"/>
        <v>0</v>
      </c>
      <c r="I438" s="27">
        <f t="shared" si="39"/>
        <v>-112699.6816150385</v>
      </c>
      <c r="J438" s="28">
        <v>-17360.666251989554</v>
      </c>
      <c r="K438" s="25">
        <f t="shared" si="40"/>
        <v>-95339.015363048937</v>
      </c>
    </row>
    <row r="439" spans="1:11" x14ac:dyDescent="0.25">
      <c r="A439" t="s">
        <v>377</v>
      </c>
      <c r="B439">
        <v>2</v>
      </c>
      <c r="C439" s="8">
        <v>69431</v>
      </c>
      <c r="D439">
        <v>0</v>
      </c>
      <c r="E439" s="25">
        <v>22927131.639999997</v>
      </c>
      <c r="F439" s="73">
        <f t="shared" si="37"/>
        <v>181275.29597461168</v>
      </c>
      <c r="G439" s="96">
        <f t="shared" si="41"/>
        <v>51586046.18999999</v>
      </c>
      <c r="H439" s="27">
        <f t="shared" si="38"/>
        <v>307721.83791435172</v>
      </c>
      <c r="I439" s="27">
        <f t="shared" si="39"/>
        <v>126446.54193974004</v>
      </c>
      <c r="J439" s="28">
        <v>-37098.744527757684</v>
      </c>
      <c r="K439" s="25">
        <f t="shared" si="40"/>
        <v>163545.28646749773</v>
      </c>
    </row>
    <row r="440" spans="1:11" x14ac:dyDescent="0.25">
      <c r="A440" t="s">
        <v>384</v>
      </c>
      <c r="B440">
        <v>5</v>
      </c>
      <c r="C440" s="8">
        <v>41656</v>
      </c>
      <c r="D440">
        <v>0</v>
      </c>
      <c r="E440" s="25">
        <v>9546645.339999998</v>
      </c>
      <c r="F440" s="73">
        <f t="shared" si="37"/>
        <v>75481.354874496945</v>
      </c>
      <c r="G440" s="96">
        <f t="shared" si="41"/>
        <v>0</v>
      </c>
      <c r="H440" s="27">
        <f t="shared" si="38"/>
        <v>0</v>
      </c>
      <c r="I440" s="27">
        <f t="shared" si="39"/>
        <v>-75481.354874496945</v>
      </c>
      <c r="J440" s="28">
        <v>719.75800430246636</v>
      </c>
      <c r="K440" s="25">
        <f t="shared" si="40"/>
        <v>-76201.112878799409</v>
      </c>
    </row>
    <row r="441" spans="1:11" x14ac:dyDescent="0.25">
      <c r="A441" t="s">
        <v>123</v>
      </c>
      <c r="B441">
        <v>5</v>
      </c>
      <c r="C441" s="8">
        <v>64779</v>
      </c>
      <c r="D441">
        <v>0</v>
      </c>
      <c r="E441" s="25">
        <v>14703947.100000001</v>
      </c>
      <c r="F441" s="73">
        <f t="shared" si="37"/>
        <v>116257.99530444593</v>
      </c>
      <c r="G441" s="96">
        <f t="shared" si="41"/>
        <v>0</v>
      </c>
      <c r="H441" s="27">
        <f t="shared" si="38"/>
        <v>0</v>
      </c>
      <c r="I441" s="27">
        <f t="shared" si="39"/>
        <v>-116257.99530444593</v>
      </c>
      <c r="J441" s="28">
        <v>-14788.864643408084</v>
      </c>
      <c r="K441" s="25">
        <f t="shared" si="40"/>
        <v>-101469.13066103784</v>
      </c>
    </row>
    <row r="442" spans="1:11" x14ac:dyDescent="0.25">
      <c r="A442" t="s">
        <v>190</v>
      </c>
      <c r="B442">
        <v>3</v>
      </c>
      <c r="C442" s="8">
        <v>75741</v>
      </c>
      <c r="D442">
        <v>0</v>
      </c>
      <c r="E442" s="25">
        <v>17005341.120000001</v>
      </c>
      <c r="F442" s="73">
        <f t="shared" si="37"/>
        <v>134454.16082049569</v>
      </c>
      <c r="G442" s="96">
        <f t="shared" si="41"/>
        <v>25508011.68</v>
      </c>
      <c r="H442" s="27">
        <f t="shared" si="38"/>
        <v>152160.76469206045</v>
      </c>
      <c r="I442" s="27">
        <f t="shared" si="39"/>
        <v>17706.603871564759</v>
      </c>
      <c r="J442" s="28">
        <v>19956.549826755021</v>
      </c>
      <c r="K442" s="25">
        <f t="shared" si="40"/>
        <v>-2249.9459551902619</v>
      </c>
    </row>
    <row r="443" spans="1:11" x14ac:dyDescent="0.25">
      <c r="A443" t="s">
        <v>65</v>
      </c>
      <c r="B443">
        <v>1</v>
      </c>
      <c r="C443" s="8">
        <v>39845</v>
      </c>
      <c r="D443">
        <v>0</v>
      </c>
      <c r="E443" s="25">
        <v>9335908.2300000004</v>
      </c>
      <c r="F443" s="73">
        <f t="shared" si="37"/>
        <v>73815.144177584676</v>
      </c>
      <c r="G443" s="96">
        <f t="shared" si="41"/>
        <v>28007724.690000001</v>
      </c>
      <c r="H443" s="27">
        <f t="shared" si="38"/>
        <v>167072.08933327184</v>
      </c>
      <c r="I443" s="27">
        <f t="shared" si="39"/>
        <v>93256.945155687165</v>
      </c>
      <c r="J443" s="28">
        <v>14733.484203431288</v>
      </c>
      <c r="K443" s="25">
        <f t="shared" si="40"/>
        <v>78523.460952255875</v>
      </c>
    </row>
    <row r="444" spans="1:11" x14ac:dyDescent="0.25">
      <c r="A444" t="s">
        <v>457</v>
      </c>
      <c r="B444">
        <v>1</v>
      </c>
      <c r="C444" s="8">
        <v>40723</v>
      </c>
      <c r="D444">
        <v>0</v>
      </c>
      <c r="E444" s="25">
        <v>10376716.640000001</v>
      </c>
      <c r="F444" s="73">
        <f t="shared" si="37"/>
        <v>82044.383470931149</v>
      </c>
      <c r="G444" s="96">
        <f t="shared" si="41"/>
        <v>31130149.920000002</v>
      </c>
      <c r="H444" s="27">
        <f t="shared" si="38"/>
        <v>185698.02602527602</v>
      </c>
      <c r="I444" s="27">
        <f t="shared" si="39"/>
        <v>103653.64255434487</v>
      </c>
      <c r="J444" s="28">
        <v>24753.233496871104</v>
      </c>
      <c r="K444" s="25">
        <f t="shared" si="40"/>
        <v>78900.409057473764</v>
      </c>
    </row>
    <row r="445" spans="1:11" x14ac:dyDescent="0.25">
      <c r="A445" t="s">
        <v>248</v>
      </c>
      <c r="B445">
        <v>2</v>
      </c>
      <c r="C445" s="8">
        <v>80318</v>
      </c>
      <c r="D445">
        <v>0</v>
      </c>
      <c r="E445" s="25">
        <v>21566939.859999999</v>
      </c>
      <c r="F445" s="73">
        <f t="shared" si="37"/>
        <v>170520.82518544613</v>
      </c>
      <c r="G445" s="96">
        <f t="shared" si="41"/>
        <v>48525614.685000002</v>
      </c>
      <c r="H445" s="27">
        <f t="shared" si="38"/>
        <v>289465.70709826017</v>
      </c>
      <c r="I445" s="27">
        <f t="shared" si="39"/>
        <v>118944.88191281405</v>
      </c>
      <c r="J445" s="28">
        <v>-16135.087012211656</v>
      </c>
      <c r="K445" s="25">
        <f t="shared" si="40"/>
        <v>135079.96892502569</v>
      </c>
    </row>
    <row r="446" spans="1:11" x14ac:dyDescent="0.25">
      <c r="A446" t="s">
        <v>245</v>
      </c>
      <c r="B446">
        <v>2</v>
      </c>
      <c r="C446" s="8">
        <v>202421</v>
      </c>
      <c r="D446">
        <v>0</v>
      </c>
      <c r="E446" s="25">
        <v>52923873.280000001</v>
      </c>
      <c r="F446" s="73">
        <f t="shared" si="37"/>
        <v>418447.05842823198</v>
      </c>
      <c r="G446" s="96">
        <f t="shared" si="41"/>
        <v>119078714.88</v>
      </c>
      <c r="H446" s="27">
        <f t="shared" si="38"/>
        <v>710330.09322695422</v>
      </c>
      <c r="I446" s="27">
        <f t="shared" si="39"/>
        <v>291883.03479872225</v>
      </c>
      <c r="J446" s="28">
        <v>113713.88382848573</v>
      </c>
      <c r="K446" s="25">
        <f t="shared" si="40"/>
        <v>178169.15097023651</v>
      </c>
    </row>
    <row r="447" spans="1:11" x14ac:dyDescent="0.25">
      <c r="A447" t="s">
        <v>102</v>
      </c>
      <c r="B447">
        <v>4</v>
      </c>
      <c r="C447" s="8">
        <v>61221</v>
      </c>
      <c r="D447">
        <v>0</v>
      </c>
      <c r="E447" s="25">
        <v>18491149.440000001</v>
      </c>
      <c r="F447" s="73">
        <f t="shared" si="37"/>
        <v>146201.8293556924</v>
      </c>
      <c r="G447" s="96">
        <f t="shared" si="41"/>
        <v>0</v>
      </c>
      <c r="H447" s="27">
        <f t="shared" si="38"/>
        <v>0</v>
      </c>
      <c r="I447" s="27">
        <f t="shared" si="39"/>
        <v>-146201.8293556924</v>
      </c>
      <c r="J447" s="28">
        <v>16571.413680273032</v>
      </c>
      <c r="K447" s="25">
        <f t="shared" si="40"/>
        <v>-162773.24303596542</v>
      </c>
    </row>
    <row r="448" spans="1:11" x14ac:dyDescent="0.25">
      <c r="A448" t="s">
        <v>183</v>
      </c>
      <c r="B448">
        <v>4</v>
      </c>
      <c r="C448" s="8">
        <v>52471</v>
      </c>
      <c r="D448">
        <v>0</v>
      </c>
      <c r="E448" s="25">
        <v>12840703.120000001</v>
      </c>
      <c r="F448" s="73">
        <f t="shared" si="37"/>
        <v>101526.09995657182</v>
      </c>
      <c r="G448" s="96">
        <f t="shared" si="41"/>
        <v>0</v>
      </c>
      <c r="H448" s="27">
        <f t="shared" si="38"/>
        <v>0</v>
      </c>
      <c r="I448" s="27">
        <f t="shared" si="39"/>
        <v>-101526.09995657182</v>
      </c>
      <c r="J448" s="28">
        <v>-11356.664149354727</v>
      </c>
      <c r="K448" s="25">
        <f t="shared" si="40"/>
        <v>-90169.435807217102</v>
      </c>
    </row>
    <row r="449" spans="1:11" x14ac:dyDescent="0.25">
      <c r="A449" t="s">
        <v>550</v>
      </c>
      <c r="B449">
        <v>2</v>
      </c>
      <c r="C449" s="8">
        <v>22980</v>
      </c>
      <c r="D449">
        <v>0</v>
      </c>
      <c r="E449" s="25">
        <v>5769616.1999999993</v>
      </c>
      <c r="F449" s="73">
        <f t="shared" si="37"/>
        <v>45617.956085278289</v>
      </c>
      <c r="G449" s="96">
        <f t="shared" si="41"/>
        <v>12981636.449999999</v>
      </c>
      <c r="H449" s="27">
        <f t="shared" si="38"/>
        <v>77438.247793146875</v>
      </c>
      <c r="I449" s="27">
        <f t="shared" si="39"/>
        <v>31820.291707868586</v>
      </c>
      <c r="J449" s="28">
        <v>8143.1900388040867</v>
      </c>
      <c r="K449" s="25">
        <f t="shared" si="40"/>
        <v>23677.101669064497</v>
      </c>
    </row>
    <row r="450" spans="1:11" x14ac:dyDescent="0.25">
      <c r="A450" t="s">
        <v>64</v>
      </c>
      <c r="B450">
        <v>3</v>
      </c>
      <c r="C450" s="8">
        <v>70204</v>
      </c>
      <c r="D450">
        <v>0</v>
      </c>
      <c r="E450" s="25">
        <v>14954450.310000002</v>
      </c>
      <c r="F450" s="73">
        <f t="shared" si="37"/>
        <v>118238.62001792363</v>
      </c>
      <c r="G450" s="96">
        <f t="shared" si="41"/>
        <v>22431675.465000004</v>
      </c>
      <c r="H450" s="27">
        <f t="shared" si="38"/>
        <v>133809.75886704359</v>
      </c>
      <c r="I450" s="27">
        <f t="shared" si="39"/>
        <v>15571.138849119961</v>
      </c>
      <c r="J450" s="28">
        <v>0</v>
      </c>
      <c r="K450" s="25">
        <f t="shared" si="40"/>
        <v>15571.138849119961</v>
      </c>
    </row>
    <row r="451" spans="1:11" x14ac:dyDescent="0.25">
      <c r="A451" t="s">
        <v>63</v>
      </c>
      <c r="B451">
        <v>3</v>
      </c>
      <c r="C451" s="8">
        <v>56012</v>
      </c>
      <c r="D451">
        <v>0</v>
      </c>
      <c r="E451" s="25">
        <v>15219822.33</v>
      </c>
      <c r="F451" s="73">
        <f t="shared" si="37"/>
        <v>120336.80622910029</v>
      </c>
      <c r="G451" s="96">
        <f t="shared" si="41"/>
        <v>22829733.495000001</v>
      </c>
      <c r="H451" s="27">
        <f t="shared" si="38"/>
        <v>136184.26045487626</v>
      </c>
      <c r="I451" s="27">
        <f t="shared" si="39"/>
        <v>15847.454225775975</v>
      </c>
      <c r="J451" s="28">
        <v>-21115.598645603332</v>
      </c>
      <c r="K451" s="25">
        <f t="shared" si="40"/>
        <v>36963.052871379303</v>
      </c>
    </row>
    <row r="452" spans="1:11" x14ac:dyDescent="0.25">
      <c r="A452" t="s">
        <v>350</v>
      </c>
      <c r="B452">
        <v>5</v>
      </c>
      <c r="C452" s="8">
        <v>52953</v>
      </c>
      <c r="D452">
        <v>0</v>
      </c>
      <c r="E452" s="25">
        <v>13519543.830000002</v>
      </c>
      <c r="F452" s="73">
        <f t="shared" si="37"/>
        <v>106893.41116484234</v>
      </c>
      <c r="G452" s="96">
        <f t="shared" si="41"/>
        <v>0</v>
      </c>
      <c r="H452" s="27">
        <f t="shared" si="38"/>
        <v>0</v>
      </c>
      <c r="I452" s="27">
        <f t="shared" si="39"/>
        <v>-106893.41116484234</v>
      </c>
      <c r="J452" s="28">
        <v>1860.3044150679577</v>
      </c>
      <c r="K452" s="25">
        <f t="shared" si="40"/>
        <v>-108753.71557991031</v>
      </c>
    </row>
    <row r="453" spans="1:11" x14ac:dyDescent="0.25">
      <c r="A453" t="s">
        <v>126</v>
      </c>
      <c r="B453">
        <v>4</v>
      </c>
      <c r="C453" s="8">
        <v>56162</v>
      </c>
      <c r="D453">
        <v>0</v>
      </c>
      <c r="E453" s="25">
        <v>15475499.640000001</v>
      </c>
      <c r="F453" s="73">
        <f t="shared" si="37"/>
        <v>122358.34039970633</v>
      </c>
      <c r="G453" s="96">
        <f t="shared" si="41"/>
        <v>0</v>
      </c>
      <c r="H453" s="27">
        <f t="shared" si="38"/>
        <v>0</v>
      </c>
      <c r="I453" s="27">
        <f t="shared" si="39"/>
        <v>-122358.34039970633</v>
      </c>
      <c r="J453" s="28">
        <v>-31367.347218953182</v>
      </c>
      <c r="K453" s="25">
        <f t="shared" si="40"/>
        <v>-90990.993180753139</v>
      </c>
    </row>
    <row r="454" spans="1:11" x14ac:dyDescent="0.25">
      <c r="A454" t="s">
        <v>434</v>
      </c>
      <c r="B454">
        <v>4</v>
      </c>
      <c r="C454" s="8">
        <v>61648</v>
      </c>
      <c r="D454">
        <v>0</v>
      </c>
      <c r="E454" s="25">
        <v>16797682.720000003</v>
      </c>
      <c r="F454" s="73">
        <f t="shared" si="37"/>
        <v>132812.29220331818</v>
      </c>
      <c r="G454" s="96">
        <f t="shared" si="41"/>
        <v>0</v>
      </c>
      <c r="H454" s="27">
        <f t="shared" si="38"/>
        <v>0</v>
      </c>
      <c r="I454" s="27">
        <f t="shared" si="39"/>
        <v>-132812.29220331818</v>
      </c>
      <c r="J454" s="28">
        <v>-27736.854052231891</v>
      </c>
      <c r="K454" s="25">
        <f t="shared" si="40"/>
        <v>-105075.43815108629</v>
      </c>
    </row>
    <row r="455" spans="1:11" x14ac:dyDescent="0.25">
      <c r="A455" t="s">
        <v>164</v>
      </c>
      <c r="B455">
        <v>2</v>
      </c>
      <c r="C455" s="8">
        <v>53292</v>
      </c>
      <c r="D455">
        <v>0</v>
      </c>
      <c r="E455" s="25">
        <v>13562281.08</v>
      </c>
      <c r="F455" s="73">
        <f t="shared" ref="F455:F518" si="42">SUM(E455/$E$6)*50000000</f>
        <v>107231.31682894968</v>
      </c>
      <c r="G455" s="96">
        <f t="shared" si="41"/>
        <v>30515132.43</v>
      </c>
      <c r="H455" s="27">
        <f t="shared" ref="H455:H518" si="43">SUM(G455/$G$6)*50000000</f>
        <v>182029.31469052442</v>
      </c>
      <c r="I455" s="27">
        <f t="shared" ref="I455:I518" si="44">H455-F455</f>
        <v>74797.997861574739</v>
      </c>
      <c r="J455" s="28">
        <v>1758.4215807972384</v>
      </c>
      <c r="K455" s="25">
        <f t="shared" si="40"/>
        <v>73039.576280777503</v>
      </c>
    </row>
    <row r="456" spans="1:11" x14ac:dyDescent="0.25">
      <c r="A456" t="s">
        <v>511</v>
      </c>
      <c r="B456">
        <v>2</v>
      </c>
      <c r="C456" s="8">
        <v>52323</v>
      </c>
      <c r="D456">
        <v>0</v>
      </c>
      <c r="E456" s="25">
        <v>13869703.16</v>
      </c>
      <c r="F456" s="73">
        <f t="shared" si="42"/>
        <v>109661.97537866134</v>
      </c>
      <c r="G456" s="96">
        <f t="shared" si="41"/>
        <v>31206832.109999999</v>
      </c>
      <c r="H456" s="27">
        <f t="shared" si="43"/>
        <v>186155.45174763486</v>
      </c>
      <c r="I456" s="27">
        <f t="shared" si="44"/>
        <v>76493.476368973512</v>
      </c>
      <c r="J456" s="28">
        <v>-10648.088908542406</v>
      </c>
      <c r="K456" s="25">
        <f t="shared" ref="K456:K519" si="45">I456-J456</f>
        <v>87141.565277515911</v>
      </c>
    </row>
    <row r="457" spans="1:11" x14ac:dyDescent="0.25">
      <c r="A457" t="s">
        <v>268</v>
      </c>
      <c r="B457">
        <v>2</v>
      </c>
      <c r="C457" s="8">
        <v>59022</v>
      </c>
      <c r="D457">
        <v>0</v>
      </c>
      <c r="E457" s="25">
        <v>14980945.23</v>
      </c>
      <c r="F457" s="73">
        <f t="shared" si="42"/>
        <v>118448.10433284962</v>
      </c>
      <c r="G457" s="96">
        <f t="shared" si="41"/>
        <v>33707126.767499998</v>
      </c>
      <c r="H457" s="27">
        <f t="shared" si="43"/>
        <v>201070.24604102812</v>
      </c>
      <c r="I457" s="27">
        <f t="shared" si="44"/>
        <v>82622.141708178504</v>
      </c>
      <c r="J457" s="28">
        <v>10521.839428113199</v>
      </c>
      <c r="K457" s="25">
        <f t="shared" si="45"/>
        <v>72100.302280065313</v>
      </c>
    </row>
    <row r="458" spans="1:11" x14ac:dyDescent="0.25">
      <c r="A458" t="s">
        <v>38</v>
      </c>
      <c r="B458">
        <v>4</v>
      </c>
      <c r="C458" s="8">
        <v>155896</v>
      </c>
      <c r="D458">
        <v>0</v>
      </c>
      <c r="E458" s="25">
        <v>40281363.890000001</v>
      </c>
      <c r="F458" s="73">
        <f t="shared" si="42"/>
        <v>318487.99387888832</v>
      </c>
      <c r="G458" s="96">
        <f t="shared" si="41"/>
        <v>0</v>
      </c>
      <c r="H458" s="27">
        <f t="shared" si="43"/>
        <v>0</v>
      </c>
      <c r="I458" s="27">
        <f t="shared" si="44"/>
        <v>-318487.99387888832</v>
      </c>
      <c r="J458" s="28">
        <v>-45302.997615987675</v>
      </c>
      <c r="K458" s="25">
        <f t="shared" si="45"/>
        <v>-273184.99626290065</v>
      </c>
    </row>
    <row r="459" spans="1:11" x14ac:dyDescent="0.25">
      <c r="A459" t="s">
        <v>560</v>
      </c>
      <c r="B459">
        <v>2</v>
      </c>
      <c r="C459" s="8">
        <v>139483</v>
      </c>
      <c r="D459">
        <v>0</v>
      </c>
      <c r="E459" s="25">
        <v>44846538.059999995</v>
      </c>
      <c r="F459" s="73">
        <f t="shared" si="42"/>
        <v>354582.92768205993</v>
      </c>
      <c r="G459" s="96">
        <f t="shared" si="41"/>
        <v>100904710.63499999</v>
      </c>
      <c r="H459" s="27">
        <f t="shared" si="43"/>
        <v>601918.25705062889</v>
      </c>
      <c r="I459" s="27">
        <f t="shared" si="44"/>
        <v>247335.32936856896</v>
      </c>
      <c r="J459" s="28">
        <v>66368.129254595333</v>
      </c>
      <c r="K459" s="25">
        <f t="shared" si="45"/>
        <v>180967.20011397364</v>
      </c>
    </row>
    <row r="460" spans="1:11" x14ac:dyDescent="0.25">
      <c r="A460" t="s">
        <v>295</v>
      </c>
      <c r="B460">
        <v>4</v>
      </c>
      <c r="C460" s="8">
        <v>84239</v>
      </c>
      <c r="D460">
        <v>0</v>
      </c>
      <c r="E460" s="25">
        <v>23854368.34</v>
      </c>
      <c r="F460" s="73">
        <f t="shared" si="42"/>
        <v>188606.57098407566</v>
      </c>
      <c r="G460" s="96">
        <f t="shared" si="41"/>
        <v>0</v>
      </c>
      <c r="H460" s="27">
        <f t="shared" si="43"/>
        <v>0</v>
      </c>
      <c r="I460" s="27">
        <f t="shared" si="44"/>
        <v>-188606.57098407566</v>
      </c>
      <c r="J460" s="28">
        <v>5066.4794780696129</v>
      </c>
      <c r="K460" s="25">
        <f t="shared" si="45"/>
        <v>-193673.05046214527</v>
      </c>
    </row>
    <row r="461" spans="1:11" x14ac:dyDescent="0.25">
      <c r="A461" t="s">
        <v>478</v>
      </c>
      <c r="B461">
        <v>2</v>
      </c>
      <c r="C461" s="8">
        <v>113528</v>
      </c>
      <c r="D461">
        <v>0</v>
      </c>
      <c r="E461" s="25">
        <v>28387428.010000002</v>
      </c>
      <c r="F461" s="73">
        <f t="shared" si="42"/>
        <v>224447.58879007917</v>
      </c>
      <c r="G461" s="96">
        <f t="shared" si="41"/>
        <v>63871713.022500001</v>
      </c>
      <c r="H461" s="27">
        <f t="shared" si="43"/>
        <v>381008.47755670449</v>
      </c>
      <c r="I461" s="27">
        <f t="shared" si="44"/>
        <v>156560.88876662531</v>
      </c>
      <c r="J461" s="28">
        <v>27897.125713616708</v>
      </c>
      <c r="K461" s="25">
        <f t="shared" si="45"/>
        <v>128663.7630530086</v>
      </c>
    </row>
    <row r="462" spans="1:11" x14ac:dyDescent="0.25">
      <c r="A462" t="s">
        <v>570</v>
      </c>
      <c r="B462">
        <v>4</v>
      </c>
      <c r="C462" s="8">
        <v>26583</v>
      </c>
      <c r="D462">
        <v>0</v>
      </c>
      <c r="E462" s="25">
        <v>6497416.3999999994</v>
      </c>
      <c r="F462" s="73">
        <f t="shared" si="42"/>
        <v>51372.369621911239</v>
      </c>
      <c r="G462" s="96">
        <f t="shared" si="41"/>
        <v>0</v>
      </c>
      <c r="H462" s="27">
        <f t="shared" si="43"/>
        <v>0</v>
      </c>
      <c r="I462" s="27">
        <f t="shared" si="44"/>
        <v>-51372.369621911239</v>
      </c>
      <c r="J462" s="28">
        <v>15092.803805937008</v>
      </c>
      <c r="K462" s="25">
        <f t="shared" si="45"/>
        <v>-66465.173427848247</v>
      </c>
    </row>
    <row r="463" spans="1:11" x14ac:dyDescent="0.25">
      <c r="A463" t="s">
        <v>576</v>
      </c>
      <c r="B463">
        <v>3</v>
      </c>
      <c r="C463" s="8">
        <v>33604</v>
      </c>
      <c r="D463">
        <v>0</v>
      </c>
      <c r="E463" s="25">
        <v>7004378.0700000003</v>
      </c>
      <c r="F463" s="73">
        <f t="shared" si="42"/>
        <v>55380.704734215484</v>
      </c>
      <c r="G463" s="96">
        <f t="shared" si="41"/>
        <v>10506567.105</v>
      </c>
      <c r="H463" s="27">
        <f t="shared" si="43"/>
        <v>62673.927903158612</v>
      </c>
      <c r="I463" s="27">
        <f t="shared" si="44"/>
        <v>7293.2231689431283</v>
      </c>
      <c r="J463" s="28">
        <v>1593.0605152547189</v>
      </c>
      <c r="K463" s="25">
        <f t="shared" si="45"/>
        <v>5700.1626536884096</v>
      </c>
    </row>
    <row r="464" spans="1:11" x14ac:dyDescent="0.25">
      <c r="A464" t="s">
        <v>582</v>
      </c>
      <c r="B464">
        <v>1</v>
      </c>
      <c r="C464" s="8">
        <v>64164</v>
      </c>
      <c r="D464">
        <v>0</v>
      </c>
      <c r="E464" s="25">
        <v>18596769.84</v>
      </c>
      <c r="F464" s="73">
        <f t="shared" si="42"/>
        <v>147036.92593783757</v>
      </c>
      <c r="G464" s="96">
        <f t="shared" si="41"/>
        <v>55790309.519999996</v>
      </c>
      <c r="H464" s="27">
        <f t="shared" si="43"/>
        <v>332801.17107778974</v>
      </c>
      <c r="I464" s="27">
        <f t="shared" si="44"/>
        <v>185764.24513995217</v>
      </c>
      <c r="J464" s="28">
        <v>32744.738623524845</v>
      </c>
      <c r="K464" s="25">
        <f t="shared" si="45"/>
        <v>153019.50651642733</v>
      </c>
    </row>
    <row r="465" spans="1:11" x14ac:dyDescent="0.25">
      <c r="A465" t="s">
        <v>587</v>
      </c>
      <c r="B465">
        <v>3</v>
      </c>
      <c r="C465" s="8">
        <v>5918</v>
      </c>
      <c r="D465">
        <v>0</v>
      </c>
      <c r="E465" s="25">
        <v>1604781.18</v>
      </c>
      <c r="F465" s="73">
        <f t="shared" si="42"/>
        <v>12688.337466142217</v>
      </c>
      <c r="G465" s="96">
        <f t="shared" si="41"/>
        <v>2407171.77</v>
      </c>
      <c r="H465" s="27">
        <f t="shared" si="43"/>
        <v>14359.296281627729</v>
      </c>
      <c r="I465" s="27">
        <f t="shared" si="44"/>
        <v>1670.9588154855119</v>
      </c>
      <c r="J465" s="28">
        <v>-4633.3148107008756</v>
      </c>
      <c r="K465" s="25">
        <f t="shared" si="45"/>
        <v>6304.2736261863874</v>
      </c>
    </row>
    <row r="466" spans="1:11" x14ac:dyDescent="0.25">
      <c r="A466" t="s">
        <v>577</v>
      </c>
      <c r="B466">
        <v>5</v>
      </c>
      <c r="C466" s="8">
        <v>34155</v>
      </c>
      <c r="D466">
        <v>0</v>
      </c>
      <c r="E466" s="25">
        <v>9678372.4200000018</v>
      </c>
      <c r="F466" s="73">
        <f t="shared" si="42"/>
        <v>76522.866119331942</v>
      </c>
      <c r="G466" s="96">
        <f t="shared" si="41"/>
        <v>0</v>
      </c>
      <c r="H466" s="27">
        <f t="shared" si="43"/>
        <v>0</v>
      </c>
      <c r="I466" s="27">
        <f t="shared" si="44"/>
        <v>-76522.866119331942</v>
      </c>
      <c r="J466" s="28">
        <v>2203.1127346583012</v>
      </c>
      <c r="K466" s="25">
        <f t="shared" si="45"/>
        <v>-78725.978853990237</v>
      </c>
    </row>
    <row r="467" spans="1:11" x14ac:dyDescent="0.25">
      <c r="A467" t="s">
        <v>395</v>
      </c>
      <c r="B467">
        <v>2</v>
      </c>
      <c r="C467" s="8">
        <v>96829</v>
      </c>
      <c r="D467">
        <v>0</v>
      </c>
      <c r="E467" s="25">
        <v>31689781.09</v>
      </c>
      <c r="F467" s="73">
        <f t="shared" si="42"/>
        <v>250557.92135977824</v>
      </c>
      <c r="G467" s="96">
        <f t="shared" si="41"/>
        <v>71302007.452500001</v>
      </c>
      <c r="H467" s="27">
        <f t="shared" si="43"/>
        <v>425331.77866458433</v>
      </c>
      <c r="I467" s="27">
        <f t="shared" si="44"/>
        <v>174773.85730480609</v>
      </c>
      <c r="J467" s="28">
        <v>0</v>
      </c>
      <c r="K467" s="25">
        <f t="shared" si="45"/>
        <v>174773.85730480609</v>
      </c>
    </row>
    <row r="468" spans="1:11" x14ac:dyDescent="0.25">
      <c r="A468" t="s">
        <v>197</v>
      </c>
      <c r="B468">
        <v>5</v>
      </c>
      <c r="C468" s="8">
        <v>43671</v>
      </c>
      <c r="D468">
        <v>0</v>
      </c>
      <c r="E468" s="25">
        <v>14922234.220000001</v>
      </c>
      <c r="F468" s="73">
        <f t="shared" si="42"/>
        <v>117983.90079087013</v>
      </c>
      <c r="G468" s="96">
        <f t="shared" si="41"/>
        <v>0</v>
      </c>
      <c r="H468" s="27">
        <f t="shared" si="43"/>
        <v>0</v>
      </c>
      <c r="I468" s="27">
        <f t="shared" si="44"/>
        <v>-117983.90079087013</v>
      </c>
      <c r="J468" s="28">
        <v>-17156.993437253856</v>
      </c>
      <c r="K468" s="25">
        <f t="shared" si="45"/>
        <v>-100826.90735361628</v>
      </c>
    </row>
    <row r="469" spans="1:11" x14ac:dyDescent="0.25">
      <c r="A469" t="s">
        <v>70</v>
      </c>
      <c r="B469">
        <v>4</v>
      </c>
      <c r="C469" s="8">
        <v>38728</v>
      </c>
      <c r="D469">
        <v>0</v>
      </c>
      <c r="E469" s="25">
        <v>9097441.1099999994</v>
      </c>
      <c r="F469" s="73">
        <f t="shared" si="42"/>
        <v>71929.68382270998</v>
      </c>
      <c r="G469" s="96">
        <f t="shared" si="41"/>
        <v>0</v>
      </c>
      <c r="H469" s="27">
        <f t="shared" si="43"/>
        <v>0</v>
      </c>
      <c r="I469" s="27">
        <f t="shared" si="44"/>
        <v>-71929.68382270998</v>
      </c>
      <c r="J469" s="28">
        <v>8683.4370774593899</v>
      </c>
      <c r="K469" s="25">
        <f t="shared" si="45"/>
        <v>-80613.120900169364</v>
      </c>
    </row>
    <row r="470" spans="1:11" x14ac:dyDescent="0.25">
      <c r="A470" t="s">
        <v>311</v>
      </c>
      <c r="B470">
        <v>2</v>
      </c>
      <c r="C470" s="8">
        <v>60938</v>
      </c>
      <c r="D470">
        <v>0</v>
      </c>
      <c r="E470" s="25">
        <v>15653785.450000001</v>
      </c>
      <c r="F470" s="73">
        <f t="shared" si="42"/>
        <v>123767.97216190367</v>
      </c>
      <c r="G470" s="96">
        <f t="shared" si="41"/>
        <v>35221017.262500003</v>
      </c>
      <c r="H470" s="27">
        <f t="shared" si="43"/>
        <v>210100.9277840452</v>
      </c>
      <c r="I470" s="27">
        <f t="shared" si="44"/>
        <v>86332.955622141526</v>
      </c>
      <c r="J470" s="28">
        <v>19769.652357727431</v>
      </c>
      <c r="K470" s="25">
        <f t="shared" si="45"/>
        <v>66563.303264414091</v>
      </c>
    </row>
    <row r="471" spans="1:11" x14ac:dyDescent="0.25">
      <c r="A471" t="s">
        <v>327</v>
      </c>
      <c r="B471">
        <v>5</v>
      </c>
      <c r="C471" s="8">
        <v>29378</v>
      </c>
      <c r="D471">
        <v>0</v>
      </c>
      <c r="E471" s="25">
        <v>7135034.8600000003</v>
      </c>
      <c r="F471" s="73">
        <f t="shared" si="42"/>
        <v>56413.75364108444</v>
      </c>
      <c r="G471" s="96">
        <f t="shared" si="41"/>
        <v>0</v>
      </c>
      <c r="H471" s="27">
        <f t="shared" si="43"/>
        <v>0</v>
      </c>
      <c r="I471" s="27">
        <f t="shared" si="44"/>
        <v>-56413.75364108444</v>
      </c>
      <c r="J471" s="28">
        <v>-7760.0650686557528</v>
      </c>
      <c r="K471" s="25">
        <f t="shared" si="45"/>
        <v>-48653.688572428684</v>
      </c>
    </row>
    <row r="472" spans="1:11" x14ac:dyDescent="0.25">
      <c r="A472" t="s">
        <v>414</v>
      </c>
      <c r="B472">
        <v>1</v>
      </c>
      <c r="C472" s="8">
        <v>89600</v>
      </c>
      <c r="D472">
        <v>0</v>
      </c>
      <c r="E472" s="25">
        <v>25482923.800000001</v>
      </c>
      <c r="F472" s="73">
        <f t="shared" si="42"/>
        <v>201482.88179600111</v>
      </c>
      <c r="G472" s="96">
        <f t="shared" si="41"/>
        <v>76448771.400000006</v>
      </c>
      <c r="H472" s="27">
        <f t="shared" si="43"/>
        <v>456033.33030904911</v>
      </c>
      <c r="I472" s="27">
        <f t="shared" si="44"/>
        <v>254550.448513048</v>
      </c>
      <c r="J472" s="28">
        <v>51839.1395732124</v>
      </c>
      <c r="K472" s="25">
        <f t="shared" si="45"/>
        <v>202711.30893983561</v>
      </c>
    </row>
    <row r="473" spans="1:11" x14ac:dyDescent="0.25">
      <c r="A473" t="s">
        <v>97</v>
      </c>
      <c r="B473">
        <v>2</v>
      </c>
      <c r="C473" s="8">
        <v>109007</v>
      </c>
      <c r="D473">
        <v>0</v>
      </c>
      <c r="E473" s="25">
        <v>31204531.880000003</v>
      </c>
      <c r="F473" s="73">
        <f t="shared" si="42"/>
        <v>246721.25763989412</v>
      </c>
      <c r="G473" s="96">
        <f t="shared" si="41"/>
        <v>70210196.730000004</v>
      </c>
      <c r="H473" s="27">
        <f t="shared" si="43"/>
        <v>418818.89335942164</v>
      </c>
      <c r="I473" s="27">
        <f t="shared" si="44"/>
        <v>172097.63571952752</v>
      </c>
      <c r="J473" s="28">
        <v>-59335.589016252015</v>
      </c>
      <c r="K473" s="25">
        <f t="shared" si="45"/>
        <v>231433.22473577954</v>
      </c>
    </row>
    <row r="474" spans="1:11" x14ac:dyDescent="0.25">
      <c r="A474" t="s">
        <v>101</v>
      </c>
      <c r="B474">
        <v>3</v>
      </c>
      <c r="C474" s="8">
        <v>32856</v>
      </c>
      <c r="D474">
        <v>0</v>
      </c>
      <c r="E474" s="25">
        <v>8039455.9199999999</v>
      </c>
      <c r="F474" s="73">
        <f t="shared" si="42"/>
        <v>63564.634872609131</v>
      </c>
      <c r="G474" s="96">
        <f t="shared" si="41"/>
        <v>12059183.879999999</v>
      </c>
      <c r="H474" s="27">
        <f t="shared" si="43"/>
        <v>71935.620218555909</v>
      </c>
      <c r="I474" s="27">
        <f t="shared" si="44"/>
        <v>8370.9853459467777</v>
      </c>
      <c r="J474" s="28">
        <v>2991.4134167143038</v>
      </c>
      <c r="K474" s="25">
        <f t="shared" si="45"/>
        <v>5379.5719292324738</v>
      </c>
    </row>
    <row r="475" spans="1:11" x14ac:dyDescent="0.25">
      <c r="A475" t="s">
        <v>82</v>
      </c>
      <c r="B475">
        <v>3</v>
      </c>
      <c r="C475" s="8">
        <v>103878</v>
      </c>
      <c r="D475">
        <v>0</v>
      </c>
      <c r="E475" s="25">
        <v>29580389.099999998</v>
      </c>
      <c r="F475" s="73">
        <f t="shared" si="42"/>
        <v>233879.836053782</v>
      </c>
      <c r="G475" s="96">
        <f t="shared" si="41"/>
        <v>44370583.649999999</v>
      </c>
      <c r="H475" s="27">
        <f t="shared" si="43"/>
        <v>264680.05514168064</v>
      </c>
      <c r="I475" s="27">
        <f t="shared" si="44"/>
        <v>30800.219087898644</v>
      </c>
      <c r="J475" s="28">
        <v>73683.750278825202</v>
      </c>
      <c r="K475" s="25">
        <f t="shared" si="45"/>
        <v>-42883.531190926558</v>
      </c>
    </row>
    <row r="476" spans="1:11" x14ac:dyDescent="0.25">
      <c r="A476" t="s">
        <v>423</v>
      </c>
      <c r="B476">
        <v>5</v>
      </c>
      <c r="C476" s="8">
        <v>39681</v>
      </c>
      <c r="D476">
        <v>0</v>
      </c>
      <c r="E476" s="25">
        <v>10333410.960000001</v>
      </c>
      <c r="F476" s="73">
        <f t="shared" si="42"/>
        <v>81701.983467186859</v>
      </c>
      <c r="G476" s="96">
        <f t="shared" si="41"/>
        <v>0</v>
      </c>
      <c r="H476" s="27">
        <f t="shared" si="43"/>
        <v>0</v>
      </c>
      <c r="I476" s="27">
        <f t="shared" si="44"/>
        <v>-81701.983467186859</v>
      </c>
      <c r="J476" s="28">
        <v>-19888.056515639095</v>
      </c>
      <c r="K476" s="25">
        <f t="shared" si="45"/>
        <v>-61813.926951547764</v>
      </c>
    </row>
    <row r="477" spans="1:11" x14ac:dyDescent="0.25">
      <c r="A477" t="s">
        <v>74</v>
      </c>
      <c r="B477">
        <v>3</v>
      </c>
      <c r="C477" s="8">
        <v>67322</v>
      </c>
      <c r="D477">
        <v>0</v>
      </c>
      <c r="E477" s="25">
        <v>19070045.460000001</v>
      </c>
      <c r="F477" s="73">
        <f t="shared" si="42"/>
        <v>150778.91946062908</v>
      </c>
      <c r="G477" s="96">
        <f t="shared" si="41"/>
        <v>28605068.190000001</v>
      </c>
      <c r="H477" s="27">
        <f t="shared" si="43"/>
        <v>170635.37152414123</v>
      </c>
      <c r="I477" s="27">
        <f t="shared" si="44"/>
        <v>19856.452063512144</v>
      </c>
      <c r="J477" s="28">
        <v>-25197.537274052975</v>
      </c>
      <c r="K477" s="25">
        <f t="shared" si="45"/>
        <v>45053.989337565115</v>
      </c>
    </row>
    <row r="478" spans="1:11" x14ac:dyDescent="0.25">
      <c r="A478" t="s">
        <v>78</v>
      </c>
      <c r="B478">
        <v>2</v>
      </c>
      <c r="C478" s="8">
        <v>32248</v>
      </c>
      <c r="D478">
        <v>0</v>
      </c>
      <c r="E478" s="25">
        <v>7886671.7700000005</v>
      </c>
      <c r="F478" s="73">
        <f t="shared" si="42"/>
        <v>62356.634131550047</v>
      </c>
      <c r="G478" s="96">
        <f t="shared" si="41"/>
        <v>17745011.482500002</v>
      </c>
      <c r="H478" s="27">
        <f t="shared" si="43"/>
        <v>105852.80226932191</v>
      </c>
      <c r="I478" s="27">
        <f t="shared" si="44"/>
        <v>43496.168137771863</v>
      </c>
      <c r="J478" s="28">
        <v>283.98520140055962</v>
      </c>
      <c r="K478" s="25">
        <f t="shared" si="45"/>
        <v>43212.182936371304</v>
      </c>
    </row>
    <row r="479" spans="1:11" x14ac:dyDescent="0.25">
      <c r="A479" t="s">
        <v>112</v>
      </c>
      <c r="B479">
        <v>2</v>
      </c>
      <c r="C479" s="8">
        <v>52720</v>
      </c>
      <c r="D479">
        <v>0</v>
      </c>
      <c r="E479" s="25">
        <v>12515299.929999998</v>
      </c>
      <c r="F479" s="73">
        <f t="shared" si="42"/>
        <v>98953.272247264293</v>
      </c>
      <c r="G479" s="96">
        <f t="shared" si="41"/>
        <v>28159424.842499994</v>
      </c>
      <c r="H479" s="27">
        <f t="shared" si="43"/>
        <v>167977.01330374344</v>
      </c>
      <c r="I479" s="27">
        <f t="shared" si="44"/>
        <v>69023.74105647915</v>
      </c>
      <c r="J479" s="28">
        <v>26751.010435172415</v>
      </c>
      <c r="K479" s="25">
        <f t="shared" si="45"/>
        <v>42272.730621306735</v>
      </c>
    </row>
    <row r="480" spans="1:11" x14ac:dyDescent="0.25">
      <c r="A480" t="s">
        <v>200</v>
      </c>
      <c r="B480">
        <v>4</v>
      </c>
      <c r="C480" s="8">
        <v>26696</v>
      </c>
      <c r="D480">
        <v>0</v>
      </c>
      <c r="E480" s="25">
        <v>8012003.7600000007</v>
      </c>
      <c r="F480" s="73">
        <f t="shared" si="42"/>
        <v>63347.582059057</v>
      </c>
      <c r="G480" s="96">
        <f t="shared" si="41"/>
        <v>0</v>
      </c>
      <c r="H480" s="27">
        <f t="shared" si="43"/>
        <v>0</v>
      </c>
      <c r="I480" s="27">
        <f t="shared" si="44"/>
        <v>-63347.582059057</v>
      </c>
      <c r="J480" s="28">
        <v>0</v>
      </c>
      <c r="K480" s="25">
        <f t="shared" si="45"/>
        <v>-63347.582059057</v>
      </c>
    </row>
    <row r="481" spans="1:11" x14ac:dyDescent="0.25">
      <c r="A481" t="s">
        <v>398</v>
      </c>
      <c r="B481">
        <v>3</v>
      </c>
      <c r="C481" s="8">
        <v>47673</v>
      </c>
      <c r="D481">
        <v>0</v>
      </c>
      <c r="E481" s="25">
        <v>12800200.5</v>
      </c>
      <c r="F481" s="73">
        <f t="shared" si="42"/>
        <v>101205.86258263717</v>
      </c>
      <c r="G481" s="96">
        <f t="shared" si="41"/>
        <v>19200300.75</v>
      </c>
      <c r="H481" s="27">
        <f t="shared" si="43"/>
        <v>114533.91511217708</v>
      </c>
      <c r="I481" s="27">
        <f t="shared" si="44"/>
        <v>13328.052529539913</v>
      </c>
      <c r="J481" s="28">
        <v>0</v>
      </c>
      <c r="K481" s="25">
        <f t="shared" si="45"/>
        <v>13328.052529539913</v>
      </c>
    </row>
    <row r="482" spans="1:11" x14ac:dyDescent="0.25">
      <c r="A482" t="s">
        <v>283</v>
      </c>
      <c r="B482">
        <v>4</v>
      </c>
      <c r="C482" s="8">
        <v>101543</v>
      </c>
      <c r="D482">
        <v>0</v>
      </c>
      <c r="E482" s="25">
        <v>34877138.609999999</v>
      </c>
      <c r="F482" s="73">
        <f t="shared" si="42"/>
        <v>275759.03185573139</v>
      </c>
      <c r="G482" s="96">
        <f t="shared" si="41"/>
        <v>0</v>
      </c>
      <c r="H482" s="27">
        <f t="shared" si="43"/>
        <v>0</v>
      </c>
      <c r="I482" s="27">
        <f t="shared" si="44"/>
        <v>-275759.03185573139</v>
      </c>
      <c r="J482" s="28">
        <v>-84166.562470352947</v>
      </c>
      <c r="K482" s="25">
        <f t="shared" si="45"/>
        <v>-191592.46938537844</v>
      </c>
    </row>
    <row r="483" spans="1:11" x14ac:dyDescent="0.25">
      <c r="A483" t="s">
        <v>345</v>
      </c>
      <c r="B483">
        <v>3</v>
      </c>
      <c r="C483" s="8">
        <v>67633</v>
      </c>
      <c r="D483">
        <v>0</v>
      </c>
      <c r="E483" s="25">
        <v>17058720.119999997</v>
      </c>
      <c r="F483" s="73">
        <f t="shared" si="42"/>
        <v>134876.20637664135</v>
      </c>
      <c r="G483" s="96">
        <f t="shared" si="41"/>
        <v>25588080.179999996</v>
      </c>
      <c r="H483" s="27">
        <f t="shared" si="43"/>
        <v>152638.39048040437</v>
      </c>
      <c r="I483" s="27">
        <f t="shared" si="44"/>
        <v>17762.184103763022</v>
      </c>
      <c r="J483" s="28">
        <v>10909.805299873204</v>
      </c>
      <c r="K483" s="25">
        <f t="shared" si="45"/>
        <v>6852.3788038898183</v>
      </c>
    </row>
    <row r="484" spans="1:11" x14ac:dyDescent="0.25">
      <c r="A484" t="s">
        <v>27</v>
      </c>
      <c r="B484">
        <v>5</v>
      </c>
      <c r="C484" s="8">
        <v>98106</v>
      </c>
      <c r="D484">
        <v>0</v>
      </c>
      <c r="E484" s="25">
        <v>26278629.09</v>
      </c>
      <c r="F484" s="73">
        <f t="shared" si="42"/>
        <v>207774.19264195368</v>
      </c>
      <c r="G484" s="96">
        <f t="shared" si="41"/>
        <v>0</v>
      </c>
      <c r="H484" s="27">
        <f t="shared" si="43"/>
        <v>0</v>
      </c>
      <c r="I484" s="27">
        <f t="shared" si="44"/>
        <v>-207774.19264195368</v>
      </c>
      <c r="J484" s="28">
        <v>15148.46457330022</v>
      </c>
      <c r="K484" s="25">
        <f t="shared" si="45"/>
        <v>-222922.65721525389</v>
      </c>
    </row>
    <row r="485" spans="1:11" x14ac:dyDescent="0.25">
      <c r="A485" t="s">
        <v>120</v>
      </c>
      <c r="B485">
        <v>3</v>
      </c>
      <c r="C485" s="8">
        <v>87084</v>
      </c>
      <c r="D485">
        <v>0</v>
      </c>
      <c r="E485" s="25">
        <v>23418775.409999996</v>
      </c>
      <c r="F485" s="73">
        <f t="shared" si="42"/>
        <v>185162.51882133426</v>
      </c>
      <c r="G485" s="96">
        <f t="shared" si="41"/>
        <v>35128163.114999995</v>
      </c>
      <c r="H485" s="27">
        <f t="shared" si="43"/>
        <v>209547.03286406177</v>
      </c>
      <c r="I485" s="27">
        <f t="shared" si="44"/>
        <v>24384.514042727504</v>
      </c>
      <c r="J485" s="28">
        <v>-26084.939697277114</v>
      </c>
      <c r="K485" s="25">
        <f t="shared" si="45"/>
        <v>50469.453740004617</v>
      </c>
    </row>
    <row r="486" spans="1:11" x14ac:dyDescent="0.25">
      <c r="A486" t="s">
        <v>71</v>
      </c>
      <c r="B486">
        <v>4</v>
      </c>
      <c r="C486" s="8">
        <v>44845</v>
      </c>
      <c r="D486">
        <v>0</v>
      </c>
      <c r="E486" s="25">
        <v>10516223.760000002</v>
      </c>
      <c r="F486" s="73">
        <f t="shared" si="42"/>
        <v>83147.408256833485</v>
      </c>
      <c r="G486" s="96">
        <f t="shared" si="41"/>
        <v>0</v>
      </c>
      <c r="H486" s="27">
        <f t="shared" si="43"/>
        <v>0</v>
      </c>
      <c r="I486" s="27">
        <f t="shared" si="44"/>
        <v>-83147.408256833485</v>
      </c>
      <c r="J486" s="28">
        <v>3717.5604615524749</v>
      </c>
      <c r="K486" s="25">
        <f t="shared" si="45"/>
        <v>-86864.968718385964</v>
      </c>
    </row>
    <row r="487" spans="1:11" x14ac:dyDescent="0.25">
      <c r="A487" t="s">
        <v>73</v>
      </c>
      <c r="B487">
        <v>5</v>
      </c>
      <c r="C487" s="8">
        <v>74820</v>
      </c>
      <c r="D487">
        <v>0</v>
      </c>
      <c r="E487" s="25">
        <v>18659935.780000001</v>
      </c>
      <c r="F487" s="73">
        <f t="shared" si="42"/>
        <v>147536.35275881147</v>
      </c>
      <c r="G487" s="96">
        <f t="shared" si="41"/>
        <v>0</v>
      </c>
      <c r="H487" s="27">
        <f t="shared" si="43"/>
        <v>0</v>
      </c>
      <c r="I487" s="27">
        <f t="shared" si="44"/>
        <v>-147536.35275881147</v>
      </c>
      <c r="J487" s="28">
        <v>7084.5881298872391</v>
      </c>
      <c r="K487" s="25">
        <f t="shared" si="45"/>
        <v>-154620.94088869871</v>
      </c>
    </row>
    <row r="488" spans="1:11" x14ac:dyDescent="0.25">
      <c r="A488" t="s">
        <v>436</v>
      </c>
      <c r="B488">
        <v>5</v>
      </c>
      <c r="C488" s="8">
        <v>49144</v>
      </c>
      <c r="D488">
        <v>0</v>
      </c>
      <c r="E488" s="25">
        <v>16124230.919999996</v>
      </c>
      <c r="F488" s="73">
        <f t="shared" si="42"/>
        <v>127487.58886552043</v>
      </c>
      <c r="G488" s="96">
        <f t="shared" si="41"/>
        <v>0</v>
      </c>
      <c r="H488" s="27">
        <f t="shared" si="43"/>
        <v>0</v>
      </c>
      <c r="I488" s="27">
        <f t="shared" si="44"/>
        <v>-127487.58886552043</v>
      </c>
      <c r="J488" s="28">
        <v>-24098.033841846816</v>
      </c>
      <c r="K488" s="25">
        <f t="shared" si="45"/>
        <v>-103389.55502367362</v>
      </c>
    </row>
    <row r="489" spans="1:11" x14ac:dyDescent="0.25">
      <c r="A489" t="s">
        <v>172</v>
      </c>
      <c r="B489">
        <v>3</v>
      </c>
      <c r="C489" s="8">
        <v>68188</v>
      </c>
      <c r="D489">
        <v>0</v>
      </c>
      <c r="E489" s="25">
        <v>18295122.759999998</v>
      </c>
      <c r="F489" s="73">
        <f t="shared" si="42"/>
        <v>144651.927911679</v>
      </c>
      <c r="G489" s="96">
        <f t="shared" si="41"/>
        <v>27442684.139999997</v>
      </c>
      <c r="H489" s="27">
        <f t="shared" si="43"/>
        <v>163701.50117263387</v>
      </c>
      <c r="I489" s="27">
        <f t="shared" si="44"/>
        <v>19049.573260954872</v>
      </c>
      <c r="J489" s="28">
        <v>8086.1332116592648</v>
      </c>
      <c r="K489" s="25">
        <f t="shared" si="45"/>
        <v>10963.440049295608</v>
      </c>
    </row>
    <row r="490" spans="1:11" x14ac:dyDescent="0.25">
      <c r="A490" t="s">
        <v>303</v>
      </c>
      <c r="B490">
        <v>4</v>
      </c>
      <c r="C490" s="8">
        <v>42197</v>
      </c>
      <c r="D490">
        <v>0</v>
      </c>
      <c r="E490" s="25">
        <v>10613191.58</v>
      </c>
      <c r="F490" s="73">
        <f t="shared" si="42"/>
        <v>83914.092486963928</v>
      </c>
      <c r="G490" s="96">
        <f t="shared" si="41"/>
        <v>0</v>
      </c>
      <c r="H490" s="27">
        <f t="shared" si="43"/>
        <v>0</v>
      </c>
      <c r="I490" s="27">
        <f t="shared" si="44"/>
        <v>-83914.092486963928</v>
      </c>
      <c r="J490" s="28">
        <v>0</v>
      </c>
      <c r="K490" s="25">
        <f t="shared" si="45"/>
        <v>-83914.092486963928</v>
      </c>
    </row>
    <row r="491" spans="1:11" x14ac:dyDescent="0.25">
      <c r="A491" t="s">
        <v>68</v>
      </c>
      <c r="B491">
        <v>3</v>
      </c>
      <c r="C491" s="8">
        <v>65572</v>
      </c>
      <c r="D491">
        <v>0</v>
      </c>
      <c r="E491" s="25">
        <v>17155023.719999999</v>
      </c>
      <c r="F491" s="73">
        <f t="shared" si="42"/>
        <v>135637.6388954377</v>
      </c>
      <c r="G491" s="96">
        <f t="shared" si="41"/>
        <v>25732535.579999998</v>
      </c>
      <c r="H491" s="27">
        <f t="shared" si="43"/>
        <v>153500.09794720515</v>
      </c>
      <c r="I491" s="27">
        <f t="shared" si="44"/>
        <v>17862.459051767451</v>
      </c>
      <c r="J491" s="28">
        <v>-30488.590554937731</v>
      </c>
      <c r="K491" s="25">
        <f t="shared" si="45"/>
        <v>48351.049606705186</v>
      </c>
    </row>
    <row r="492" spans="1:11" x14ac:dyDescent="0.25">
      <c r="A492" t="s">
        <v>348</v>
      </c>
      <c r="B492">
        <v>3</v>
      </c>
      <c r="C492" s="8">
        <v>41830</v>
      </c>
      <c r="D492">
        <v>0</v>
      </c>
      <c r="E492" s="25">
        <v>11661514.879999999</v>
      </c>
      <c r="F492" s="73">
        <f t="shared" si="42"/>
        <v>92202.748890586401</v>
      </c>
      <c r="G492" s="96">
        <f t="shared" si="41"/>
        <v>17492272.32</v>
      </c>
      <c r="H492" s="27">
        <f t="shared" si="43"/>
        <v>104345.15891726149</v>
      </c>
      <c r="I492" s="27">
        <f t="shared" si="44"/>
        <v>12142.41002667509</v>
      </c>
      <c r="J492" s="28">
        <v>-1718.6813968455051</v>
      </c>
      <c r="K492" s="25">
        <f t="shared" si="45"/>
        <v>13861.091423520595</v>
      </c>
    </row>
    <row r="493" spans="1:11" x14ac:dyDescent="0.25">
      <c r="A493" t="s">
        <v>489</v>
      </c>
      <c r="B493">
        <v>3</v>
      </c>
      <c r="C493" s="8">
        <v>17662</v>
      </c>
      <c r="D493">
        <v>0</v>
      </c>
      <c r="E493" s="25">
        <v>4660122.18</v>
      </c>
      <c r="F493" s="73">
        <f t="shared" si="42"/>
        <v>36845.648235539717</v>
      </c>
      <c r="G493" s="96">
        <f t="shared" si="41"/>
        <v>6990183.2699999996</v>
      </c>
      <c r="H493" s="27">
        <f t="shared" si="43"/>
        <v>41697.94357334431</v>
      </c>
      <c r="I493" s="27">
        <f t="shared" si="44"/>
        <v>4852.2953378045931</v>
      </c>
      <c r="J493" s="28">
        <v>0</v>
      </c>
      <c r="K493" s="25">
        <f t="shared" si="45"/>
        <v>4852.2953378045931</v>
      </c>
    </row>
    <row r="494" spans="1:11" x14ac:dyDescent="0.25">
      <c r="A494" t="s">
        <v>119</v>
      </c>
      <c r="B494">
        <v>3</v>
      </c>
      <c r="C494" s="8">
        <v>35676</v>
      </c>
      <c r="D494">
        <v>0</v>
      </c>
      <c r="E494" s="25">
        <v>10244800.470000001</v>
      </c>
      <c r="F494" s="73">
        <f t="shared" si="42"/>
        <v>81001.377170096428</v>
      </c>
      <c r="G494" s="96">
        <f t="shared" ref="G494:G557" si="46">IF(B494=1,E494*3)+IF(B494=2,E494*2.25)+IF(B494=3,E494*1.5)+IF(B494=4,E494*0)+IF(B494=5,E494*0)</f>
        <v>15367200.705000002</v>
      </c>
      <c r="H494" s="27">
        <f t="shared" si="43"/>
        <v>91668.650609978504</v>
      </c>
      <c r="I494" s="27">
        <f t="shared" si="44"/>
        <v>10667.273439882076</v>
      </c>
      <c r="J494" s="28">
        <v>-5292.5475979048606</v>
      </c>
      <c r="K494" s="25">
        <f t="shared" si="45"/>
        <v>15959.821037786936</v>
      </c>
    </row>
    <row r="495" spans="1:11" x14ac:dyDescent="0.25">
      <c r="A495" t="s">
        <v>57</v>
      </c>
      <c r="B495">
        <v>4</v>
      </c>
      <c r="C495" s="8">
        <v>102233</v>
      </c>
      <c r="D495">
        <v>0</v>
      </c>
      <c r="E495" s="25">
        <v>37520996.150000006</v>
      </c>
      <c r="F495" s="73">
        <f t="shared" si="42"/>
        <v>296662.91401611711</v>
      </c>
      <c r="G495" s="96">
        <f t="shared" si="46"/>
        <v>0</v>
      </c>
      <c r="H495" s="27">
        <f t="shared" si="43"/>
        <v>0</v>
      </c>
      <c r="I495" s="27">
        <f t="shared" si="44"/>
        <v>-296662.91401611711</v>
      </c>
      <c r="J495" s="28">
        <v>-39727.861645961566</v>
      </c>
      <c r="K495" s="25">
        <f t="shared" si="45"/>
        <v>-256935.05237015555</v>
      </c>
    </row>
    <row r="496" spans="1:11" x14ac:dyDescent="0.25">
      <c r="A496" t="s">
        <v>221</v>
      </c>
      <c r="B496">
        <v>5</v>
      </c>
      <c r="C496" s="8">
        <v>82737</v>
      </c>
      <c r="D496">
        <v>0</v>
      </c>
      <c r="E496" s="25">
        <v>22897665.280000001</v>
      </c>
      <c r="F496" s="73">
        <f t="shared" si="42"/>
        <v>181042.31771923436</v>
      </c>
      <c r="G496" s="96">
        <f t="shared" si="46"/>
        <v>0</v>
      </c>
      <c r="H496" s="27">
        <f t="shared" si="43"/>
        <v>0</v>
      </c>
      <c r="I496" s="27">
        <f t="shared" si="44"/>
        <v>-181042.31771923436</v>
      </c>
      <c r="J496" s="28">
        <v>-20148.07993401058</v>
      </c>
      <c r="K496" s="25">
        <f t="shared" si="45"/>
        <v>-160894.23778522378</v>
      </c>
    </row>
    <row r="497" spans="1:11" x14ac:dyDescent="0.25">
      <c r="A497" t="s">
        <v>47</v>
      </c>
      <c r="B497">
        <v>5</v>
      </c>
      <c r="C497" s="8">
        <v>31327</v>
      </c>
      <c r="D497">
        <v>0</v>
      </c>
      <c r="E497" s="25">
        <v>9170239.9499999993</v>
      </c>
      <c r="F497" s="73">
        <f t="shared" si="42"/>
        <v>72505.273978287252</v>
      </c>
      <c r="G497" s="96">
        <f t="shared" si="46"/>
        <v>0</v>
      </c>
      <c r="H497" s="27">
        <f t="shared" si="43"/>
        <v>0</v>
      </c>
      <c r="I497" s="27">
        <f t="shared" si="44"/>
        <v>-72505.273978287252</v>
      </c>
      <c r="J497" s="28">
        <v>0</v>
      </c>
      <c r="K497" s="25">
        <f t="shared" si="45"/>
        <v>-72505.273978287252</v>
      </c>
    </row>
    <row r="498" spans="1:11" x14ac:dyDescent="0.25">
      <c r="A498" t="s">
        <v>256</v>
      </c>
      <c r="B498">
        <v>3</v>
      </c>
      <c r="C498" s="8">
        <v>82974</v>
      </c>
      <c r="D498">
        <v>0</v>
      </c>
      <c r="E498" s="25">
        <v>22042531.02</v>
      </c>
      <c r="F498" s="73">
        <f t="shared" si="42"/>
        <v>174281.12672013516</v>
      </c>
      <c r="G498" s="96">
        <f t="shared" si="46"/>
        <v>33063796.530000001</v>
      </c>
      <c r="H498" s="27">
        <f t="shared" si="43"/>
        <v>197232.64309041179</v>
      </c>
      <c r="I498" s="27">
        <f t="shared" si="44"/>
        <v>22951.516370276629</v>
      </c>
      <c r="J498" s="28">
        <v>24839.694867582723</v>
      </c>
      <c r="K498" s="25">
        <f t="shared" si="45"/>
        <v>-1888.178497306093</v>
      </c>
    </row>
    <row r="499" spans="1:11" x14ac:dyDescent="0.25">
      <c r="A499" t="s">
        <v>111</v>
      </c>
      <c r="B499">
        <v>4</v>
      </c>
      <c r="C499" s="8">
        <v>85429</v>
      </c>
      <c r="D499">
        <v>0</v>
      </c>
      <c r="E499" s="25">
        <v>20859482.82</v>
      </c>
      <c r="F499" s="73">
        <f t="shared" si="42"/>
        <v>164927.25655553606</v>
      </c>
      <c r="G499" s="96">
        <f t="shared" si="46"/>
        <v>0</v>
      </c>
      <c r="H499" s="27">
        <f t="shared" si="43"/>
        <v>0</v>
      </c>
      <c r="I499" s="27">
        <f t="shared" si="44"/>
        <v>-164927.25655553606</v>
      </c>
      <c r="J499" s="28">
        <v>-14122.003579104767</v>
      </c>
      <c r="K499" s="25">
        <f t="shared" si="45"/>
        <v>-150805.25297643131</v>
      </c>
    </row>
    <row r="500" spans="1:11" x14ac:dyDescent="0.25">
      <c r="A500" t="s">
        <v>424</v>
      </c>
      <c r="B500">
        <v>5</v>
      </c>
      <c r="C500" s="8">
        <v>68017</v>
      </c>
      <c r="D500">
        <v>0</v>
      </c>
      <c r="E500" s="25">
        <v>19080438.879999999</v>
      </c>
      <c r="F500" s="73">
        <f t="shared" si="42"/>
        <v>150861.09591062166</v>
      </c>
      <c r="G500" s="96">
        <f t="shared" si="46"/>
        <v>0</v>
      </c>
      <c r="H500" s="27">
        <f t="shared" si="43"/>
        <v>0</v>
      </c>
      <c r="I500" s="27">
        <f t="shared" si="44"/>
        <v>-150861.09591062166</v>
      </c>
      <c r="J500" s="28">
        <v>10422.502180818214</v>
      </c>
      <c r="K500" s="25">
        <f t="shared" si="45"/>
        <v>-161283.59809143987</v>
      </c>
    </row>
    <row r="501" spans="1:11" x14ac:dyDescent="0.25">
      <c r="A501" t="s">
        <v>69</v>
      </c>
      <c r="B501">
        <v>3</v>
      </c>
      <c r="C501" s="8">
        <v>68995</v>
      </c>
      <c r="D501">
        <v>0</v>
      </c>
      <c r="E501" s="25">
        <v>17928454.719999999</v>
      </c>
      <c r="F501" s="73">
        <f t="shared" si="42"/>
        <v>141752.83619278876</v>
      </c>
      <c r="G501" s="96">
        <f t="shared" si="46"/>
        <v>26892682.079999998</v>
      </c>
      <c r="H501" s="27">
        <f t="shared" si="43"/>
        <v>160420.62083269638</v>
      </c>
      <c r="I501" s="27">
        <f t="shared" si="44"/>
        <v>18667.784639907622</v>
      </c>
      <c r="J501" s="28">
        <v>-14163.355415006909</v>
      </c>
      <c r="K501" s="25">
        <f t="shared" si="45"/>
        <v>32831.140054914533</v>
      </c>
    </row>
    <row r="502" spans="1:11" x14ac:dyDescent="0.25">
      <c r="A502" t="s">
        <v>418</v>
      </c>
      <c r="B502">
        <v>4</v>
      </c>
      <c r="C502" s="8">
        <v>104165</v>
      </c>
      <c r="D502">
        <v>0</v>
      </c>
      <c r="E502" s="25">
        <v>34839254.699999996</v>
      </c>
      <c r="F502" s="73">
        <f t="shared" si="42"/>
        <v>275459.49953281559</v>
      </c>
      <c r="G502" s="96">
        <f t="shared" si="46"/>
        <v>0</v>
      </c>
      <c r="H502" s="27">
        <f t="shared" si="43"/>
        <v>0</v>
      </c>
      <c r="I502" s="27">
        <f t="shared" si="44"/>
        <v>-275459.49953281559</v>
      </c>
      <c r="J502" s="28">
        <v>-52809.537197142075</v>
      </c>
      <c r="K502" s="25">
        <f t="shared" si="45"/>
        <v>-222649.96233567351</v>
      </c>
    </row>
    <row r="503" spans="1:11" x14ac:dyDescent="0.25">
      <c r="A503" t="s">
        <v>562</v>
      </c>
      <c r="B503">
        <v>2</v>
      </c>
      <c r="C503" s="8">
        <v>118721</v>
      </c>
      <c r="D503">
        <v>0</v>
      </c>
      <c r="E503" s="25">
        <v>31975113.060000002</v>
      </c>
      <c r="F503" s="73">
        <f t="shared" si="42"/>
        <v>252813.92259555994</v>
      </c>
      <c r="G503" s="96">
        <f t="shared" si="46"/>
        <v>71944004.385000005</v>
      </c>
      <c r="H503" s="27">
        <f t="shared" si="43"/>
        <v>429161.4281646962</v>
      </c>
      <c r="I503" s="27">
        <f t="shared" si="44"/>
        <v>176347.50556913626</v>
      </c>
      <c r="J503" s="28">
        <v>67530.28616865557</v>
      </c>
      <c r="K503" s="25">
        <f t="shared" si="45"/>
        <v>108817.2194004807</v>
      </c>
    </row>
    <row r="504" spans="1:11" x14ac:dyDescent="0.25">
      <c r="A504" t="s">
        <v>243</v>
      </c>
      <c r="B504">
        <v>4</v>
      </c>
      <c r="C504" s="8">
        <v>69676</v>
      </c>
      <c r="D504">
        <v>0</v>
      </c>
      <c r="E504" s="25">
        <v>20302762.469999999</v>
      </c>
      <c r="F504" s="73">
        <f t="shared" si="42"/>
        <v>160525.50025187052</v>
      </c>
      <c r="G504" s="96">
        <f t="shared" si="46"/>
        <v>0</v>
      </c>
      <c r="H504" s="27">
        <f t="shared" si="43"/>
        <v>0</v>
      </c>
      <c r="I504" s="27">
        <f t="shared" si="44"/>
        <v>-160525.50025187052</v>
      </c>
      <c r="J504" s="28">
        <v>-42476.272265824329</v>
      </c>
      <c r="K504" s="25">
        <f t="shared" si="45"/>
        <v>-118049.22798604619</v>
      </c>
    </row>
    <row r="505" spans="1:11" x14ac:dyDescent="0.25">
      <c r="A505" t="s">
        <v>42</v>
      </c>
      <c r="B505">
        <v>4</v>
      </c>
      <c r="C505" s="8">
        <v>52236</v>
      </c>
      <c r="D505">
        <v>0</v>
      </c>
      <c r="E505" s="25">
        <v>15304387.200000001</v>
      </c>
      <c r="F505" s="73">
        <f t="shared" si="42"/>
        <v>121005.42549116098</v>
      </c>
      <c r="G505" s="96">
        <f t="shared" si="46"/>
        <v>0</v>
      </c>
      <c r="H505" s="27">
        <f t="shared" si="43"/>
        <v>0</v>
      </c>
      <c r="I505" s="27">
        <f t="shared" si="44"/>
        <v>-121005.42549116098</v>
      </c>
      <c r="J505" s="28">
        <v>-19687.89179391833</v>
      </c>
      <c r="K505" s="25">
        <f t="shared" si="45"/>
        <v>-101317.53369724264</v>
      </c>
    </row>
    <row r="506" spans="1:11" x14ac:dyDescent="0.25">
      <c r="A506" t="s">
        <v>416</v>
      </c>
      <c r="B506">
        <v>2</v>
      </c>
      <c r="C506" s="8">
        <v>86450</v>
      </c>
      <c r="D506">
        <v>0</v>
      </c>
      <c r="E506" s="25">
        <v>24810988.800000001</v>
      </c>
      <c r="F506" s="73">
        <f t="shared" si="42"/>
        <v>196170.17116506497</v>
      </c>
      <c r="G506" s="96">
        <f t="shared" si="46"/>
        <v>55824724.800000004</v>
      </c>
      <c r="H506" s="27">
        <f t="shared" si="43"/>
        <v>333006.4656098602</v>
      </c>
      <c r="I506" s="27">
        <f t="shared" si="44"/>
        <v>136836.29444479523</v>
      </c>
      <c r="J506" s="28">
        <v>63133.442155815545</v>
      </c>
      <c r="K506" s="25">
        <f t="shared" si="45"/>
        <v>73702.852288979688</v>
      </c>
    </row>
    <row r="507" spans="1:11" x14ac:dyDescent="0.25">
      <c r="A507" t="s">
        <v>274</v>
      </c>
      <c r="B507">
        <v>2</v>
      </c>
      <c r="C507" s="8">
        <v>73381</v>
      </c>
      <c r="D507">
        <v>0</v>
      </c>
      <c r="E507" s="25">
        <v>19355159.16</v>
      </c>
      <c r="F507" s="73">
        <f t="shared" si="42"/>
        <v>153033.19492628504</v>
      </c>
      <c r="G507" s="96">
        <f t="shared" si="46"/>
        <v>43549108.109999999</v>
      </c>
      <c r="H507" s="27">
        <f t="shared" si="43"/>
        <v>259779.77722467511</v>
      </c>
      <c r="I507" s="27">
        <f t="shared" si="44"/>
        <v>106746.58229839007</v>
      </c>
      <c r="J507" s="28">
        <v>-17021.322278067102</v>
      </c>
      <c r="K507" s="25">
        <f t="shared" si="45"/>
        <v>123767.90457645718</v>
      </c>
    </row>
    <row r="508" spans="1:11" x14ac:dyDescent="0.25">
      <c r="A508" t="s">
        <v>98</v>
      </c>
      <c r="B508">
        <v>1</v>
      </c>
      <c r="C508" s="8">
        <v>163161</v>
      </c>
      <c r="D508">
        <v>0</v>
      </c>
      <c r="E508" s="25">
        <v>51145750.969999999</v>
      </c>
      <c r="F508" s="73">
        <f t="shared" si="42"/>
        <v>404388.18472848152</v>
      </c>
      <c r="G508" s="96">
        <f t="shared" si="46"/>
        <v>153437252.91</v>
      </c>
      <c r="H508" s="27">
        <f t="shared" si="43"/>
        <v>915286.14726722904</v>
      </c>
      <c r="I508" s="27">
        <f t="shared" si="44"/>
        <v>510897.96253874752</v>
      </c>
      <c r="J508" s="28">
        <v>19965.806645637385</v>
      </c>
      <c r="K508" s="25">
        <f t="shared" si="45"/>
        <v>490932.15589311015</v>
      </c>
    </row>
    <row r="509" spans="1:11" x14ac:dyDescent="0.25">
      <c r="A509" t="s">
        <v>204</v>
      </c>
      <c r="B509">
        <v>1</v>
      </c>
      <c r="C509" s="8">
        <v>49001</v>
      </c>
      <c r="D509">
        <v>0</v>
      </c>
      <c r="E509" s="25">
        <v>22969896</v>
      </c>
      <c r="F509" s="73">
        <f t="shared" si="42"/>
        <v>181613.41598621578</v>
      </c>
      <c r="G509" s="96">
        <f t="shared" si="46"/>
        <v>68909688</v>
      </c>
      <c r="H509" s="27">
        <f t="shared" si="43"/>
        <v>411061.07964473462</v>
      </c>
      <c r="I509" s="27">
        <f t="shared" si="44"/>
        <v>229447.66365851884</v>
      </c>
      <c r="J509" s="28">
        <v>10534.634813119623</v>
      </c>
      <c r="K509" s="25">
        <f t="shared" si="45"/>
        <v>218913.02884539921</v>
      </c>
    </row>
    <row r="510" spans="1:11" x14ac:dyDescent="0.25">
      <c r="A510" t="s">
        <v>494</v>
      </c>
      <c r="B510">
        <v>2</v>
      </c>
      <c r="C510" s="8">
        <v>134715</v>
      </c>
      <c r="D510">
        <v>0</v>
      </c>
      <c r="E510" s="25">
        <v>41397628.619999997</v>
      </c>
      <c r="F510" s="73">
        <f t="shared" si="42"/>
        <v>327313.83491709892</v>
      </c>
      <c r="G510" s="96">
        <f t="shared" si="46"/>
        <v>93144664.394999996</v>
      </c>
      <c r="H510" s="27">
        <f t="shared" si="43"/>
        <v>555627.91561841301</v>
      </c>
      <c r="I510" s="27">
        <f t="shared" si="44"/>
        <v>228314.08070131409</v>
      </c>
      <c r="J510" s="28">
        <v>72273.751437577594</v>
      </c>
      <c r="K510" s="25">
        <f t="shared" si="45"/>
        <v>156040.32926373649</v>
      </c>
    </row>
    <row r="511" spans="1:11" x14ac:dyDescent="0.25">
      <c r="A511" t="s">
        <v>192</v>
      </c>
      <c r="B511">
        <v>2</v>
      </c>
      <c r="C511" s="8">
        <v>53203</v>
      </c>
      <c r="D511">
        <v>0</v>
      </c>
      <c r="E511" s="25">
        <v>14084002.629999999</v>
      </c>
      <c r="F511" s="73">
        <f t="shared" si="42"/>
        <v>111356.3521747398</v>
      </c>
      <c r="G511" s="96">
        <f t="shared" si="46"/>
        <v>31689005.917499997</v>
      </c>
      <c r="H511" s="27">
        <f t="shared" si="43"/>
        <v>189031.72200280364</v>
      </c>
      <c r="I511" s="27">
        <f t="shared" si="44"/>
        <v>77675.369828063835</v>
      </c>
      <c r="J511" s="28">
        <v>-4673.4890993579647</v>
      </c>
      <c r="K511" s="25">
        <f t="shared" si="45"/>
        <v>82348.858927421796</v>
      </c>
    </row>
    <row r="512" spans="1:11" x14ac:dyDescent="0.25">
      <c r="A512" t="s">
        <v>306</v>
      </c>
      <c r="B512">
        <v>2</v>
      </c>
      <c r="C512" s="8">
        <v>46501</v>
      </c>
      <c r="D512">
        <v>0</v>
      </c>
      <c r="E512" s="25">
        <v>15539320.020000001</v>
      </c>
      <c r="F512" s="73">
        <f t="shared" si="42"/>
        <v>122862.94160562116</v>
      </c>
      <c r="G512" s="96">
        <f t="shared" si="46"/>
        <v>34963470.045000002</v>
      </c>
      <c r="H512" s="27">
        <f t="shared" si="43"/>
        <v>208564.6033519124</v>
      </c>
      <c r="I512" s="27">
        <f t="shared" si="44"/>
        <v>85701.66174629124</v>
      </c>
      <c r="J512" s="28">
        <v>-16927.807917345202</v>
      </c>
      <c r="K512" s="25">
        <f t="shared" si="45"/>
        <v>102629.46966363644</v>
      </c>
    </row>
    <row r="513" spans="1:11" x14ac:dyDescent="0.25">
      <c r="A513" t="s">
        <v>471</v>
      </c>
      <c r="B513">
        <v>2</v>
      </c>
      <c r="C513" s="8">
        <v>106239</v>
      </c>
      <c r="D513">
        <v>0</v>
      </c>
      <c r="E513" s="25">
        <v>32117795.25</v>
      </c>
      <c r="F513" s="73">
        <f t="shared" si="42"/>
        <v>253942.05133964712</v>
      </c>
      <c r="G513" s="96">
        <f t="shared" si="46"/>
        <v>72265039.3125</v>
      </c>
      <c r="H513" s="27">
        <f t="shared" si="43"/>
        <v>431076.47041393432</v>
      </c>
      <c r="I513" s="27">
        <f t="shared" si="44"/>
        <v>177134.4190742872</v>
      </c>
      <c r="J513" s="28">
        <v>41771.661048086527</v>
      </c>
      <c r="K513" s="25">
        <f t="shared" si="45"/>
        <v>135362.75802620067</v>
      </c>
    </row>
    <row r="514" spans="1:11" x14ac:dyDescent="0.25">
      <c r="A514" t="s">
        <v>118</v>
      </c>
      <c r="B514">
        <v>3</v>
      </c>
      <c r="C514" s="8">
        <v>98473</v>
      </c>
      <c r="D514">
        <v>0</v>
      </c>
      <c r="E514" s="25">
        <v>26523790.079999998</v>
      </c>
      <c r="F514" s="73">
        <f t="shared" si="42"/>
        <v>209712.57864337318</v>
      </c>
      <c r="G514" s="96">
        <f t="shared" si="46"/>
        <v>39785685.119999997</v>
      </c>
      <c r="H514" s="27">
        <f t="shared" si="43"/>
        <v>237330.15131098332</v>
      </c>
      <c r="I514" s="27">
        <f t="shared" si="44"/>
        <v>27617.572667610133</v>
      </c>
      <c r="J514" s="28">
        <v>0</v>
      </c>
      <c r="K514" s="25">
        <f t="shared" si="45"/>
        <v>27617.572667610133</v>
      </c>
    </row>
    <row r="515" spans="1:11" x14ac:dyDescent="0.25">
      <c r="A515" t="s">
        <v>233</v>
      </c>
      <c r="B515">
        <v>1</v>
      </c>
      <c r="C515" s="8">
        <v>196713</v>
      </c>
      <c r="D515">
        <v>0</v>
      </c>
      <c r="E515" s="25">
        <v>55557042.090000004</v>
      </c>
      <c r="F515" s="73">
        <f t="shared" si="42"/>
        <v>439266.42924525519</v>
      </c>
      <c r="G515" s="96">
        <f t="shared" si="46"/>
        <v>166671126.27000001</v>
      </c>
      <c r="H515" s="27">
        <f t="shared" si="43"/>
        <v>994229.04236847069</v>
      </c>
      <c r="I515" s="27">
        <f t="shared" si="44"/>
        <v>554962.6131232155</v>
      </c>
      <c r="J515" s="28">
        <v>20122.173286317073</v>
      </c>
      <c r="K515" s="25">
        <f t="shared" si="45"/>
        <v>534840.43983689847</v>
      </c>
    </row>
    <row r="516" spans="1:11" x14ac:dyDescent="0.25">
      <c r="A516" t="s">
        <v>322</v>
      </c>
      <c r="B516">
        <v>3</v>
      </c>
      <c r="C516" s="8">
        <v>103773</v>
      </c>
      <c r="D516">
        <v>0</v>
      </c>
      <c r="E516" s="25">
        <v>29072518.920000002</v>
      </c>
      <c r="F516" s="73">
        <f t="shared" si="42"/>
        <v>229864.31773069804</v>
      </c>
      <c r="G516" s="96">
        <f t="shared" si="46"/>
        <v>43608778.380000003</v>
      </c>
      <c r="H516" s="27">
        <f t="shared" si="43"/>
        <v>260135.72319280799</v>
      </c>
      <c r="I516" s="27">
        <f t="shared" si="44"/>
        <v>30271.405462109949</v>
      </c>
      <c r="J516" s="28">
        <v>37854.520948775687</v>
      </c>
      <c r="K516" s="25">
        <f t="shared" si="45"/>
        <v>-7583.115486665738</v>
      </c>
    </row>
    <row r="517" spans="1:11" x14ac:dyDescent="0.25">
      <c r="A517" t="s">
        <v>24</v>
      </c>
      <c r="B517">
        <v>2</v>
      </c>
      <c r="C517" s="8">
        <v>104768</v>
      </c>
      <c r="D517">
        <v>0</v>
      </c>
      <c r="E517" s="25">
        <v>29435569.160000004</v>
      </c>
      <c r="F517" s="73">
        <f t="shared" si="42"/>
        <v>232734.80500939602</v>
      </c>
      <c r="G517" s="96">
        <f t="shared" si="46"/>
        <v>66230030.610000007</v>
      </c>
      <c r="H517" s="27">
        <f t="shared" si="43"/>
        <v>395076.34815369389</v>
      </c>
      <c r="I517" s="27">
        <f t="shared" si="44"/>
        <v>162341.54314429787</v>
      </c>
      <c r="J517" s="28">
        <v>40269.467404774507</v>
      </c>
      <c r="K517" s="25">
        <f t="shared" si="45"/>
        <v>122072.07573952337</v>
      </c>
    </row>
    <row r="518" spans="1:11" x14ac:dyDescent="0.25">
      <c r="A518" t="s">
        <v>304</v>
      </c>
      <c r="B518">
        <v>3</v>
      </c>
      <c r="C518" s="8">
        <v>15403</v>
      </c>
      <c r="D518">
        <v>0</v>
      </c>
      <c r="E518" s="25">
        <v>3296116.9</v>
      </c>
      <c r="F518" s="73">
        <f t="shared" si="42"/>
        <v>26061.025687660753</v>
      </c>
      <c r="G518" s="96">
        <f t="shared" si="46"/>
        <v>4944175.3499999996</v>
      </c>
      <c r="H518" s="27">
        <f t="shared" si="43"/>
        <v>29493.067176909633</v>
      </c>
      <c r="I518" s="27">
        <f t="shared" si="44"/>
        <v>3432.0414892488807</v>
      </c>
      <c r="J518" s="28">
        <v>0</v>
      </c>
      <c r="K518" s="25">
        <f t="shared" si="45"/>
        <v>3432.0414892488807</v>
      </c>
    </row>
    <row r="519" spans="1:11" x14ac:dyDescent="0.25">
      <c r="A519" t="s">
        <v>171</v>
      </c>
      <c r="B519">
        <v>5</v>
      </c>
      <c r="C519" s="8">
        <v>62370</v>
      </c>
      <c r="D519">
        <v>0</v>
      </c>
      <c r="E519" s="25">
        <v>16444913.200000001</v>
      </c>
      <c r="F519" s="73">
        <f t="shared" ref="F519:F582" si="47">SUM(E519/$E$6)*50000000</f>
        <v>130023.09030257739</v>
      </c>
      <c r="G519" s="96">
        <f t="shared" si="46"/>
        <v>0</v>
      </c>
      <c r="H519" s="27">
        <f t="shared" ref="H519:H582" si="48">SUM(G519/$G$6)*50000000</f>
        <v>0</v>
      </c>
      <c r="I519" s="27">
        <f t="shared" ref="I519:I582" si="49">H519-F519</f>
        <v>-130023.09030257739</v>
      </c>
      <c r="J519" s="28">
        <v>-28715.159049721242</v>
      </c>
      <c r="K519" s="25">
        <f t="shared" si="45"/>
        <v>-101307.93125285614</v>
      </c>
    </row>
    <row r="520" spans="1:11" x14ac:dyDescent="0.25">
      <c r="A520" t="s">
        <v>504</v>
      </c>
      <c r="B520">
        <v>4</v>
      </c>
      <c r="C520" s="8">
        <v>135897</v>
      </c>
      <c r="D520">
        <v>0</v>
      </c>
      <c r="E520" s="25">
        <v>42169592.890000001</v>
      </c>
      <c r="F520" s="73">
        <f t="shared" si="47"/>
        <v>333417.43539025768</v>
      </c>
      <c r="G520" s="96">
        <f t="shared" si="46"/>
        <v>0</v>
      </c>
      <c r="H520" s="27">
        <f t="shared" si="48"/>
        <v>0</v>
      </c>
      <c r="I520" s="27">
        <f t="shared" si="49"/>
        <v>-333417.43539025768</v>
      </c>
      <c r="J520" s="28">
        <v>-39063.720301617221</v>
      </c>
      <c r="K520" s="25">
        <f t="shared" ref="K520:K583" si="50">I520-J520</f>
        <v>-294353.71508864046</v>
      </c>
    </row>
    <row r="521" spans="1:11" x14ac:dyDescent="0.25">
      <c r="A521" t="s">
        <v>371</v>
      </c>
      <c r="B521">
        <v>2</v>
      </c>
      <c r="C521" s="8">
        <v>16666</v>
      </c>
      <c r="D521">
        <v>0</v>
      </c>
      <c r="E521" s="25">
        <v>3509859.5999999996</v>
      </c>
      <c r="F521" s="73">
        <f t="shared" si="47"/>
        <v>27751.00033487365</v>
      </c>
      <c r="G521" s="96">
        <f t="shared" si="46"/>
        <v>7897184.0999999996</v>
      </c>
      <c r="H521" s="27">
        <f t="shared" si="48"/>
        <v>47108.398202285171</v>
      </c>
      <c r="I521" s="27">
        <f t="shared" si="49"/>
        <v>19357.397867411521</v>
      </c>
      <c r="J521" s="28">
        <v>4118.9251621817111</v>
      </c>
      <c r="K521" s="25">
        <f t="shared" si="50"/>
        <v>15238.472705229809</v>
      </c>
    </row>
    <row r="522" spans="1:11" x14ac:dyDescent="0.25">
      <c r="A522" t="s">
        <v>271</v>
      </c>
      <c r="B522">
        <v>3</v>
      </c>
      <c r="C522" s="8">
        <v>49398</v>
      </c>
      <c r="D522">
        <v>0</v>
      </c>
      <c r="E522" s="25">
        <v>14751815.220000001</v>
      </c>
      <c r="F522" s="73">
        <f t="shared" si="47"/>
        <v>116636.46862404815</v>
      </c>
      <c r="G522" s="96">
        <f t="shared" si="46"/>
        <v>22127722.830000002</v>
      </c>
      <c r="H522" s="27">
        <f t="shared" si="48"/>
        <v>131996.6161590986</v>
      </c>
      <c r="I522" s="27">
        <f t="shared" si="49"/>
        <v>15360.147535050448</v>
      </c>
      <c r="J522" s="28">
        <v>-30091.606559204054</v>
      </c>
      <c r="K522" s="25">
        <f t="shared" si="50"/>
        <v>45451.754094254502</v>
      </c>
    </row>
    <row r="523" spans="1:11" x14ac:dyDescent="0.25">
      <c r="A523" t="s">
        <v>346</v>
      </c>
      <c r="B523">
        <v>2</v>
      </c>
      <c r="C523" s="8">
        <v>99129</v>
      </c>
      <c r="D523">
        <v>0</v>
      </c>
      <c r="E523" s="25">
        <v>28517430.719999999</v>
      </c>
      <c r="F523" s="73">
        <f t="shared" si="47"/>
        <v>225475.46615837741</v>
      </c>
      <c r="G523" s="96">
        <f t="shared" si="46"/>
        <v>64164219.119999997</v>
      </c>
      <c r="H523" s="27">
        <f t="shared" si="48"/>
        <v>382753.33921158552</v>
      </c>
      <c r="I523" s="27">
        <f t="shared" si="49"/>
        <v>157277.87305320811</v>
      </c>
      <c r="J523" s="28">
        <v>39330.236177187981</v>
      </c>
      <c r="K523" s="25">
        <f t="shared" si="50"/>
        <v>117947.63687602013</v>
      </c>
    </row>
    <row r="524" spans="1:11" x14ac:dyDescent="0.25">
      <c r="A524" t="s">
        <v>354</v>
      </c>
      <c r="B524">
        <v>1</v>
      </c>
      <c r="C524" s="8">
        <v>128314</v>
      </c>
      <c r="D524">
        <v>0</v>
      </c>
      <c r="E524" s="25">
        <v>40945495.82</v>
      </c>
      <c r="F524" s="73">
        <f t="shared" si="47"/>
        <v>323739.00888012379</v>
      </c>
      <c r="G524" s="96">
        <f t="shared" si="46"/>
        <v>122836487.46000001</v>
      </c>
      <c r="H524" s="27">
        <f t="shared" si="48"/>
        <v>732746.01323219622</v>
      </c>
      <c r="I524" s="27">
        <f t="shared" si="49"/>
        <v>409007.00435207243</v>
      </c>
      <c r="J524" s="28">
        <v>56112.958090826651</v>
      </c>
      <c r="K524" s="25">
        <f t="shared" si="50"/>
        <v>352894.04626124579</v>
      </c>
    </row>
    <row r="525" spans="1:11" x14ac:dyDescent="0.25">
      <c r="A525" t="s">
        <v>59</v>
      </c>
      <c r="B525">
        <v>4</v>
      </c>
      <c r="C525" s="8">
        <v>51826</v>
      </c>
      <c r="D525">
        <v>0</v>
      </c>
      <c r="E525" s="25">
        <v>11534912.199999999</v>
      </c>
      <c r="F525" s="73">
        <f t="shared" si="47"/>
        <v>91201.754145646773</v>
      </c>
      <c r="G525" s="96">
        <f t="shared" si="46"/>
        <v>0</v>
      </c>
      <c r="H525" s="27">
        <f t="shared" si="48"/>
        <v>0</v>
      </c>
      <c r="I525" s="27">
        <f t="shared" si="49"/>
        <v>-91201.754145646773</v>
      </c>
      <c r="J525" s="28">
        <v>0</v>
      </c>
      <c r="K525" s="25">
        <f t="shared" si="50"/>
        <v>-91201.754145646773</v>
      </c>
    </row>
    <row r="526" spans="1:11" x14ac:dyDescent="0.25">
      <c r="A526" t="s">
        <v>159</v>
      </c>
      <c r="B526">
        <v>5</v>
      </c>
      <c r="C526" s="8">
        <v>32093</v>
      </c>
      <c r="D526">
        <v>0</v>
      </c>
      <c r="E526" s="25">
        <v>5563296.0700000003</v>
      </c>
      <c r="F526" s="73">
        <f t="shared" si="47"/>
        <v>43986.668612491303</v>
      </c>
      <c r="G526" s="96">
        <f t="shared" si="46"/>
        <v>0</v>
      </c>
      <c r="H526" s="27">
        <f t="shared" si="48"/>
        <v>0</v>
      </c>
      <c r="I526" s="27">
        <f t="shared" si="49"/>
        <v>-43986.668612491303</v>
      </c>
      <c r="J526" s="28">
        <v>4594.3634226983268</v>
      </c>
      <c r="K526" s="25">
        <f t="shared" si="50"/>
        <v>-48581.03203518963</v>
      </c>
    </row>
    <row r="527" spans="1:11" x14ac:dyDescent="0.25">
      <c r="A527" t="s">
        <v>381</v>
      </c>
      <c r="B527">
        <v>3</v>
      </c>
      <c r="C527" s="8">
        <v>57688</v>
      </c>
      <c r="D527">
        <v>0</v>
      </c>
      <c r="E527" s="25">
        <v>13905713.559999999</v>
      </c>
      <c r="F527" s="73">
        <f t="shared" si="47"/>
        <v>109946.69463707809</v>
      </c>
      <c r="G527" s="96">
        <f t="shared" si="46"/>
        <v>20858570.339999996</v>
      </c>
      <c r="H527" s="27">
        <f t="shared" si="48"/>
        <v>124425.84914629186</v>
      </c>
      <c r="I527" s="27">
        <f t="shared" si="49"/>
        <v>14479.154509213768</v>
      </c>
      <c r="J527" s="28">
        <v>18339.619460145292</v>
      </c>
      <c r="K527" s="25">
        <f t="shared" si="50"/>
        <v>-3860.4649509315241</v>
      </c>
    </row>
    <row r="528" spans="1:11" x14ac:dyDescent="0.25">
      <c r="A528" t="s">
        <v>557</v>
      </c>
      <c r="B528">
        <v>5</v>
      </c>
      <c r="C528" s="8">
        <v>60133</v>
      </c>
      <c r="D528">
        <v>0</v>
      </c>
      <c r="E528" s="25">
        <v>13712962.189999999</v>
      </c>
      <c r="F528" s="73">
        <f t="shared" si="47"/>
        <v>108422.68970724632</v>
      </c>
      <c r="G528" s="96">
        <f t="shared" si="46"/>
        <v>0</v>
      </c>
      <c r="H528" s="27">
        <f t="shared" si="48"/>
        <v>0</v>
      </c>
      <c r="I528" s="27">
        <f t="shared" si="49"/>
        <v>-108422.68970724632</v>
      </c>
      <c r="J528" s="28">
        <v>-23307.024573838524</v>
      </c>
      <c r="K528" s="25">
        <f t="shared" si="50"/>
        <v>-85115.665133407791</v>
      </c>
    </row>
    <row r="529" spans="1:11" x14ac:dyDescent="0.25">
      <c r="A529" t="s">
        <v>288</v>
      </c>
      <c r="B529">
        <v>5</v>
      </c>
      <c r="C529" s="8">
        <v>48630</v>
      </c>
      <c r="D529">
        <v>0</v>
      </c>
      <c r="E529" s="25">
        <v>10789087.600000001</v>
      </c>
      <c r="F529" s="73">
        <f t="shared" si="47"/>
        <v>85304.829173389502</v>
      </c>
      <c r="G529" s="96">
        <f t="shared" si="46"/>
        <v>0</v>
      </c>
      <c r="H529" s="27">
        <f t="shared" si="48"/>
        <v>0</v>
      </c>
      <c r="I529" s="27">
        <f t="shared" si="49"/>
        <v>-85304.829173389502</v>
      </c>
      <c r="J529" s="28">
        <v>0</v>
      </c>
      <c r="K529" s="25">
        <f t="shared" si="50"/>
        <v>-85304.829173389502</v>
      </c>
    </row>
    <row r="530" spans="1:11" x14ac:dyDescent="0.25">
      <c r="A530" t="s">
        <v>235</v>
      </c>
      <c r="B530">
        <v>1</v>
      </c>
      <c r="C530" s="8">
        <v>57248</v>
      </c>
      <c r="D530">
        <v>0</v>
      </c>
      <c r="E530" s="25">
        <v>18297093.18</v>
      </c>
      <c r="F530" s="73">
        <f t="shared" si="47"/>
        <v>144667.50720324949</v>
      </c>
      <c r="G530" s="96">
        <f t="shared" si="46"/>
        <v>54891279.539999999</v>
      </c>
      <c r="H530" s="27">
        <f t="shared" si="48"/>
        <v>327438.26427995629</v>
      </c>
      <c r="I530" s="27">
        <f t="shared" si="49"/>
        <v>182770.7570767068</v>
      </c>
      <c r="J530" s="28">
        <v>36428.75281214498</v>
      </c>
      <c r="K530" s="25">
        <f t="shared" si="50"/>
        <v>146342.00426456181</v>
      </c>
    </row>
    <row r="531" spans="1:11" x14ac:dyDescent="0.25">
      <c r="A531" t="s">
        <v>218</v>
      </c>
      <c r="B531">
        <v>2</v>
      </c>
      <c r="C531" s="8">
        <v>115383</v>
      </c>
      <c r="D531">
        <v>0</v>
      </c>
      <c r="E531" s="25">
        <v>30935940.390000001</v>
      </c>
      <c r="F531" s="73">
        <f t="shared" si="47"/>
        <v>244597.61641819557</v>
      </c>
      <c r="G531" s="96">
        <f t="shared" si="46"/>
        <v>69605865.877499998</v>
      </c>
      <c r="H531" s="27">
        <f t="shared" si="48"/>
        <v>415213.93011112954</v>
      </c>
      <c r="I531" s="27">
        <f t="shared" si="49"/>
        <v>170616.31369293397</v>
      </c>
      <c r="J531" s="28">
        <v>19673.83118800688</v>
      </c>
      <c r="K531" s="25">
        <f t="shared" si="50"/>
        <v>150942.48250492709</v>
      </c>
    </row>
    <row r="532" spans="1:11" x14ac:dyDescent="0.25">
      <c r="A532" t="s">
        <v>85</v>
      </c>
      <c r="B532">
        <v>3</v>
      </c>
      <c r="C532" s="8">
        <v>64023</v>
      </c>
      <c r="D532">
        <v>0</v>
      </c>
      <c r="E532" s="25">
        <v>13144097.710000001</v>
      </c>
      <c r="F532" s="73">
        <f t="shared" si="47"/>
        <v>103924.91481762461</v>
      </c>
      <c r="G532" s="96">
        <f t="shared" si="46"/>
        <v>19716146.565000001</v>
      </c>
      <c r="H532" s="27">
        <f t="shared" si="48"/>
        <v>117611.04611941833</v>
      </c>
      <c r="I532" s="27">
        <f t="shared" si="49"/>
        <v>13686.131301793721</v>
      </c>
      <c r="J532" s="28">
        <v>-16031.711506373318</v>
      </c>
      <c r="K532" s="25">
        <f t="shared" si="50"/>
        <v>29717.842808167039</v>
      </c>
    </row>
    <row r="533" spans="1:11" x14ac:dyDescent="0.25">
      <c r="A533" t="s">
        <v>56</v>
      </c>
      <c r="B533">
        <v>3</v>
      </c>
      <c r="C533" s="8">
        <v>34543</v>
      </c>
      <c r="D533">
        <v>0</v>
      </c>
      <c r="E533" s="25">
        <v>7372592.2300000004</v>
      </c>
      <c r="F533" s="73">
        <f t="shared" si="47"/>
        <v>58292.020981014997</v>
      </c>
      <c r="G533" s="96">
        <f t="shared" si="46"/>
        <v>11058888.345000001</v>
      </c>
      <c r="H533" s="27">
        <f t="shared" si="48"/>
        <v>65968.642649583213</v>
      </c>
      <c r="I533" s="27">
        <f t="shared" si="49"/>
        <v>7676.6216685682157</v>
      </c>
      <c r="J533" s="28">
        <v>2226.783633344784</v>
      </c>
      <c r="K533" s="25">
        <f t="shared" si="50"/>
        <v>5449.8380352234317</v>
      </c>
    </row>
    <row r="534" spans="1:11" x14ac:dyDescent="0.25">
      <c r="A534" t="s">
        <v>337</v>
      </c>
      <c r="B534">
        <v>5</v>
      </c>
      <c r="C534" s="8">
        <v>27502</v>
      </c>
      <c r="D534">
        <v>0</v>
      </c>
      <c r="E534" s="25">
        <v>6518789.6400000006</v>
      </c>
      <c r="F534" s="73">
        <f t="shared" si="47"/>
        <v>51541.358942850857</v>
      </c>
      <c r="G534" s="96">
        <f t="shared" si="46"/>
        <v>0</v>
      </c>
      <c r="H534" s="27">
        <f t="shared" si="48"/>
        <v>0</v>
      </c>
      <c r="I534" s="27">
        <f t="shared" si="49"/>
        <v>-51541.358942850857</v>
      </c>
      <c r="J534" s="28">
        <v>0</v>
      </c>
      <c r="K534" s="25">
        <f t="shared" si="50"/>
        <v>-51541.358942850857</v>
      </c>
    </row>
    <row r="535" spans="1:11" x14ac:dyDescent="0.25">
      <c r="A535" t="s">
        <v>553</v>
      </c>
      <c r="B535">
        <v>1</v>
      </c>
      <c r="C535" s="8">
        <v>20986</v>
      </c>
      <c r="D535">
        <v>0</v>
      </c>
      <c r="E535" s="25">
        <v>5164683.6499999994</v>
      </c>
      <c r="F535" s="73">
        <f t="shared" si="47"/>
        <v>40835.005964531018</v>
      </c>
      <c r="G535" s="96">
        <f t="shared" si="46"/>
        <v>15494050.949999999</v>
      </c>
      <c r="H535" s="27">
        <f t="shared" si="48"/>
        <v>92425.339548446747</v>
      </c>
      <c r="I535" s="27">
        <f t="shared" si="49"/>
        <v>51590.33358391573</v>
      </c>
      <c r="J535" s="28">
        <v>-4632.9427552405004</v>
      </c>
      <c r="K535" s="25">
        <f t="shared" si="50"/>
        <v>56223.276339156233</v>
      </c>
    </row>
    <row r="536" spans="1:11" x14ac:dyDescent="0.25">
      <c r="A536" t="s">
        <v>121</v>
      </c>
      <c r="B536">
        <v>4</v>
      </c>
      <c r="C536" s="8">
        <v>75651</v>
      </c>
      <c r="D536">
        <v>0</v>
      </c>
      <c r="E536" s="25">
        <v>22100042.09</v>
      </c>
      <c r="F536" s="73">
        <f t="shared" si="47"/>
        <v>174735.84283551163</v>
      </c>
      <c r="G536" s="96">
        <f t="shared" si="46"/>
        <v>0</v>
      </c>
      <c r="H536" s="27">
        <f t="shared" si="48"/>
        <v>0</v>
      </c>
      <c r="I536" s="27">
        <f t="shared" si="49"/>
        <v>-174735.84283551163</v>
      </c>
      <c r="J536" s="28">
        <v>4766.431554615916</v>
      </c>
      <c r="K536" s="25">
        <f t="shared" si="50"/>
        <v>-179502.27439012754</v>
      </c>
    </row>
    <row r="537" spans="1:11" x14ac:dyDescent="0.25">
      <c r="A537" t="s">
        <v>373</v>
      </c>
      <c r="B537">
        <v>3</v>
      </c>
      <c r="C537" s="8">
        <v>60374</v>
      </c>
      <c r="D537">
        <v>0</v>
      </c>
      <c r="E537" s="25">
        <v>16964724.219999999</v>
      </c>
      <c r="F537" s="73">
        <f t="shared" si="47"/>
        <v>134133.01988212267</v>
      </c>
      <c r="G537" s="96">
        <f t="shared" si="46"/>
        <v>25447086.329999998</v>
      </c>
      <c r="H537" s="27">
        <f t="shared" si="48"/>
        <v>151797.33190233813</v>
      </c>
      <c r="I537" s="27">
        <f t="shared" si="49"/>
        <v>17664.312020215468</v>
      </c>
      <c r="J537" s="28">
        <v>31209.196337284491</v>
      </c>
      <c r="K537" s="25">
        <f t="shared" si="50"/>
        <v>-13544.884317069023</v>
      </c>
    </row>
    <row r="538" spans="1:11" x14ac:dyDescent="0.25">
      <c r="A538" t="s">
        <v>389</v>
      </c>
      <c r="B538">
        <v>5</v>
      </c>
      <c r="C538" s="8">
        <v>67020</v>
      </c>
      <c r="D538">
        <v>0</v>
      </c>
      <c r="E538" s="25">
        <v>15587459.129999999</v>
      </c>
      <c r="F538" s="73">
        <f t="shared" si="47"/>
        <v>123243.55753046626</v>
      </c>
      <c r="G538" s="96">
        <f t="shared" si="46"/>
        <v>0</v>
      </c>
      <c r="H538" s="27">
        <f t="shared" si="48"/>
        <v>0</v>
      </c>
      <c r="I538" s="27">
        <f t="shared" si="49"/>
        <v>-123243.55753046626</v>
      </c>
      <c r="J538" s="28">
        <v>1415.2115581994449</v>
      </c>
      <c r="K538" s="25">
        <f t="shared" si="50"/>
        <v>-124658.76908866571</v>
      </c>
    </row>
    <row r="539" spans="1:11" x14ac:dyDescent="0.25">
      <c r="A539" t="s">
        <v>211</v>
      </c>
      <c r="B539">
        <v>4</v>
      </c>
      <c r="C539" s="8">
        <v>78979</v>
      </c>
      <c r="D539">
        <v>0</v>
      </c>
      <c r="E539" s="25">
        <v>23035278.729999997</v>
      </c>
      <c r="F539" s="73">
        <f t="shared" si="47"/>
        <v>182130.37004390085</v>
      </c>
      <c r="G539" s="96">
        <f t="shared" si="46"/>
        <v>0</v>
      </c>
      <c r="H539" s="27">
        <f t="shared" si="48"/>
        <v>0</v>
      </c>
      <c r="I539" s="27">
        <f t="shared" si="49"/>
        <v>-182130.37004390085</v>
      </c>
      <c r="J539" s="28">
        <v>-13986.686804488469</v>
      </c>
      <c r="K539" s="25">
        <f t="shared" si="50"/>
        <v>-168143.68323941238</v>
      </c>
    </row>
    <row r="540" spans="1:11" x14ac:dyDescent="0.25">
      <c r="A540" t="s">
        <v>351</v>
      </c>
      <c r="B540">
        <v>5</v>
      </c>
      <c r="C540" s="8">
        <v>57980</v>
      </c>
      <c r="D540">
        <v>0</v>
      </c>
      <c r="E540" s="25">
        <v>12410800.42</v>
      </c>
      <c r="F540" s="73">
        <f t="shared" si="47"/>
        <v>98127.038076243858</v>
      </c>
      <c r="G540" s="96">
        <f t="shared" si="46"/>
        <v>0</v>
      </c>
      <c r="H540" s="27">
        <f t="shared" si="48"/>
        <v>0</v>
      </c>
      <c r="I540" s="27">
        <f t="shared" si="49"/>
        <v>-98127.038076243858</v>
      </c>
      <c r="J540" s="28">
        <v>-2604.8100216047433</v>
      </c>
      <c r="K540" s="25">
        <f t="shared" si="50"/>
        <v>-95522.228054639112</v>
      </c>
    </row>
    <row r="541" spans="1:11" x14ac:dyDescent="0.25">
      <c r="A541" t="s">
        <v>532</v>
      </c>
      <c r="B541">
        <v>2</v>
      </c>
      <c r="C541" s="8">
        <v>55186</v>
      </c>
      <c r="D541">
        <v>0</v>
      </c>
      <c r="E541" s="25">
        <v>14304851.41</v>
      </c>
      <c r="F541" s="73">
        <f t="shared" si="47"/>
        <v>113102.51164155622</v>
      </c>
      <c r="G541" s="96">
        <f t="shared" si="46"/>
        <v>32185915.672499999</v>
      </c>
      <c r="H541" s="27">
        <f t="shared" si="48"/>
        <v>191995.89534772289</v>
      </c>
      <c r="I541" s="27">
        <f t="shared" si="49"/>
        <v>78893.383706166671</v>
      </c>
      <c r="J541" s="28">
        <v>-22180.968004995386</v>
      </c>
      <c r="K541" s="25">
        <f t="shared" si="50"/>
        <v>101074.35171116206</v>
      </c>
    </row>
    <row r="542" spans="1:11" x14ac:dyDescent="0.25">
      <c r="A542" t="s">
        <v>426</v>
      </c>
      <c r="B542">
        <v>2</v>
      </c>
      <c r="C542" s="8">
        <v>61816</v>
      </c>
      <c r="D542">
        <v>0</v>
      </c>
      <c r="E542" s="25">
        <v>17638373.920000002</v>
      </c>
      <c r="F542" s="73">
        <f t="shared" si="47"/>
        <v>139459.28793292664</v>
      </c>
      <c r="G542" s="96">
        <f t="shared" si="46"/>
        <v>39686341.320000008</v>
      </c>
      <c r="H542" s="27">
        <f t="shared" si="48"/>
        <v>236737.54422090325</v>
      </c>
      <c r="I542" s="27">
        <f t="shared" si="49"/>
        <v>97278.256287976605</v>
      </c>
      <c r="J542" s="28">
        <v>4827.2457614630939</v>
      </c>
      <c r="K542" s="25">
        <f t="shared" si="50"/>
        <v>92451.010526513506</v>
      </c>
    </row>
    <row r="543" spans="1:11" x14ac:dyDescent="0.25">
      <c r="A543" t="s">
        <v>308</v>
      </c>
      <c r="B543">
        <v>3</v>
      </c>
      <c r="C543" s="8">
        <v>62913</v>
      </c>
      <c r="D543">
        <v>0</v>
      </c>
      <c r="E543" s="25">
        <v>14462875.59</v>
      </c>
      <c r="F543" s="73">
        <f t="shared" si="47"/>
        <v>114351.94312083765</v>
      </c>
      <c r="G543" s="96">
        <f t="shared" si="46"/>
        <v>21694313.384999998</v>
      </c>
      <c r="H543" s="27">
        <f t="shared" si="48"/>
        <v>129411.23579298917</v>
      </c>
      <c r="I543" s="27">
        <f t="shared" si="49"/>
        <v>15059.292672151525</v>
      </c>
      <c r="J543" s="28">
        <v>1441.6512196787967</v>
      </c>
      <c r="K543" s="25">
        <f t="shared" si="50"/>
        <v>13617.641452472728</v>
      </c>
    </row>
    <row r="544" spans="1:11" x14ac:dyDescent="0.25">
      <c r="A544" t="s">
        <v>353</v>
      </c>
      <c r="B544">
        <v>1</v>
      </c>
      <c r="C544" s="8">
        <v>48324</v>
      </c>
      <c r="D544">
        <v>0</v>
      </c>
      <c r="E544" s="25">
        <v>13398856.649999999</v>
      </c>
      <c r="F544" s="73">
        <f t="shared" si="47"/>
        <v>105939.18781853099</v>
      </c>
      <c r="G544" s="96">
        <f t="shared" si="46"/>
        <v>40196569.949999996</v>
      </c>
      <c r="H544" s="27">
        <f t="shared" si="48"/>
        <v>239781.16751395096</v>
      </c>
      <c r="I544" s="27">
        <f t="shared" si="49"/>
        <v>133841.97969541996</v>
      </c>
      <c r="J544" s="28">
        <v>5603.8080717364264</v>
      </c>
      <c r="K544" s="25">
        <f t="shared" si="50"/>
        <v>128238.17162368353</v>
      </c>
    </row>
    <row r="545" spans="1:11" x14ac:dyDescent="0.25">
      <c r="A545" t="s">
        <v>158</v>
      </c>
      <c r="B545">
        <v>5</v>
      </c>
      <c r="C545" s="8">
        <v>41508</v>
      </c>
      <c r="D545">
        <v>0</v>
      </c>
      <c r="E545" s="25">
        <v>10428961.24</v>
      </c>
      <c r="F545" s="73">
        <f t="shared" si="47"/>
        <v>82457.459797999996</v>
      </c>
      <c r="G545" s="96">
        <f t="shared" si="46"/>
        <v>0</v>
      </c>
      <c r="H545" s="27">
        <f t="shared" si="48"/>
        <v>0</v>
      </c>
      <c r="I545" s="27">
        <f t="shared" si="49"/>
        <v>-82457.459797999996</v>
      </c>
      <c r="J545" s="28">
        <v>-6633.4443386878065</v>
      </c>
      <c r="K545" s="25">
        <f t="shared" si="50"/>
        <v>-75824.015459312184</v>
      </c>
    </row>
    <row r="546" spans="1:11" x14ac:dyDescent="0.25">
      <c r="A546" t="s">
        <v>262</v>
      </c>
      <c r="B546">
        <v>4</v>
      </c>
      <c r="C546" s="8">
        <v>41430</v>
      </c>
      <c r="D546">
        <v>0</v>
      </c>
      <c r="E546" s="25">
        <v>10069632.720000001</v>
      </c>
      <c r="F546" s="73">
        <f t="shared" si="47"/>
        <v>79616.398611720739</v>
      </c>
      <c r="G546" s="96">
        <f t="shared" si="46"/>
        <v>0</v>
      </c>
      <c r="H546" s="27">
        <f t="shared" si="48"/>
        <v>0</v>
      </c>
      <c r="I546" s="27">
        <f t="shared" si="49"/>
        <v>-79616.398611720739</v>
      </c>
      <c r="J546" s="28">
        <v>-4128.7019661182139</v>
      </c>
      <c r="K546" s="25">
        <f t="shared" si="50"/>
        <v>-75487.696645602526</v>
      </c>
    </row>
    <row r="547" spans="1:11" x14ac:dyDescent="0.25">
      <c r="A547" t="s">
        <v>199</v>
      </c>
      <c r="B547">
        <v>3</v>
      </c>
      <c r="C547" s="8">
        <v>84631</v>
      </c>
      <c r="D547">
        <v>0</v>
      </c>
      <c r="E547" s="25">
        <v>19282379.510000002</v>
      </c>
      <c r="F547" s="73">
        <f t="shared" si="47"/>
        <v>152457.75649805789</v>
      </c>
      <c r="G547" s="96">
        <f t="shared" si="46"/>
        <v>28923569.265000001</v>
      </c>
      <c r="H547" s="27">
        <f t="shared" si="48"/>
        <v>172535.29879935263</v>
      </c>
      <c r="I547" s="27">
        <f t="shared" si="49"/>
        <v>20077.542301294743</v>
      </c>
      <c r="J547" s="28">
        <v>11086.83219238781</v>
      </c>
      <c r="K547" s="25">
        <f t="shared" si="50"/>
        <v>8990.7101089069329</v>
      </c>
    </row>
    <row r="548" spans="1:11" x14ac:dyDescent="0.25">
      <c r="A548" t="s">
        <v>93</v>
      </c>
      <c r="B548">
        <v>2</v>
      </c>
      <c r="C548" s="8">
        <v>55865</v>
      </c>
      <c r="D548">
        <v>0</v>
      </c>
      <c r="E548" s="25">
        <v>12744456.01</v>
      </c>
      <c r="F548" s="73">
        <f t="shared" si="47"/>
        <v>100765.11408071493</v>
      </c>
      <c r="G548" s="96">
        <f t="shared" si="46"/>
        <v>28675026.022500001</v>
      </c>
      <c r="H548" s="27">
        <f t="shared" si="48"/>
        <v>171052.68501070142</v>
      </c>
      <c r="I548" s="27">
        <f t="shared" si="49"/>
        <v>70287.570929986483</v>
      </c>
      <c r="J548" s="28">
        <v>19107.179375369396</v>
      </c>
      <c r="K548" s="25">
        <f t="shared" si="50"/>
        <v>51180.39155461709</v>
      </c>
    </row>
    <row r="549" spans="1:11" x14ac:dyDescent="0.25">
      <c r="A549" t="s">
        <v>219</v>
      </c>
      <c r="B549">
        <v>1</v>
      </c>
      <c r="C549" s="8">
        <v>24988</v>
      </c>
      <c r="D549">
        <v>0</v>
      </c>
      <c r="E549" s="25">
        <v>6189527.5999999996</v>
      </c>
      <c r="F549" s="73">
        <f t="shared" si="47"/>
        <v>48938.020911238069</v>
      </c>
      <c r="G549" s="96">
        <f t="shared" si="46"/>
        <v>18568582.799999997</v>
      </c>
      <c r="H549" s="27">
        <f t="shared" si="48"/>
        <v>110765.58194895105</v>
      </c>
      <c r="I549" s="27">
        <f t="shared" si="49"/>
        <v>61827.561037712978</v>
      </c>
      <c r="J549" s="28">
        <v>4892.8275737310078</v>
      </c>
      <c r="K549" s="25">
        <f t="shared" si="50"/>
        <v>56934.733463981967</v>
      </c>
    </row>
    <row r="550" spans="1:11" x14ac:dyDescent="0.25">
      <c r="A550" t="s">
        <v>312</v>
      </c>
      <c r="B550">
        <v>3</v>
      </c>
      <c r="C550" s="8">
        <v>53627</v>
      </c>
      <c r="D550">
        <v>0</v>
      </c>
      <c r="E550" s="25">
        <v>11504270.560000001</v>
      </c>
      <c r="F550" s="73">
        <f t="shared" si="47"/>
        <v>90959.483440031938</v>
      </c>
      <c r="G550" s="96">
        <f t="shared" si="46"/>
        <v>17256405.84</v>
      </c>
      <c r="H550" s="27">
        <f t="shared" si="48"/>
        <v>102938.16473785375</v>
      </c>
      <c r="I550" s="27">
        <f t="shared" si="49"/>
        <v>11978.681297821808</v>
      </c>
      <c r="J550" s="28">
        <v>-15709.201522481346</v>
      </c>
      <c r="K550" s="25">
        <f t="shared" si="50"/>
        <v>27687.882820303152</v>
      </c>
    </row>
    <row r="551" spans="1:11" x14ac:dyDescent="0.25">
      <c r="A551" t="s">
        <v>253</v>
      </c>
      <c r="B551">
        <v>3</v>
      </c>
      <c r="C551" s="8">
        <v>57266</v>
      </c>
      <c r="D551">
        <v>0</v>
      </c>
      <c r="E551" s="25">
        <v>13976467.560000001</v>
      </c>
      <c r="F551" s="73">
        <f t="shared" si="47"/>
        <v>110506.11709309134</v>
      </c>
      <c r="G551" s="96">
        <f t="shared" si="46"/>
        <v>20964701.34</v>
      </c>
      <c r="H551" s="27">
        <f t="shared" si="48"/>
        <v>125058.94334117163</v>
      </c>
      <c r="I551" s="27">
        <f t="shared" si="49"/>
        <v>14552.826248080295</v>
      </c>
      <c r="J551" s="28">
        <v>0</v>
      </c>
      <c r="K551" s="25">
        <f t="shared" si="50"/>
        <v>14552.826248080295</v>
      </c>
    </row>
    <row r="552" spans="1:11" x14ac:dyDescent="0.25">
      <c r="A552" t="s">
        <v>366</v>
      </c>
      <c r="B552">
        <v>3</v>
      </c>
      <c r="C552" s="8">
        <v>68799</v>
      </c>
      <c r="D552">
        <v>0</v>
      </c>
      <c r="E552" s="25">
        <v>15053494.530000001</v>
      </c>
      <c r="F552" s="73">
        <f t="shared" si="47"/>
        <v>119021.72147941435</v>
      </c>
      <c r="G552" s="96">
        <f t="shared" si="46"/>
        <v>22580241.795000002</v>
      </c>
      <c r="H552" s="27">
        <f t="shared" si="48"/>
        <v>134695.98891366133</v>
      </c>
      <c r="I552" s="27">
        <f t="shared" si="49"/>
        <v>15674.267434246984</v>
      </c>
      <c r="J552" s="28">
        <v>-18683.525895277344</v>
      </c>
      <c r="K552" s="25">
        <f t="shared" si="50"/>
        <v>34357.793329524327</v>
      </c>
    </row>
    <row r="553" spans="1:11" x14ac:dyDescent="0.25">
      <c r="A553" t="s">
        <v>169</v>
      </c>
      <c r="B553">
        <v>2</v>
      </c>
      <c r="C553" s="8">
        <v>39907</v>
      </c>
      <c r="D553">
        <v>0</v>
      </c>
      <c r="E553" s="25">
        <v>9185379.0299999993</v>
      </c>
      <c r="F553" s="73">
        <f t="shared" si="47"/>
        <v>72624.972388488532</v>
      </c>
      <c r="G553" s="96">
        <f t="shared" si="46"/>
        <v>20667102.817499999</v>
      </c>
      <c r="H553" s="27">
        <f t="shared" si="48"/>
        <v>123283.7042781312</v>
      </c>
      <c r="I553" s="27">
        <f t="shared" si="49"/>
        <v>50658.731889642673</v>
      </c>
      <c r="J553" s="28">
        <v>9284.2443415677408</v>
      </c>
      <c r="K553" s="25">
        <f t="shared" si="50"/>
        <v>41374.487548074932</v>
      </c>
    </row>
    <row r="554" spans="1:11" x14ac:dyDescent="0.25">
      <c r="A554" t="s">
        <v>222</v>
      </c>
      <c r="B554">
        <v>3</v>
      </c>
      <c r="C554" s="8">
        <v>92030</v>
      </c>
      <c r="D554">
        <v>0</v>
      </c>
      <c r="E554" s="25">
        <v>19728816.700000003</v>
      </c>
      <c r="F554" s="73">
        <f t="shared" si="47"/>
        <v>155987.54971519686</v>
      </c>
      <c r="G554" s="96">
        <f t="shared" si="46"/>
        <v>29593225.050000004</v>
      </c>
      <c r="H554" s="27">
        <f t="shared" si="48"/>
        <v>176529.93929130267</v>
      </c>
      <c r="I554" s="27">
        <f t="shared" si="49"/>
        <v>20542.389576105808</v>
      </c>
      <c r="J554" s="28">
        <v>561.73423505305573</v>
      </c>
      <c r="K554" s="25">
        <f t="shared" si="50"/>
        <v>19980.655341052752</v>
      </c>
    </row>
    <row r="555" spans="1:11" x14ac:dyDescent="0.25">
      <c r="A555" t="s">
        <v>305</v>
      </c>
      <c r="B555">
        <v>1</v>
      </c>
      <c r="C555" s="8">
        <v>14636</v>
      </c>
      <c r="D555">
        <v>0</v>
      </c>
      <c r="E555" s="25">
        <v>3695678.04</v>
      </c>
      <c r="F555" s="73">
        <f t="shared" si="47"/>
        <v>29220.18947015009</v>
      </c>
      <c r="G555" s="96">
        <f t="shared" si="46"/>
        <v>11087034.120000001</v>
      </c>
      <c r="H555" s="27">
        <f t="shared" si="48"/>
        <v>66136.538238646652</v>
      </c>
      <c r="I555" s="27">
        <f t="shared" si="49"/>
        <v>36916.348768496566</v>
      </c>
      <c r="J555" s="28">
        <v>0</v>
      </c>
      <c r="K555" s="25">
        <f t="shared" si="50"/>
        <v>36916.348768496566</v>
      </c>
    </row>
    <row r="556" spans="1:11" x14ac:dyDescent="0.25">
      <c r="A556" t="s">
        <v>379</v>
      </c>
      <c r="B556">
        <v>5</v>
      </c>
      <c r="C556" s="8">
        <v>61048</v>
      </c>
      <c r="D556">
        <v>0</v>
      </c>
      <c r="E556" s="25">
        <v>15012480.759999998</v>
      </c>
      <c r="F556" s="73">
        <f t="shared" si="47"/>
        <v>118697.44265498375</v>
      </c>
      <c r="G556" s="96">
        <f t="shared" si="46"/>
        <v>0</v>
      </c>
      <c r="H556" s="27">
        <f t="shared" si="48"/>
        <v>0</v>
      </c>
      <c r="I556" s="27">
        <f t="shared" si="49"/>
        <v>-118697.44265498375</v>
      </c>
      <c r="J556" s="28">
        <v>4834.9828243452857</v>
      </c>
      <c r="K556" s="25">
        <f t="shared" si="50"/>
        <v>-123532.42547932903</v>
      </c>
    </row>
    <row r="557" spans="1:11" x14ac:dyDescent="0.25">
      <c r="A557" t="s">
        <v>514</v>
      </c>
      <c r="B557">
        <v>1</v>
      </c>
      <c r="C557" s="8">
        <v>85733</v>
      </c>
      <c r="D557">
        <v>0</v>
      </c>
      <c r="E557" s="25">
        <v>23293707.350000001</v>
      </c>
      <c r="F557" s="73">
        <f t="shared" si="47"/>
        <v>184173.65767858602</v>
      </c>
      <c r="G557" s="96">
        <f t="shared" si="46"/>
        <v>69881122.050000012</v>
      </c>
      <c r="H557" s="27">
        <f t="shared" si="48"/>
        <v>416855.89226087451</v>
      </c>
      <c r="I557" s="27">
        <f t="shared" si="49"/>
        <v>232682.23458228848</v>
      </c>
      <c r="J557" s="28">
        <v>103148.14770661782</v>
      </c>
      <c r="K557" s="25">
        <f t="shared" si="50"/>
        <v>129534.08687567066</v>
      </c>
    </row>
    <row r="558" spans="1:11" x14ac:dyDescent="0.25">
      <c r="A558" t="s">
        <v>168</v>
      </c>
      <c r="B558">
        <v>5</v>
      </c>
      <c r="C558" s="8">
        <v>18010</v>
      </c>
      <c r="D558">
        <v>0</v>
      </c>
      <c r="E558" s="25">
        <v>5075500.34</v>
      </c>
      <c r="F558" s="73">
        <f t="shared" si="47"/>
        <v>40129.870617899163</v>
      </c>
      <c r="G558" s="96">
        <f t="shared" ref="G558:G585" si="51">IF(B558=1,E558*3)+IF(B558=2,E558*2.25)+IF(B558=3,E558*1.5)+IF(B558=4,E558*0)+IF(B558=5,E558*0)</f>
        <v>0</v>
      </c>
      <c r="H558" s="27">
        <f t="shared" si="48"/>
        <v>0</v>
      </c>
      <c r="I558" s="27">
        <f t="shared" si="49"/>
        <v>-40129.870617899163</v>
      </c>
      <c r="J558" s="28">
        <v>689.27995931540488</v>
      </c>
      <c r="K558" s="25">
        <f t="shared" si="50"/>
        <v>-40819.150577214568</v>
      </c>
    </row>
    <row r="559" spans="1:11" x14ac:dyDescent="0.25">
      <c r="A559" t="s">
        <v>151</v>
      </c>
      <c r="B559">
        <v>5</v>
      </c>
      <c r="C559" s="8">
        <v>69185</v>
      </c>
      <c r="D559">
        <v>0</v>
      </c>
      <c r="E559" s="25">
        <v>18995372.300000001</v>
      </c>
      <c r="F559" s="73">
        <f t="shared" si="47"/>
        <v>150188.50983621957</v>
      </c>
      <c r="G559" s="96">
        <f t="shared" si="51"/>
        <v>0</v>
      </c>
      <c r="H559" s="27">
        <f t="shared" si="48"/>
        <v>0</v>
      </c>
      <c r="I559" s="27">
        <f t="shared" si="49"/>
        <v>-150188.50983621957</v>
      </c>
      <c r="J559" s="28">
        <v>12387.058949464299</v>
      </c>
      <c r="K559" s="25">
        <f t="shared" si="50"/>
        <v>-162575.56878568386</v>
      </c>
    </row>
    <row r="560" spans="1:11" x14ac:dyDescent="0.25">
      <c r="A560" t="s">
        <v>376</v>
      </c>
      <c r="B560">
        <v>2</v>
      </c>
      <c r="C560" s="8">
        <v>58420</v>
      </c>
      <c r="D560">
        <v>0</v>
      </c>
      <c r="E560" s="25">
        <v>15027711.470000001</v>
      </c>
      <c r="F560" s="73">
        <f t="shared" si="47"/>
        <v>118817.86554549208</v>
      </c>
      <c r="G560" s="96">
        <f t="shared" si="51"/>
        <v>33812350.807500005</v>
      </c>
      <c r="H560" s="27">
        <f t="shared" si="48"/>
        <v>201697.93002483869</v>
      </c>
      <c r="I560" s="27">
        <f t="shared" si="49"/>
        <v>82880.064479346605</v>
      </c>
      <c r="J560" s="28">
        <v>0</v>
      </c>
      <c r="K560" s="25">
        <f t="shared" si="50"/>
        <v>82880.064479346605</v>
      </c>
    </row>
    <row r="561" spans="1:11" x14ac:dyDescent="0.25">
      <c r="A561" t="s">
        <v>278</v>
      </c>
      <c r="B561">
        <v>5</v>
      </c>
      <c r="C561" s="8">
        <v>37395</v>
      </c>
      <c r="D561">
        <v>0</v>
      </c>
      <c r="E561" s="25">
        <v>9156726.3000000007</v>
      </c>
      <c r="F561" s="73">
        <f t="shared" si="47"/>
        <v>72398.427167185378</v>
      </c>
      <c r="G561" s="96">
        <f t="shared" si="51"/>
        <v>0</v>
      </c>
      <c r="H561" s="27">
        <f t="shared" si="48"/>
        <v>0</v>
      </c>
      <c r="I561" s="27">
        <f t="shared" si="49"/>
        <v>-72398.427167185378</v>
      </c>
      <c r="J561" s="28">
        <v>-5354.6027189659917</v>
      </c>
      <c r="K561" s="25">
        <f t="shared" si="50"/>
        <v>-67043.824448219384</v>
      </c>
    </row>
    <row r="562" spans="1:11" x14ac:dyDescent="0.25">
      <c r="A562" t="s">
        <v>67</v>
      </c>
      <c r="B562">
        <v>4</v>
      </c>
      <c r="C562" s="8">
        <v>87300</v>
      </c>
      <c r="D562">
        <v>0</v>
      </c>
      <c r="E562" s="25">
        <v>22730778.260000002</v>
      </c>
      <c r="F562" s="73">
        <f t="shared" si="47"/>
        <v>179722.81144955163</v>
      </c>
      <c r="G562" s="96">
        <f t="shared" si="51"/>
        <v>0</v>
      </c>
      <c r="H562" s="27">
        <f t="shared" si="48"/>
        <v>0</v>
      </c>
      <c r="I562" s="27">
        <f t="shared" si="49"/>
        <v>-179722.81144955163</v>
      </c>
      <c r="J562" s="28">
        <v>0</v>
      </c>
      <c r="K562" s="25">
        <f t="shared" si="50"/>
        <v>-179722.81144955163</v>
      </c>
    </row>
    <row r="563" spans="1:11" x14ac:dyDescent="0.25">
      <c r="A563" t="s">
        <v>41</v>
      </c>
      <c r="B563">
        <v>4</v>
      </c>
      <c r="C563" s="8">
        <v>29680</v>
      </c>
      <c r="D563">
        <v>0</v>
      </c>
      <c r="E563" s="25">
        <v>8198173.3900000006</v>
      </c>
      <c r="F563" s="73">
        <f t="shared" si="47"/>
        <v>64819.547907626351</v>
      </c>
      <c r="G563" s="96">
        <f t="shared" si="51"/>
        <v>0</v>
      </c>
      <c r="H563" s="27">
        <f t="shared" si="48"/>
        <v>0</v>
      </c>
      <c r="I563" s="27">
        <f t="shared" si="49"/>
        <v>-64819.547907626351</v>
      </c>
      <c r="J563" s="28">
        <v>0</v>
      </c>
      <c r="K563" s="25">
        <f t="shared" si="50"/>
        <v>-64819.547907626351</v>
      </c>
    </row>
    <row r="564" spans="1:11" x14ac:dyDescent="0.25">
      <c r="A564" t="s">
        <v>173</v>
      </c>
      <c r="B564">
        <v>5</v>
      </c>
      <c r="C564" s="8">
        <v>75319</v>
      </c>
      <c r="D564">
        <v>0</v>
      </c>
      <c r="E564" s="25">
        <v>22328091.210000001</v>
      </c>
      <c r="F564" s="73">
        <f t="shared" si="47"/>
        <v>176538.93239655497</v>
      </c>
      <c r="G564" s="96">
        <f t="shared" si="51"/>
        <v>0</v>
      </c>
      <c r="H564" s="27">
        <f t="shared" si="48"/>
        <v>0</v>
      </c>
      <c r="I564" s="27">
        <f t="shared" si="49"/>
        <v>-176538.93239655497</v>
      </c>
      <c r="J564" s="28">
        <v>-12101.688263348229</v>
      </c>
      <c r="K564" s="25">
        <f t="shared" si="50"/>
        <v>-164437.24413320675</v>
      </c>
    </row>
    <row r="565" spans="1:11" x14ac:dyDescent="0.25">
      <c r="A565" t="s">
        <v>542</v>
      </c>
      <c r="B565">
        <v>5</v>
      </c>
      <c r="C565" s="8">
        <v>66575</v>
      </c>
      <c r="D565">
        <v>1</v>
      </c>
      <c r="E565" s="25">
        <v>17508039.149999999</v>
      </c>
      <c r="F565" s="73">
        <f t="shared" si="47"/>
        <v>138428.78510429049</v>
      </c>
      <c r="G565" s="96">
        <f t="shared" si="51"/>
        <v>0</v>
      </c>
      <c r="H565" s="27">
        <f t="shared" si="48"/>
        <v>0</v>
      </c>
      <c r="I565" s="27">
        <f t="shared" si="49"/>
        <v>-138428.78510429049</v>
      </c>
      <c r="J565" s="28">
        <v>4447.7524344880558</v>
      </c>
      <c r="K565" s="25">
        <f t="shared" si="50"/>
        <v>-142876.53753877856</v>
      </c>
    </row>
    <row r="566" spans="1:11" x14ac:dyDescent="0.25">
      <c r="A566" t="s">
        <v>485</v>
      </c>
      <c r="B566">
        <v>4</v>
      </c>
      <c r="C566" s="8">
        <v>39551</v>
      </c>
      <c r="D566">
        <v>0</v>
      </c>
      <c r="E566" s="25">
        <v>11158011.5</v>
      </c>
      <c r="F566" s="73">
        <f t="shared" si="47"/>
        <v>88221.75703923429</v>
      </c>
      <c r="G566" s="96">
        <f t="shared" si="51"/>
        <v>0</v>
      </c>
      <c r="H566" s="27">
        <f t="shared" si="48"/>
        <v>0</v>
      </c>
      <c r="I566" s="27">
        <f t="shared" si="49"/>
        <v>-88221.75703923429</v>
      </c>
      <c r="J566" s="28">
        <v>-12502.033909034457</v>
      </c>
      <c r="K566" s="25">
        <f t="shared" si="50"/>
        <v>-75719.723130199825</v>
      </c>
    </row>
    <row r="567" spans="1:11" x14ac:dyDescent="0.25">
      <c r="A567" t="s">
        <v>310</v>
      </c>
      <c r="B567">
        <v>3</v>
      </c>
      <c r="C567" s="8">
        <v>68513</v>
      </c>
      <c r="D567">
        <v>0</v>
      </c>
      <c r="E567" s="25">
        <v>21261680.329999998</v>
      </c>
      <c r="F567" s="73">
        <f t="shared" si="47"/>
        <v>168107.26501932056</v>
      </c>
      <c r="G567" s="96">
        <f t="shared" si="51"/>
        <v>31892520.494999997</v>
      </c>
      <c r="H567" s="27">
        <f t="shared" si="48"/>
        <v>190245.73013981033</v>
      </c>
      <c r="I567" s="27">
        <f t="shared" si="49"/>
        <v>22138.465120489767</v>
      </c>
      <c r="J567" s="28">
        <v>-38379.201721647514</v>
      </c>
      <c r="K567" s="25">
        <f t="shared" si="50"/>
        <v>60517.666842137281</v>
      </c>
    </row>
    <row r="568" spans="1:11" x14ac:dyDescent="0.25">
      <c r="A568" t="s">
        <v>257</v>
      </c>
      <c r="B568">
        <v>3</v>
      </c>
      <c r="C568" s="8">
        <v>26583</v>
      </c>
      <c r="D568">
        <v>0</v>
      </c>
      <c r="E568" s="25">
        <v>7358339.6600000001</v>
      </c>
      <c r="F568" s="73">
        <f t="shared" si="47"/>
        <v>58179.331836741861</v>
      </c>
      <c r="G568" s="96">
        <f t="shared" si="51"/>
        <v>11037509.49</v>
      </c>
      <c r="H568" s="27">
        <f t="shared" si="48"/>
        <v>65841.113190766511</v>
      </c>
      <c r="I568" s="27">
        <f t="shared" si="49"/>
        <v>7661.7813540246498</v>
      </c>
      <c r="J568" s="28">
        <v>8037.6977183281097</v>
      </c>
      <c r="K568" s="25">
        <f t="shared" si="50"/>
        <v>-375.91636430345989</v>
      </c>
    </row>
    <row r="569" spans="1:11" x14ac:dyDescent="0.25">
      <c r="A569" t="s">
        <v>220</v>
      </c>
      <c r="B569">
        <v>5</v>
      </c>
      <c r="C569" s="8">
        <v>97125</v>
      </c>
      <c r="D569">
        <v>0</v>
      </c>
      <c r="E569" s="25">
        <v>28326868.509999998</v>
      </c>
      <c r="F569" s="73">
        <f t="shared" si="47"/>
        <v>223968.77000633639</v>
      </c>
      <c r="G569" s="96">
        <f t="shared" si="51"/>
        <v>0</v>
      </c>
      <c r="H569" s="27">
        <f t="shared" si="48"/>
        <v>0</v>
      </c>
      <c r="I569" s="27">
        <f t="shared" si="49"/>
        <v>-223968.77000633639</v>
      </c>
      <c r="J569" s="28">
        <v>3398.388823991465</v>
      </c>
      <c r="K569" s="25">
        <f t="shared" si="50"/>
        <v>-227367.15883032785</v>
      </c>
    </row>
    <row r="570" spans="1:11" x14ac:dyDescent="0.25">
      <c r="A570" t="s">
        <v>372</v>
      </c>
      <c r="B570">
        <v>4</v>
      </c>
      <c r="C570" s="8">
        <v>53931</v>
      </c>
      <c r="D570">
        <v>0</v>
      </c>
      <c r="E570" s="25">
        <v>13673126.43</v>
      </c>
      <c r="F570" s="73">
        <f t="shared" si="47"/>
        <v>108107.72491802799</v>
      </c>
      <c r="G570" s="96">
        <f t="shared" si="51"/>
        <v>0</v>
      </c>
      <c r="H570" s="27">
        <f t="shared" si="48"/>
        <v>0</v>
      </c>
      <c r="I570" s="27">
        <f t="shared" si="49"/>
        <v>-108107.72491802799</v>
      </c>
      <c r="J570" s="28">
        <v>5726.5172029733503</v>
      </c>
      <c r="K570" s="25">
        <f t="shared" si="50"/>
        <v>-113834.24212100134</v>
      </c>
    </row>
    <row r="571" spans="1:11" x14ac:dyDescent="0.25">
      <c r="A571" t="s">
        <v>360</v>
      </c>
      <c r="B571">
        <v>5</v>
      </c>
      <c r="C571" s="8">
        <v>59393</v>
      </c>
      <c r="D571">
        <v>0</v>
      </c>
      <c r="E571" s="25">
        <v>17056959.809999999</v>
      </c>
      <c r="F571" s="73">
        <f t="shared" si="47"/>
        <v>134862.2883374698</v>
      </c>
      <c r="G571" s="96">
        <f t="shared" si="51"/>
        <v>0</v>
      </c>
      <c r="H571" s="27">
        <f t="shared" si="48"/>
        <v>0</v>
      </c>
      <c r="I571" s="27">
        <f t="shared" si="49"/>
        <v>-134862.2883374698</v>
      </c>
      <c r="J571" s="28">
        <v>-14733.892017556895</v>
      </c>
      <c r="K571" s="25">
        <f t="shared" si="50"/>
        <v>-120128.39631991291</v>
      </c>
    </row>
    <row r="572" spans="1:11" x14ac:dyDescent="0.25">
      <c r="A572" t="s">
        <v>203</v>
      </c>
      <c r="B572">
        <v>3</v>
      </c>
      <c r="C572" s="8">
        <v>47178</v>
      </c>
      <c r="D572">
        <v>0</v>
      </c>
      <c r="E572" s="25">
        <v>12410720.1</v>
      </c>
      <c r="F572" s="73">
        <f t="shared" si="47"/>
        <v>98126.403019403733</v>
      </c>
      <c r="G572" s="96">
        <f t="shared" si="51"/>
        <v>18616080.149999999</v>
      </c>
      <c r="H572" s="27">
        <f t="shared" si="48"/>
        <v>111048.91383649732</v>
      </c>
      <c r="I572" s="27">
        <f t="shared" si="49"/>
        <v>12922.510817093586</v>
      </c>
      <c r="J572" s="28">
        <v>-22167.431492791053</v>
      </c>
      <c r="K572" s="25">
        <f t="shared" si="50"/>
        <v>35089.942309884638</v>
      </c>
    </row>
    <row r="573" spans="1:11" x14ac:dyDescent="0.25">
      <c r="A573" t="s">
        <v>114</v>
      </c>
      <c r="B573">
        <v>3</v>
      </c>
      <c r="C573" s="8">
        <v>75891</v>
      </c>
      <c r="D573">
        <v>0</v>
      </c>
      <c r="E573" s="25">
        <v>18736666.289999999</v>
      </c>
      <c r="F573" s="73">
        <f t="shared" si="47"/>
        <v>148143.02899415288</v>
      </c>
      <c r="G573" s="96">
        <f t="shared" si="51"/>
        <v>28104999.434999999</v>
      </c>
      <c r="H573" s="27">
        <f t="shared" si="48"/>
        <v>167652.35406617654</v>
      </c>
      <c r="I573" s="27">
        <f t="shared" si="49"/>
        <v>19509.325072023668</v>
      </c>
      <c r="J573" s="28">
        <v>34198.339753785491</v>
      </c>
      <c r="K573" s="25">
        <f t="shared" si="50"/>
        <v>-14689.014681761822</v>
      </c>
    </row>
    <row r="574" spans="1:11" x14ac:dyDescent="0.25">
      <c r="A574" t="s">
        <v>497</v>
      </c>
      <c r="B574">
        <v>4</v>
      </c>
      <c r="C574" s="8">
        <v>52406</v>
      </c>
      <c r="D574">
        <v>0</v>
      </c>
      <c r="E574" s="25">
        <v>16837058.32</v>
      </c>
      <c r="F574" s="73">
        <f t="shared" si="47"/>
        <v>133123.6186987671</v>
      </c>
      <c r="G574" s="96">
        <f t="shared" si="51"/>
        <v>0</v>
      </c>
      <c r="H574" s="27">
        <f t="shared" si="48"/>
        <v>0</v>
      </c>
      <c r="I574" s="27">
        <f t="shared" si="49"/>
        <v>-133123.6186987671</v>
      </c>
      <c r="J574" s="28">
        <v>1622.6533487891907</v>
      </c>
      <c r="K574" s="25">
        <f t="shared" si="50"/>
        <v>-134746.2720475563</v>
      </c>
    </row>
    <row r="575" spans="1:11" x14ac:dyDescent="0.25">
      <c r="A575" t="s">
        <v>405</v>
      </c>
      <c r="B575">
        <v>1</v>
      </c>
      <c r="C575" s="8">
        <v>68235</v>
      </c>
      <c r="D575">
        <v>0</v>
      </c>
      <c r="E575" s="25">
        <v>18398550.57</v>
      </c>
      <c r="F575" s="73">
        <f t="shared" si="47"/>
        <v>145469.68859644979</v>
      </c>
      <c r="G575" s="96">
        <f t="shared" si="51"/>
        <v>55195651.710000001</v>
      </c>
      <c r="H575" s="27">
        <f t="shared" si="48"/>
        <v>329253.90960422496</v>
      </c>
      <c r="I575" s="27">
        <f t="shared" si="49"/>
        <v>183784.22100777517</v>
      </c>
      <c r="J575" s="28">
        <v>45148.717502424683</v>
      </c>
      <c r="K575" s="25">
        <f t="shared" si="50"/>
        <v>138635.5035053505</v>
      </c>
    </row>
    <row r="576" spans="1:11" x14ac:dyDescent="0.25">
      <c r="A576" t="s">
        <v>132</v>
      </c>
      <c r="B576">
        <v>1</v>
      </c>
      <c r="C576" s="8">
        <v>93095</v>
      </c>
      <c r="D576">
        <v>0</v>
      </c>
      <c r="E576" s="25">
        <v>25013025.450000003</v>
      </c>
      <c r="F576" s="73">
        <f t="shared" si="47"/>
        <v>197767.59094271273</v>
      </c>
      <c r="G576" s="96">
        <f t="shared" si="51"/>
        <v>75039076.350000009</v>
      </c>
      <c r="H576" s="27">
        <f t="shared" si="48"/>
        <v>447624.19675989071</v>
      </c>
      <c r="I576" s="27">
        <f t="shared" si="49"/>
        <v>249856.60581717797</v>
      </c>
      <c r="J576" s="28">
        <v>6617.5565324430354</v>
      </c>
      <c r="K576" s="25">
        <f t="shared" si="50"/>
        <v>243239.04928473494</v>
      </c>
    </row>
    <row r="577" spans="1:11" x14ac:dyDescent="0.25">
      <c r="A577" t="s">
        <v>417</v>
      </c>
      <c r="B577">
        <v>1</v>
      </c>
      <c r="C577" s="8">
        <v>87149</v>
      </c>
      <c r="D577">
        <v>0</v>
      </c>
      <c r="E577" s="25">
        <v>22617840.480000004</v>
      </c>
      <c r="F577" s="73">
        <f t="shared" si="47"/>
        <v>178829.85938656889</v>
      </c>
      <c r="G577" s="96">
        <f t="shared" si="51"/>
        <v>67853521.440000013</v>
      </c>
      <c r="H577" s="27">
        <f t="shared" si="48"/>
        <v>404760.81941952131</v>
      </c>
      <c r="I577" s="27">
        <f t="shared" si="49"/>
        <v>225930.96003295243</v>
      </c>
      <c r="J577" s="28">
        <v>0</v>
      </c>
      <c r="K577" s="25">
        <f t="shared" si="50"/>
        <v>225930.96003295243</v>
      </c>
    </row>
    <row r="578" spans="1:11" x14ac:dyDescent="0.25">
      <c r="A578" t="s">
        <v>77</v>
      </c>
      <c r="B578">
        <v>1</v>
      </c>
      <c r="C578" s="8">
        <v>73898</v>
      </c>
      <c r="D578">
        <v>0</v>
      </c>
      <c r="E578" s="25">
        <v>20481354.260000002</v>
      </c>
      <c r="F578" s="73">
        <f t="shared" si="47"/>
        <v>161937.55127069072</v>
      </c>
      <c r="G578" s="96">
        <f t="shared" si="51"/>
        <v>61444062.780000001</v>
      </c>
      <c r="H578" s="27">
        <f t="shared" si="48"/>
        <v>366527.02279112994</v>
      </c>
      <c r="I578" s="27">
        <f t="shared" si="49"/>
        <v>204589.47152043923</v>
      </c>
      <c r="J578" s="28">
        <v>35137.545926889761</v>
      </c>
      <c r="K578" s="25">
        <f t="shared" si="50"/>
        <v>169451.92559354947</v>
      </c>
    </row>
    <row r="579" spans="1:11" x14ac:dyDescent="0.25">
      <c r="A579" t="s">
        <v>458</v>
      </c>
      <c r="B579">
        <v>3</v>
      </c>
      <c r="C579" s="8">
        <v>86543</v>
      </c>
      <c r="D579">
        <v>0</v>
      </c>
      <c r="E579" s="25">
        <v>23001870.740000002</v>
      </c>
      <c r="F579" s="73">
        <f t="shared" si="47"/>
        <v>181866.22695918108</v>
      </c>
      <c r="G579" s="96">
        <f t="shared" si="51"/>
        <v>34502806.109999999</v>
      </c>
      <c r="H579" s="27">
        <f t="shared" si="48"/>
        <v>205816.64410306929</v>
      </c>
      <c r="I579" s="27">
        <f t="shared" si="49"/>
        <v>23950.417143888219</v>
      </c>
      <c r="J579" s="28">
        <v>-4420.6684952760424</v>
      </c>
      <c r="K579" s="25">
        <f t="shared" si="50"/>
        <v>28371.085639164259</v>
      </c>
    </row>
    <row r="580" spans="1:11" x14ac:dyDescent="0.25">
      <c r="A580" t="s">
        <v>309</v>
      </c>
      <c r="B580">
        <v>3</v>
      </c>
      <c r="C580" s="8">
        <v>85910</v>
      </c>
      <c r="D580">
        <v>0</v>
      </c>
      <c r="E580" s="25">
        <v>23968518.260000002</v>
      </c>
      <c r="F580" s="73">
        <f t="shared" si="47"/>
        <v>189509.10693398825</v>
      </c>
      <c r="G580" s="96">
        <f t="shared" si="51"/>
        <v>35952777.390000001</v>
      </c>
      <c r="H580" s="27">
        <f t="shared" si="48"/>
        <v>214466.03400903812</v>
      </c>
      <c r="I580" s="27">
        <f t="shared" si="49"/>
        <v>24956.927075049869</v>
      </c>
      <c r="J580" s="28">
        <v>0</v>
      </c>
      <c r="K580" s="25">
        <f t="shared" si="50"/>
        <v>24956.927075049869</v>
      </c>
    </row>
    <row r="581" spans="1:11" x14ac:dyDescent="0.25">
      <c r="A581" t="s">
        <v>523</v>
      </c>
      <c r="B581">
        <v>1</v>
      </c>
      <c r="C581" s="8">
        <v>36488</v>
      </c>
      <c r="D581">
        <v>0</v>
      </c>
      <c r="E581" s="25">
        <v>8366647.2799999993</v>
      </c>
      <c r="F581" s="73">
        <f t="shared" si="47"/>
        <v>66151.600898523029</v>
      </c>
      <c r="G581" s="96">
        <f t="shared" si="51"/>
        <v>25099941.839999996</v>
      </c>
      <c r="H581" s="27">
        <f t="shared" si="48"/>
        <v>149726.54050865019</v>
      </c>
      <c r="I581" s="27">
        <f t="shared" si="49"/>
        <v>83574.939610127156</v>
      </c>
      <c r="J581" s="28">
        <v>804.57921958323868</v>
      </c>
      <c r="K581" s="25">
        <f t="shared" si="50"/>
        <v>82770.360390543923</v>
      </c>
    </row>
    <row r="582" spans="1:11" x14ac:dyDescent="0.25">
      <c r="A582" t="s">
        <v>96</v>
      </c>
      <c r="B582">
        <v>3</v>
      </c>
      <c r="C582" s="8">
        <v>121712</v>
      </c>
      <c r="D582">
        <v>0</v>
      </c>
      <c r="E582" s="25">
        <v>31689130.240000002</v>
      </c>
      <c r="F582" s="73">
        <f t="shared" si="47"/>
        <v>250552.77535947444</v>
      </c>
      <c r="G582" s="96">
        <f t="shared" si="51"/>
        <v>47533695.359999999</v>
      </c>
      <c r="H582" s="27">
        <f t="shared" si="48"/>
        <v>283548.69541980093</v>
      </c>
      <c r="I582" s="27">
        <f t="shared" si="49"/>
        <v>32995.920060326491</v>
      </c>
      <c r="J582" s="28">
        <v>8167.4607299821173</v>
      </c>
      <c r="K582" s="25">
        <f t="shared" si="50"/>
        <v>24828.459330344373</v>
      </c>
    </row>
    <row r="583" spans="1:11" x14ac:dyDescent="0.25">
      <c r="A583" t="s">
        <v>184</v>
      </c>
      <c r="B583">
        <v>5</v>
      </c>
      <c r="C583" s="8">
        <v>71684</v>
      </c>
      <c r="D583">
        <v>0</v>
      </c>
      <c r="E583" s="25">
        <v>18801313.859999999</v>
      </c>
      <c r="F583" s="73">
        <f t="shared" ref="F583:F585" si="52">SUM(E583/$E$6)*50000000</f>
        <v>148654.17044742321</v>
      </c>
      <c r="G583" s="96">
        <f t="shared" si="51"/>
        <v>0</v>
      </c>
      <c r="H583" s="27">
        <f t="shared" ref="H583:H585" si="53">SUM(G583/$G$6)*50000000</f>
        <v>0</v>
      </c>
      <c r="I583" s="27">
        <f t="shared" ref="I583:I585" si="54">H583-F583</f>
        <v>-148654.17044742321</v>
      </c>
      <c r="J583" s="28">
        <v>-18568.872644195188</v>
      </c>
      <c r="K583" s="25">
        <f t="shared" si="50"/>
        <v>-130085.29780322802</v>
      </c>
    </row>
    <row r="584" spans="1:11" x14ac:dyDescent="0.25">
      <c r="A584" t="s">
        <v>425</v>
      </c>
      <c r="B584">
        <v>5</v>
      </c>
      <c r="C584" s="8">
        <v>59786</v>
      </c>
      <c r="D584">
        <v>0</v>
      </c>
      <c r="E584" s="25">
        <v>14636097.32</v>
      </c>
      <c r="F584" s="73">
        <f t="shared" si="52"/>
        <v>115721.53530829649</v>
      </c>
      <c r="G584" s="96">
        <f t="shared" si="51"/>
        <v>0</v>
      </c>
      <c r="H584" s="27">
        <f t="shared" si="53"/>
        <v>0</v>
      </c>
      <c r="I584" s="27">
        <f t="shared" si="54"/>
        <v>-115721.53530829649</v>
      </c>
      <c r="J584" s="28">
        <v>-5488.1521269647174</v>
      </c>
      <c r="K584" s="25">
        <f t="shared" ref="K584:K585" si="55">I584-J584</f>
        <v>-110233.38318133177</v>
      </c>
    </row>
    <row r="585" spans="1:11" x14ac:dyDescent="0.25">
      <c r="A585" t="s">
        <v>382</v>
      </c>
      <c r="B585">
        <v>5</v>
      </c>
      <c r="C585" s="8">
        <v>30491</v>
      </c>
      <c r="D585">
        <v>0</v>
      </c>
      <c r="E585" s="25">
        <v>9857119.209999999</v>
      </c>
      <c r="F585" s="73">
        <f t="shared" si="52"/>
        <v>77936.142658697645</v>
      </c>
      <c r="G585" s="96">
        <f t="shared" si="51"/>
        <v>0</v>
      </c>
      <c r="H585" s="27">
        <f t="shared" si="53"/>
        <v>0</v>
      </c>
      <c r="I585" s="27">
        <f t="shared" si="54"/>
        <v>-77936.142658697645</v>
      </c>
      <c r="J585" s="28">
        <v>-4204.1632312880865</v>
      </c>
      <c r="K585" s="25">
        <f t="shared" si="55"/>
        <v>-73731.979427409562</v>
      </c>
    </row>
    <row r="586" spans="1:11" x14ac:dyDescent="0.25">
      <c r="K586" s="97"/>
    </row>
  </sheetData>
  <sortState ref="A7:K585">
    <sortCondition ref="A7:A585"/>
  </sortState>
  <mergeCells count="6">
    <mergeCell ref="A1:K1"/>
    <mergeCell ref="A2:K2"/>
    <mergeCell ref="A4:C4"/>
    <mergeCell ref="E4:F4"/>
    <mergeCell ref="G4:H4"/>
    <mergeCell ref="I4:K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615"/>
  <sheetViews>
    <sheetView workbookViewId="0">
      <selection activeCell="G13" sqref="G13"/>
    </sheetView>
  </sheetViews>
  <sheetFormatPr defaultColWidth="13" defaultRowHeight="15" x14ac:dyDescent="0.25"/>
  <cols>
    <col min="1" max="1" width="9.28515625" customWidth="1"/>
    <col min="2" max="2" width="9.28515625" style="10" customWidth="1"/>
    <col min="3" max="3" width="11.42578125" customWidth="1"/>
    <col min="4" max="4" width="14.28515625" customWidth="1"/>
    <col min="5" max="5" width="9.28515625" style="10" customWidth="1"/>
    <col min="6" max="6" width="11.42578125" customWidth="1"/>
    <col min="7" max="7" width="14.28515625" customWidth="1"/>
    <col min="8" max="8" width="9.28515625" style="10" customWidth="1"/>
    <col min="9" max="9" width="11.42578125" customWidth="1"/>
    <col min="10" max="10" width="14.28515625" customWidth="1"/>
    <col min="11" max="11" width="9.28515625" style="10" customWidth="1"/>
    <col min="12" max="12" width="11.42578125" customWidth="1"/>
    <col min="13" max="13" width="14.28515625" customWidth="1"/>
    <col min="14" max="14" width="20" style="7" customWidth="1"/>
  </cols>
  <sheetData>
    <row r="1" spans="1:14" ht="18.75" x14ac:dyDescent="0.3">
      <c r="A1" s="146" t="s">
        <v>603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18.75" x14ac:dyDescent="0.3">
      <c r="A2" s="146" t="s">
        <v>1223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</row>
    <row r="4" spans="1:14" ht="18.75" x14ac:dyDescent="0.3">
      <c r="B4" s="147" t="s">
        <v>604</v>
      </c>
      <c r="C4" s="148"/>
      <c r="D4" s="148"/>
      <c r="E4" s="147" t="s">
        <v>604</v>
      </c>
      <c r="F4" s="148"/>
      <c r="G4" s="148"/>
      <c r="H4" s="147" t="s">
        <v>605</v>
      </c>
      <c r="I4" s="148"/>
      <c r="J4" s="148"/>
      <c r="K4" s="147" t="s">
        <v>605</v>
      </c>
      <c r="L4" s="148"/>
      <c r="M4" s="148"/>
      <c r="N4" s="43"/>
    </row>
    <row r="5" spans="1:14" x14ac:dyDescent="0.25">
      <c r="B5" s="144" t="s">
        <v>606</v>
      </c>
      <c r="C5" s="145"/>
      <c r="D5" s="145"/>
      <c r="E5" s="144" t="s">
        <v>607</v>
      </c>
      <c r="F5" s="145"/>
      <c r="G5" s="145"/>
      <c r="H5" s="144" t="s">
        <v>606</v>
      </c>
      <c r="I5" s="145"/>
      <c r="J5" s="145"/>
      <c r="K5" s="144" t="s">
        <v>607</v>
      </c>
      <c r="L5" s="145"/>
      <c r="M5" s="145"/>
      <c r="N5" s="43"/>
    </row>
    <row r="6" spans="1:14" s="10" customFormat="1" ht="18" x14ac:dyDescent="0.25">
      <c r="A6" s="32" t="s">
        <v>608</v>
      </c>
      <c r="B6" s="33" t="s">
        <v>609</v>
      </c>
      <c r="C6" s="34" t="s">
        <v>610</v>
      </c>
      <c r="D6" s="34" t="s">
        <v>611</v>
      </c>
      <c r="E6" s="33" t="s">
        <v>609</v>
      </c>
      <c r="F6" s="34" t="s">
        <v>610</v>
      </c>
      <c r="G6" s="34" t="s">
        <v>611</v>
      </c>
      <c r="H6" s="33" t="s">
        <v>609</v>
      </c>
      <c r="I6" s="34" t="s">
        <v>610</v>
      </c>
      <c r="J6" s="34" t="s">
        <v>611</v>
      </c>
      <c r="K6" s="33" t="s">
        <v>609</v>
      </c>
      <c r="L6" s="34" t="s">
        <v>610</v>
      </c>
      <c r="M6" s="34" t="s">
        <v>611</v>
      </c>
      <c r="N6" s="114" t="s">
        <v>612</v>
      </c>
    </row>
    <row r="7" spans="1:14" s="10" customFormat="1" ht="16.5" customHeight="1" thickBot="1" x14ac:dyDescent="0.3">
      <c r="A7" s="49"/>
      <c r="B7" s="122"/>
      <c r="C7" s="123"/>
      <c r="D7" s="123"/>
      <c r="E7" s="122"/>
      <c r="F7" s="123"/>
      <c r="G7" s="123"/>
      <c r="H7" s="122"/>
      <c r="I7" s="123"/>
      <c r="J7" s="123"/>
      <c r="K7" s="122"/>
      <c r="L7" s="123"/>
      <c r="M7" s="123"/>
      <c r="N7" s="124">
        <f>SUM(N8:N615)</f>
        <v>6409048634.3100071</v>
      </c>
    </row>
    <row r="8" spans="1:14" x14ac:dyDescent="0.25">
      <c r="A8" t="s">
        <v>614</v>
      </c>
      <c r="B8" s="120">
        <v>642</v>
      </c>
      <c r="C8" s="118">
        <v>192.88</v>
      </c>
      <c r="D8" s="38">
        <f t="shared" ref="D8:D71" si="0">C8*B8</f>
        <v>123828.95999999999</v>
      </c>
      <c r="E8" s="84">
        <v>27362</v>
      </c>
      <c r="F8" s="118">
        <v>191.25</v>
      </c>
      <c r="G8" s="38">
        <f t="shared" ref="G8:G71" si="1">F8*E8</f>
        <v>5232982.5</v>
      </c>
      <c r="H8" s="84">
        <v>50</v>
      </c>
      <c r="I8" s="118">
        <f t="shared" ref="I8:I71" si="2">C8</f>
        <v>192.88</v>
      </c>
      <c r="J8" s="38">
        <f t="shared" ref="J8:J71" si="3">I8*H8</f>
        <v>9644</v>
      </c>
      <c r="K8" s="84">
        <v>2127</v>
      </c>
      <c r="L8" s="118">
        <f t="shared" ref="L8:L71" si="4">F8</f>
        <v>191.25</v>
      </c>
      <c r="M8" s="38">
        <f t="shared" ref="M8:M71" si="5">L8*K8</f>
        <v>406788.75</v>
      </c>
      <c r="N8" s="48">
        <f t="shared" ref="N8:N39" si="6">M8+J8+G8+D8</f>
        <v>5773244.21</v>
      </c>
    </row>
    <row r="9" spans="1:14" x14ac:dyDescent="0.25">
      <c r="A9" t="s">
        <v>615</v>
      </c>
      <c r="B9" s="120">
        <v>542</v>
      </c>
      <c r="C9" s="118">
        <v>191.12</v>
      </c>
      <c r="D9" s="38">
        <f t="shared" si="0"/>
        <v>103587.04000000001</v>
      </c>
      <c r="E9" s="84">
        <v>39623</v>
      </c>
      <c r="F9" s="118">
        <v>189.7</v>
      </c>
      <c r="G9" s="38">
        <f t="shared" si="1"/>
        <v>7516483.0999999996</v>
      </c>
      <c r="H9" s="84">
        <v>74</v>
      </c>
      <c r="I9" s="118">
        <f t="shared" si="2"/>
        <v>191.12</v>
      </c>
      <c r="J9" s="38">
        <f t="shared" si="3"/>
        <v>14142.880000000001</v>
      </c>
      <c r="K9" s="84">
        <v>5405</v>
      </c>
      <c r="L9" s="118">
        <f t="shared" si="4"/>
        <v>189.7</v>
      </c>
      <c r="M9" s="38">
        <f t="shared" si="5"/>
        <v>1025328.4999999999</v>
      </c>
      <c r="N9" s="48">
        <f t="shared" si="6"/>
        <v>8659541.5199999996</v>
      </c>
    </row>
    <row r="10" spans="1:14" x14ac:dyDescent="0.25">
      <c r="A10" t="s">
        <v>616</v>
      </c>
      <c r="B10" s="120">
        <v>0</v>
      </c>
      <c r="C10" s="118">
        <v>203</v>
      </c>
      <c r="D10" s="38">
        <f t="shared" si="0"/>
        <v>0</v>
      </c>
      <c r="E10" s="84">
        <v>84292</v>
      </c>
      <c r="F10" s="118">
        <v>201.54</v>
      </c>
      <c r="G10" s="38">
        <f t="shared" si="1"/>
        <v>16988209.68</v>
      </c>
      <c r="H10" s="84">
        <v>0</v>
      </c>
      <c r="I10" s="118">
        <f t="shared" si="2"/>
        <v>203</v>
      </c>
      <c r="J10" s="38">
        <f t="shared" si="3"/>
        <v>0</v>
      </c>
      <c r="K10" s="84">
        <v>0</v>
      </c>
      <c r="L10" s="118">
        <f t="shared" si="4"/>
        <v>201.54</v>
      </c>
      <c r="M10" s="38">
        <f t="shared" si="5"/>
        <v>0</v>
      </c>
      <c r="N10" s="48">
        <f t="shared" si="6"/>
        <v>16988209.68</v>
      </c>
    </row>
    <row r="11" spans="1:14" x14ac:dyDescent="0.25">
      <c r="A11" t="s">
        <v>617</v>
      </c>
      <c r="B11" s="120">
        <v>8671</v>
      </c>
      <c r="C11" s="118">
        <v>195.34</v>
      </c>
      <c r="D11" s="38">
        <f t="shared" si="0"/>
        <v>1693793.1400000001</v>
      </c>
      <c r="E11" s="84">
        <v>42961</v>
      </c>
      <c r="F11" s="118">
        <v>193.66</v>
      </c>
      <c r="G11" s="38">
        <f t="shared" si="1"/>
        <v>8319827.2599999998</v>
      </c>
      <c r="H11" s="84">
        <v>1586</v>
      </c>
      <c r="I11" s="118">
        <f t="shared" si="2"/>
        <v>195.34</v>
      </c>
      <c r="J11" s="38">
        <f t="shared" si="3"/>
        <v>309809.24</v>
      </c>
      <c r="K11" s="84">
        <v>7855</v>
      </c>
      <c r="L11" s="118">
        <f t="shared" si="4"/>
        <v>193.66</v>
      </c>
      <c r="M11" s="38">
        <f t="shared" si="5"/>
        <v>1521199.3</v>
      </c>
      <c r="N11" s="48">
        <f t="shared" si="6"/>
        <v>11844628.940000001</v>
      </c>
    </row>
    <row r="12" spans="1:14" x14ac:dyDescent="0.25">
      <c r="A12" t="s">
        <v>618</v>
      </c>
      <c r="B12" s="120">
        <v>100</v>
      </c>
      <c r="C12" s="118">
        <v>223.63</v>
      </c>
      <c r="D12" s="38">
        <f t="shared" si="0"/>
        <v>22363</v>
      </c>
      <c r="E12" s="84">
        <v>34550</v>
      </c>
      <c r="F12" s="118">
        <v>222.05</v>
      </c>
      <c r="G12" s="38">
        <f t="shared" si="1"/>
        <v>7671827.5</v>
      </c>
      <c r="H12" s="84">
        <v>0</v>
      </c>
      <c r="I12" s="118">
        <f t="shared" si="2"/>
        <v>223.63</v>
      </c>
      <c r="J12" s="38">
        <f t="shared" si="3"/>
        <v>0</v>
      </c>
      <c r="K12" s="84">
        <v>0</v>
      </c>
      <c r="L12" s="118">
        <f t="shared" si="4"/>
        <v>222.05</v>
      </c>
      <c r="M12" s="38">
        <f t="shared" si="5"/>
        <v>0</v>
      </c>
      <c r="N12" s="48">
        <f t="shared" si="6"/>
        <v>7694190.5</v>
      </c>
    </row>
    <row r="13" spans="1:14" x14ac:dyDescent="0.25">
      <c r="A13" t="s">
        <v>619</v>
      </c>
      <c r="B13" s="120">
        <v>0</v>
      </c>
      <c r="C13" s="118">
        <v>177.28</v>
      </c>
      <c r="D13" s="38">
        <f t="shared" si="0"/>
        <v>0</v>
      </c>
      <c r="E13" s="84">
        <v>26969</v>
      </c>
      <c r="F13" s="118">
        <v>175.91</v>
      </c>
      <c r="G13" s="38">
        <f t="shared" si="1"/>
        <v>4744116.79</v>
      </c>
      <c r="H13" s="84">
        <v>0</v>
      </c>
      <c r="I13" s="118">
        <f t="shared" si="2"/>
        <v>177.28</v>
      </c>
      <c r="J13" s="38">
        <f t="shared" si="3"/>
        <v>0</v>
      </c>
      <c r="K13" s="84">
        <v>3040</v>
      </c>
      <c r="L13" s="118">
        <f t="shared" si="4"/>
        <v>175.91</v>
      </c>
      <c r="M13" s="38">
        <f t="shared" si="5"/>
        <v>534766.4</v>
      </c>
      <c r="N13" s="48">
        <f t="shared" si="6"/>
        <v>5278883.1900000004</v>
      </c>
    </row>
    <row r="14" spans="1:14" x14ac:dyDescent="0.25">
      <c r="A14" t="s">
        <v>620</v>
      </c>
      <c r="B14" s="120">
        <v>0</v>
      </c>
      <c r="C14" s="118">
        <v>178.37</v>
      </c>
      <c r="D14" s="38">
        <f t="shared" si="0"/>
        <v>0</v>
      </c>
      <c r="E14" s="84">
        <v>1013</v>
      </c>
      <c r="F14" s="118">
        <v>176.72</v>
      </c>
      <c r="G14" s="38">
        <f t="shared" si="1"/>
        <v>179017.36</v>
      </c>
      <c r="H14" s="84">
        <v>0</v>
      </c>
      <c r="I14" s="118">
        <f t="shared" si="2"/>
        <v>178.37</v>
      </c>
      <c r="J14" s="38">
        <f t="shared" si="3"/>
        <v>0</v>
      </c>
      <c r="K14" s="84">
        <v>367</v>
      </c>
      <c r="L14" s="118">
        <f t="shared" si="4"/>
        <v>176.72</v>
      </c>
      <c r="M14" s="38">
        <f t="shared" si="5"/>
        <v>64856.24</v>
      </c>
      <c r="N14" s="48">
        <f t="shared" si="6"/>
        <v>243873.59999999998</v>
      </c>
    </row>
    <row r="15" spans="1:14" x14ac:dyDescent="0.25">
      <c r="A15" t="s">
        <v>621</v>
      </c>
      <c r="B15" s="120">
        <v>0</v>
      </c>
      <c r="C15" s="118">
        <v>202.34</v>
      </c>
      <c r="D15" s="38">
        <f t="shared" si="0"/>
        <v>0</v>
      </c>
      <c r="E15" s="84">
        <v>67950</v>
      </c>
      <c r="F15" s="118">
        <v>200.63</v>
      </c>
      <c r="G15" s="38">
        <f t="shared" si="1"/>
        <v>13632808.5</v>
      </c>
      <c r="H15" s="84">
        <v>0</v>
      </c>
      <c r="I15" s="118">
        <f t="shared" si="2"/>
        <v>202.34</v>
      </c>
      <c r="J15" s="38">
        <f t="shared" si="3"/>
        <v>0</v>
      </c>
      <c r="K15" s="84">
        <v>0</v>
      </c>
      <c r="L15" s="118">
        <f t="shared" si="4"/>
        <v>200.63</v>
      </c>
      <c r="M15" s="38">
        <f t="shared" si="5"/>
        <v>0</v>
      </c>
      <c r="N15" s="48">
        <f t="shared" si="6"/>
        <v>13632808.5</v>
      </c>
    </row>
    <row r="16" spans="1:14" x14ac:dyDescent="0.25">
      <c r="A16" t="s">
        <v>622</v>
      </c>
      <c r="B16" s="120">
        <v>14</v>
      </c>
      <c r="C16" s="118">
        <v>203.23</v>
      </c>
      <c r="D16" s="38">
        <f t="shared" si="0"/>
        <v>2845.22</v>
      </c>
      <c r="E16" s="84">
        <v>23697</v>
      </c>
      <c r="F16" s="118">
        <v>201.49</v>
      </c>
      <c r="G16" s="38">
        <f t="shared" si="1"/>
        <v>4774708.53</v>
      </c>
      <c r="H16" s="84">
        <v>1</v>
      </c>
      <c r="I16" s="118">
        <f t="shared" si="2"/>
        <v>203.23</v>
      </c>
      <c r="J16" s="38">
        <f t="shared" si="3"/>
        <v>203.23</v>
      </c>
      <c r="K16" s="84">
        <v>1987</v>
      </c>
      <c r="L16" s="118">
        <f t="shared" si="4"/>
        <v>201.49</v>
      </c>
      <c r="M16" s="38">
        <f t="shared" si="5"/>
        <v>400360.63</v>
      </c>
      <c r="N16" s="48">
        <f t="shared" si="6"/>
        <v>5178117.6100000003</v>
      </c>
    </row>
    <row r="17" spans="1:14" x14ac:dyDescent="0.25">
      <c r="A17" t="s">
        <v>623</v>
      </c>
      <c r="B17" s="120">
        <v>319</v>
      </c>
      <c r="C17" s="118">
        <v>165</v>
      </c>
      <c r="D17" s="38">
        <f t="shared" si="0"/>
        <v>52635</v>
      </c>
      <c r="E17" s="84">
        <v>2940</v>
      </c>
      <c r="F17" s="118">
        <v>163.16999999999999</v>
      </c>
      <c r="G17" s="38">
        <f t="shared" si="1"/>
        <v>479719.8</v>
      </c>
      <c r="H17" s="84">
        <v>8</v>
      </c>
      <c r="I17" s="118">
        <f t="shared" si="2"/>
        <v>165</v>
      </c>
      <c r="J17" s="38">
        <f t="shared" si="3"/>
        <v>1320</v>
      </c>
      <c r="K17" s="84">
        <v>71</v>
      </c>
      <c r="L17" s="118">
        <f t="shared" si="4"/>
        <v>163.16999999999999</v>
      </c>
      <c r="M17" s="38">
        <f t="shared" si="5"/>
        <v>11585.07</v>
      </c>
      <c r="N17" s="48">
        <f t="shared" si="6"/>
        <v>545259.87</v>
      </c>
    </row>
    <row r="18" spans="1:14" x14ac:dyDescent="0.25">
      <c r="A18" t="s">
        <v>624</v>
      </c>
      <c r="B18" s="120">
        <v>815</v>
      </c>
      <c r="C18" s="118">
        <v>171.72</v>
      </c>
      <c r="D18" s="38">
        <f t="shared" si="0"/>
        <v>139951.79999999999</v>
      </c>
      <c r="E18" s="84">
        <v>12243</v>
      </c>
      <c r="F18" s="118">
        <v>170.64</v>
      </c>
      <c r="G18" s="38">
        <f t="shared" si="1"/>
        <v>2089145.5199999998</v>
      </c>
      <c r="H18" s="84">
        <v>121</v>
      </c>
      <c r="I18" s="118">
        <f t="shared" si="2"/>
        <v>171.72</v>
      </c>
      <c r="J18" s="38">
        <f t="shared" si="3"/>
        <v>20778.12</v>
      </c>
      <c r="K18" s="84">
        <v>1820</v>
      </c>
      <c r="L18" s="118">
        <f t="shared" si="4"/>
        <v>170.64</v>
      </c>
      <c r="M18" s="38">
        <f t="shared" si="5"/>
        <v>310564.8</v>
      </c>
      <c r="N18" s="48">
        <f t="shared" si="6"/>
        <v>2560440.2399999998</v>
      </c>
    </row>
    <row r="19" spans="1:14" x14ac:dyDescent="0.25">
      <c r="A19" t="s">
        <v>625</v>
      </c>
      <c r="B19" s="120">
        <v>971</v>
      </c>
      <c r="C19" s="118">
        <v>176.06</v>
      </c>
      <c r="D19" s="38">
        <f t="shared" si="0"/>
        <v>170954.26</v>
      </c>
      <c r="E19" s="84">
        <v>18220</v>
      </c>
      <c r="F19" s="118">
        <v>174.57</v>
      </c>
      <c r="G19" s="38">
        <f t="shared" si="1"/>
        <v>3180665.4</v>
      </c>
      <c r="H19" s="84">
        <v>296</v>
      </c>
      <c r="I19" s="118">
        <f t="shared" si="2"/>
        <v>176.06</v>
      </c>
      <c r="J19" s="38">
        <f t="shared" si="3"/>
        <v>52113.760000000002</v>
      </c>
      <c r="K19" s="84">
        <v>5558</v>
      </c>
      <c r="L19" s="118">
        <f t="shared" si="4"/>
        <v>174.57</v>
      </c>
      <c r="M19" s="38">
        <f t="shared" si="5"/>
        <v>970260.05999999994</v>
      </c>
      <c r="N19" s="48">
        <f t="shared" si="6"/>
        <v>4373993.4799999995</v>
      </c>
    </row>
    <row r="20" spans="1:14" x14ac:dyDescent="0.25">
      <c r="A20" t="s">
        <v>626</v>
      </c>
      <c r="B20" s="120">
        <v>0</v>
      </c>
      <c r="C20" s="118">
        <v>186.92</v>
      </c>
      <c r="D20" s="38">
        <f t="shared" si="0"/>
        <v>0</v>
      </c>
      <c r="E20" s="84">
        <v>24053</v>
      </c>
      <c r="F20" s="118">
        <v>185.25</v>
      </c>
      <c r="G20" s="38">
        <f t="shared" si="1"/>
        <v>4455818.25</v>
      </c>
      <c r="H20" s="84">
        <v>0</v>
      </c>
      <c r="I20" s="118">
        <f t="shared" si="2"/>
        <v>186.92</v>
      </c>
      <c r="J20" s="38">
        <f t="shared" si="3"/>
        <v>0</v>
      </c>
      <c r="K20" s="84">
        <v>4013</v>
      </c>
      <c r="L20" s="118">
        <f t="shared" si="4"/>
        <v>185.25</v>
      </c>
      <c r="M20" s="38">
        <f t="shared" si="5"/>
        <v>743408.25</v>
      </c>
      <c r="N20" s="48">
        <f t="shared" si="6"/>
        <v>5199226.5</v>
      </c>
    </row>
    <row r="21" spans="1:14" x14ac:dyDescent="0.25">
      <c r="A21" t="s">
        <v>627</v>
      </c>
      <c r="B21" s="120">
        <v>565</v>
      </c>
      <c r="C21" s="118">
        <v>167.68</v>
      </c>
      <c r="D21" s="38">
        <f t="shared" si="0"/>
        <v>94739.199999999997</v>
      </c>
      <c r="E21" s="84">
        <v>18171</v>
      </c>
      <c r="F21" s="118">
        <v>166.3</v>
      </c>
      <c r="G21" s="38">
        <f t="shared" si="1"/>
        <v>3021837.3000000003</v>
      </c>
      <c r="H21" s="84">
        <v>22</v>
      </c>
      <c r="I21" s="118">
        <f t="shared" si="2"/>
        <v>167.68</v>
      </c>
      <c r="J21" s="38">
        <f t="shared" si="3"/>
        <v>3688.96</v>
      </c>
      <c r="K21" s="84">
        <v>697</v>
      </c>
      <c r="L21" s="118">
        <f t="shared" si="4"/>
        <v>166.3</v>
      </c>
      <c r="M21" s="38">
        <f t="shared" si="5"/>
        <v>115911.1</v>
      </c>
      <c r="N21" s="48">
        <f t="shared" si="6"/>
        <v>3236176.5600000005</v>
      </c>
    </row>
    <row r="22" spans="1:14" x14ac:dyDescent="0.25">
      <c r="A22" t="s">
        <v>628</v>
      </c>
      <c r="B22" s="120">
        <v>0</v>
      </c>
      <c r="C22" s="118">
        <v>166.53</v>
      </c>
      <c r="D22" s="38">
        <f t="shared" si="0"/>
        <v>0</v>
      </c>
      <c r="E22" s="84">
        <v>7544</v>
      </c>
      <c r="F22" s="118">
        <v>165.13</v>
      </c>
      <c r="G22" s="38">
        <f t="shared" si="1"/>
        <v>1245740.72</v>
      </c>
      <c r="H22" s="84">
        <v>0</v>
      </c>
      <c r="I22" s="118">
        <f t="shared" si="2"/>
        <v>166.53</v>
      </c>
      <c r="J22" s="38">
        <f t="shared" si="3"/>
        <v>0</v>
      </c>
      <c r="K22" s="84">
        <v>0</v>
      </c>
      <c r="L22" s="118">
        <f t="shared" si="4"/>
        <v>165.13</v>
      </c>
      <c r="M22" s="38">
        <f t="shared" si="5"/>
        <v>0</v>
      </c>
      <c r="N22" s="48">
        <f t="shared" si="6"/>
        <v>1245740.72</v>
      </c>
    </row>
    <row r="23" spans="1:14" x14ac:dyDescent="0.25">
      <c r="A23" t="s">
        <v>629</v>
      </c>
      <c r="B23" s="120">
        <v>0</v>
      </c>
      <c r="C23" s="118">
        <v>184.74</v>
      </c>
      <c r="D23" s="38">
        <f t="shared" si="0"/>
        <v>0</v>
      </c>
      <c r="E23" s="84">
        <v>23115</v>
      </c>
      <c r="F23" s="118">
        <v>183.23</v>
      </c>
      <c r="G23" s="38">
        <f t="shared" si="1"/>
        <v>4235361.45</v>
      </c>
      <c r="H23" s="84">
        <v>0</v>
      </c>
      <c r="I23" s="118">
        <f t="shared" si="2"/>
        <v>184.74</v>
      </c>
      <c r="J23" s="38">
        <f t="shared" si="3"/>
        <v>0</v>
      </c>
      <c r="K23" s="84">
        <v>2337</v>
      </c>
      <c r="L23" s="118">
        <f t="shared" si="4"/>
        <v>183.23</v>
      </c>
      <c r="M23" s="38">
        <f t="shared" si="5"/>
        <v>428208.50999999995</v>
      </c>
      <c r="N23" s="48">
        <f t="shared" si="6"/>
        <v>4663569.96</v>
      </c>
    </row>
    <row r="24" spans="1:14" x14ac:dyDescent="0.25">
      <c r="A24" t="s">
        <v>630</v>
      </c>
      <c r="B24" s="120">
        <v>6042</v>
      </c>
      <c r="C24" s="118">
        <v>202.95</v>
      </c>
      <c r="D24" s="38">
        <f t="shared" si="0"/>
        <v>1226223.8999999999</v>
      </c>
      <c r="E24" s="84">
        <v>75786</v>
      </c>
      <c r="F24" s="118">
        <v>201.31</v>
      </c>
      <c r="G24" s="38">
        <f t="shared" si="1"/>
        <v>15256479.66</v>
      </c>
      <c r="H24" s="84">
        <v>940</v>
      </c>
      <c r="I24" s="118">
        <f t="shared" si="2"/>
        <v>202.95</v>
      </c>
      <c r="J24" s="38">
        <f t="shared" si="3"/>
        <v>190773</v>
      </c>
      <c r="K24" s="84">
        <v>11788</v>
      </c>
      <c r="L24" s="118">
        <f t="shared" si="4"/>
        <v>201.31</v>
      </c>
      <c r="M24" s="38">
        <f t="shared" si="5"/>
        <v>2373042.2799999998</v>
      </c>
      <c r="N24" s="48">
        <f t="shared" si="6"/>
        <v>19046518.84</v>
      </c>
    </row>
    <row r="25" spans="1:14" x14ac:dyDescent="0.25">
      <c r="A25" t="s">
        <v>631</v>
      </c>
      <c r="B25" s="120">
        <v>4904</v>
      </c>
      <c r="C25" s="118">
        <v>166.71</v>
      </c>
      <c r="D25" s="38">
        <f t="shared" si="0"/>
        <v>817545.84000000008</v>
      </c>
      <c r="E25" s="84">
        <v>20926</v>
      </c>
      <c r="F25" s="118">
        <v>165.41</v>
      </c>
      <c r="G25" s="38">
        <f t="shared" si="1"/>
        <v>3461369.66</v>
      </c>
      <c r="H25" s="84">
        <v>1376</v>
      </c>
      <c r="I25" s="118">
        <f t="shared" si="2"/>
        <v>166.71</v>
      </c>
      <c r="J25" s="38">
        <f t="shared" si="3"/>
        <v>229392.96000000002</v>
      </c>
      <c r="K25" s="84">
        <v>5872</v>
      </c>
      <c r="L25" s="118">
        <f t="shared" si="4"/>
        <v>165.41</v>
      </c>
      <c r="M25" s="38">
        <f t="shared" si="5"/>
        <v>971287.52</v>
      </c>
      <c r="N25" s="48">
        <f t="shared" si="6"/>
        <v>5479595.9800000004</v>
      </c>
    </row>
    <row r="26" spans="1:14" x14ac:dyDescent="0.25">
      <c r="A26" t="s">
        <v>632</v>
      </c>
      <c r="B26" s="120">
        <v>544</v>
      </c>
      <c r="C26" s="118">
        <v>197.5</v>
      </c>
      <c r="D26" s="38">
        <f t="shared" si="0"/>
        <v>107440</v>
      </c>
      <c r="E26" s="84">
        <v>34681</v>
      </c>
      <c r="F26" s="118">
        <v>195.81</v>
      </c>
      <c r="G26" s="38">
        <f t="shared" si="1"/>
        <v>6790886.6100000003</v>
      </c>
      <c r="H26" s="84">
        <v>83</v>
      </c>
      <c r="I26" s="118">
        <f t="shared" si="2"/>
        <v>197.5</v>
      </c>
      <c r="J26" s="38">
        <f t="shared" si="3"/>
        <v>16392.5</v>
      </c>
      <c r="K26" s="84">
        <v>5290</v>
      </c>
      <c r="L26" s="118">
        <f t="shared" si="4"/>
        <v>195.81</v>
      </c>
      <c r="M26" s="38">
        <f t="shared" si="5"/>
        <v>1035834.9</v>
      </c>
      <c r="N26" s="48">
        <f t="shared" si="6"/>
        <v>7950554.0099999998</v>
      </c>
    </row>
    <row r="27" spans="1:14" x14ac:dyDescent="0.25">
      <c r="A27" t="s">
        <v>633</v>
      </c>
      <c r="B27" s="120">
        <v>371</v>
      </c>
      <c r="C27" s="118">
        <v>187.3</v>
      </c>
      <c r="D27" s="38">
        <f t="shared" si="0"/>
        <v>69488.3</v>
      </c>
      <c r="E27" s="84">
        <v>20600</v>
      </c>
      <c r="F27" s="118">
        <v>185.71</v>
      </c>
      <c r="G27" s="38">
        <f t="shared" si="1"/>
        <v>3825626</v>
      </c>
      <c r="H27" s="84">
        <v>68</v>
      </c>
      <c r="I27" s="118">
        <f t="shared" si="2"/>
        <v>187.3</v>
      </c>
      <c r="J27" s="38">
        <f t="shared" si="3"/>
        <v>12736.400000000001</v>
      </c>
      <c r="K27" s="84">
        <v>3760</v>
      </c>
      <c r="L27" s="118">
        <f t="shared" si="4"/>
        <v>185.71</v>
      </c>
      <c r="M27" s="38">
        <f t="shared" si="5"/>
        <v>698269.6</v>
      </c>
      <c r="N27" s="48">
        <f t="shared" si="6"/>
        <v>4606120.3</v>
      </c>
    </row>
    <row r="28" spans="1:14" x14ac:dyDescent="0.25">
      <c r="A28" t="s">
        <v>634</v>
      </c>
      <c r="B28" s="120">
        <v>748</v>
      </c>
      <c r="C28" s="118">
        <v>195.45</v>
      </c>
      <c r="D28" s="38">
        <f t="shared" si="0"/>
        <v>146196.6</v>
      </c>
      <c r="E28" s="84">
        <v>28620</v>
      </c>
      <c r="F28" s="118">
        <v>193.73</v>
      </c>
      <c r="G28" s="38">
        <f t="shared" si="1"/>
        <v>5544552.5999999996</v>
      </c>
      <c r="H28" s="84">
        <v>14</v>
      </c>
      <c r="I28" s="118">
        <f t="shared" si="2"/>
        <v>195.45</v>
      </c>
      <c r="J28" s="38">
        <f t="shared" si="3"/>
        <v>2736.2999999999997</v>
      </c>
      <c r="K28" s="84">
        <v>542</v>
      </c>
      <c r="L28" s="118">
        <f t="shared" si="4"/>
        <v>193.73</v>
      </c>
      <c r="M28" s="38">
        <f t="shared" si="5"/>
        <v>105001.65999999999</v>
      </c>
      <c r="N28" s="48">
        <f t="shared" si="6"/>
        <v>5798487.1599999992</v>
      </c>
    </row>
    <row r="29" spans="1:14" x14ac:dyDescent="0.25">
      <c r="A29" t="s">
        <v>635</v>
      </c>
      <c r="B29" s="120">
        <v>0</v>
      </c>
      <c r="C29" s="118">
        <v>170.52</v>
      </c>
      <c r="D29" s="38">
        <f t="shared" si="0"/>
        <v>0</v>
      </c>
      <c r="E29" s="84">
        <v>2166</v>
      </c>
      <c r="F29" s="118">
        <v>169.39</v>
      </c>
      <c r="G29" s="38">
        <f t="shared" si="1"/>
        <v>366898.74</v>
      </c>
      <c r="H29" s="84">
        <v>0</v>
      </c>
      <c r="I29" s="118">
        <f t="shared" si="2"/>
        <v>170.52</v>
      </c>
      <c r="J29" s="38">
        <f t="shared" si="3"/>
        <v>0</v>
      </c>
      <c r="K29" s="84">
        <v>0</v>
      </c>
      <c r="L29" s="118">
        <f t="shared" si="4"/>
        <v>169.39</v>
      </c>
      <c r="M29" s="38">
        <f t="shared" si="5"/>
        <v>0</v>
      </c>
      <c r="N29" s="48">
        <f t="shared" si="6"/>
        <v>366898.74</v>
      </c>
    </row>
    <row r="30" spans="1:14" x14ac:dyDescent="0.25">
      <c r="A30" t="s">
        <v>636</v>
      </c>
      <c r="B30" s="120">
        <v>758</v>
      </c>
      <c r="C30" s="118">
        <v>204.62</v>
      </c>
      <c r="D30" s="38">
        <f t="shared" si="0"/>
        <v>155101.96</v>
      </c>
      <c r="E30" s="84">
        <v>64636</v>
      </c>
      <c r="F30" s="118">
        <v>202.89</v>
      </c>
      <c r="G30" s="38">
        <f t="shared" si="1"/>
        <v>13113998.039999999</v>
      </c>
      <c r="H30" s="84">
        <v>157</v>
      </c>
      <c r="I30" s="118">
        <f t="shared" si="2"/>
        <v>204.62</v>
      </c>
      <c r="J30" s="38">
        <f t="shared" si="3"/>
        <v>32125.34</v>
      </c>
      <c r="K30" s="84">
        <v>13404</v>
      </c>
      <c r="L30" s="118">
        <f t="shared" si="4"/>
        <v>202.89</v>
      </c>
      <c r="M30" s="38">
        <f t="shared" si="5"/>
        <v>2719537.5599999996</v>
      </c>
      <c r="N30" s="48">
        <f t="shared" si="6"/>
        <v>16020762.899999999</v>
      </c>
    </row>
    <row r="31" spans="1:14" x14ac:dyDescent="0.25">
      <c r="A31" t="s">
        <v>637</v>
      </c>
      <c r="B31" s="120">
        <v>947</v>
      </c>
      <c r="C31" s="118">
        <v>210.27</v>
      </c>
      <c r="D31" s="38">
        <f t="shared" si="0"/>
        <v>199125.69</v>
      </c>
      <c r="E31" s="84">
        <v>30718</v>
      </c>
      <c r="F31" s="118">
        <v>208.84</v>
      </c>
      <c r="G31" s="38">
        <f t="shared" si="1"/>
        <v>6415147.1200000001</v>
      </c>
      <c r="H31" s="84">
        <v>208</v>
      </c>
      <c r="I31" s="118">
        <f t="shared" si="2"/>
        <v>210.27</v>
      </c>
      <c r="J31" s="38">
        <f t="shared" si="3"/>
        <v>43736.160000000003</v>
      </c>
      <c r="K31" s="84">
        <v>6734</v>
      </c>
      <c r="L31" s="118">
        <f t="shared" si="4"/>
        <v>208.84</v>
      </c>
      <c r="M31" s="38">
        <f t="shared" si="5"/>
        <v>1406328.56</v>
      </c>
      <c r="N31" s="48">
        <f t="shared" si="6"/>
        <v>8064337.5300000003</v>
      </c>
    </row>
    <row r="32" spans="1:14" x14ac:dyDescent="0.25">
      <c r="A32" t="s">
        <v>638</v>
      </c>
      <c r="B32" s="120">
        <v>1038</v>
      </c>
      <c r="C32" s="118">
        <v>195.29</v>
      </c>
      <c r="D32" s="38">
        <f t="shared" si="0"/>
        <v>202711.02</v>
      </c>
      <c r="E32" s="84">
        <v>27013</v>
      </c>
      <c r="F32" s="118">
        <v>193.69</v>
      </c>
      <c r="G32" s="38">
        <f t="shared" si="1"/>
        <v>5232147.97</v>
      </c>
      <c r="H32" s="84">
        <v>241</v>
      </c>
      <c r="I32" s="118">
        <f t="shared" si="2"/>
        <v>195.29</v>
      </c>
      <c r="J32" s="38">
        <f t="shared" si="3"/>
        <v>47064.89</v>
      </c>
      <c r="K32" s="84">
        <v>6266</v>
      </c>
      <c r="L32" s="118">
        <f t="shared" si="4"/>
        <v>193.69</v>
      </c>
      <c r="M32" s="38">
        <f t="shared" si="5"/>
        <v>1213661.54</v>
      </c>
      <c r="N32" s="48">
        <f t="shared" si="6"/>
        <v>6695585.419999999</v>
      </c>
    </row>
    <row r="33" spans="1:14" x14ac:dyDescent="0.25">
      <c r="A33" t="s">
        <v>639</v>
      </c>
      <c r="B33" s="120">
        <v>5995</v>
      </c>
      <c r="C33" s="118">
        <v>198.67</v>
      </c>
      <c r="D33" s="38">
        <f t="shared" si="0"/>
        <v>1191026.6499999999</v>
      </c>
      <c r="E33" s="84">
        <v>13</v>
      </c>
      <c r="F33" s="118">
        <v>196.84</v>
      </c>
      <c r="G33" s="38">
        <f t="shared" si="1"/>
        <v>2558.92</v>
      </c>
      <c r="H33" s="84">
        <v>1687</v>
      </c>
      <c r="I33" s="118">
        <f t="shared" si="2"/>
        <v>198.67</v>
      </c>
      <c r="J33" s="38">
        <f t="shared" si="3"/>
        <v>335156.28999999998</v>
      </c>
      <c r="K33" s="84">
        <v>4</v>
      </c>
      <c r="L33" s="118">
        <f t="shared" si="4"/>
        <v>196.84</v>
      </c>
      <c r="M33" s="38">
        <f t="shared" si="5"/>
        <v>787.36</v>
      </c>
      <c r="N33" s="48">
        <f t="shared" si="6"/>
        <v>1529529.2199999997</v>
      </c>
    </row>
    <row r="34" spans="1:14" x14ac:dyDescent="0.25">
      <c r="A34" t="s">
        <v>640</v>
      </c>
      <c r="B34" s="120">
        <v>467</v>
      </c>
      <c r="C34" s="118">
        <v>241.41</v>
      </c>
      <c r="D34" s="38">
        <f t="shared" si="0"/>
        <v>112738.47</v>
      </c>
      <c r="E34" s="84">
        <v>34486</v>
      </c>
      <c r="F34" s="118">
        <v>239.23</v>
      </c>
      <c r="G34" s="38">
        <f t="shared" si="1"/>
        <v>8250085.7799999993</v>
      </c>
      <c r="H34" s="84">
        <v>29</v>
      </c>
      <c r="I34" s="118">
        <f t="shared" si="2"/>
        <v>241.41</v>
      </c>
      <c r="J34" s="38">
        <f t="shared" si="3"/>
        <v>7000.89</v>
      </c>
      <c r="K34" s="84">
        <v>2127</v>
      </c>
      <c r="L34" s="118">
        <f t="shared" si="4"/>
        <v>239.23</v>
      </c>
      <c r="M34" s="38">
        <f t="shared" si="5"/>
        <v>508842.20999999996</v>
      </c>
      <c r="N34" s="48">
        <f t="shared" si="6"/>
        <v>8878667.3499999996</v>
      </c>
    </row>
    <row r="35" spans="1:14" x14ac:dyDescent="0.25">
      <c r="A35" t="s">
        <v>641</v>
      </c>
      <c r="B35" s="120">
        <v>665</v>
      </c>
      <c r="C35" s="118">
        <v>184.32</v>
      </c>
      <c r="D35" s="38">
        <f t="shared" si="0"/>
        <v>122572.79999999999</v>
      </c>
      <c r="E35" s="84">
        <v>24738</v>
      </c>
      <c r="F35" s="118">
        <v>182.62</v>
      </c>
      <c r="G35" s="38">
        <f t="shared" si="1"/>
        <v>4517653.5600000005</v>
      </c>
      <c r="H35" s="84">
        <v>137</v>
      </c>
      <c r="I35" s="118">
        <f t="shared" si="2"/>
        <v>184.32</v>
      </c>
      <c r="J35" s="38">
        <f t="shared" si="3"/>
        <v>25251.84</v>
      </c>
      <c r="K35" s="84">
        <v>5111</v>
      </c>
      <c r="L35" s="118">
        <f t="shared" si="4"/>
        <v>182.62</v>
      </c>
      <c r="M35" s="38">
        <f t="shared" si="5"/>
        <v>933370.82000000007</v>
      </c>
      <c r="N35" s="48">
        <f t="shared" si="6"/>
        <v>5598849.0200000005</v>
      </c>
    </row>
    <row r="36" spans="1:14" x14ac:dyDescent="0.25">
      <c r="A36" t="s">
        <v>642</v>
      </c>
      <c r="B36" s="120">
        <v>235</v>
      </c>
      <c r="C36" s="118">
        <v>220.37</v>
      </c>
      <c r="D36" s="38">
        <f t="shared" si="0"/>
        <v>51786.950000000004</v>
      </c>
      <c r="E36" s="84">
        <v>28141</v>
      </c>
      <c r="F36" s="118">
        <v>218.74</v>
      </c>
      <c r="G36" s="38">
        <f t="shared" si="1"/>
        <v>6155562.3399999999</v>
      </c>
      <c r="H36" s="84">
        <v>31</v>
      </c>
      <c r="I36" s="118">
        <f t="shared" si="2"/>
        <v>220.37</v>
      </c>
      <c r="J36" s="38">
        <f t="shared" si="3"/>
        <v>6831.47</v>
      </c>
      <c r="K36" s="84">
        <v>3751</v>
      </c>
      <c r="L36" s="118">
        <f t="shared" si="4"/>
        <v>218.74</v>
      </c>
      <c r="M36" s="38">
        <f t="shared" si="5"/>
        <v>820493.74</v>
      </c>
      <c r="N36" s="48">
        <f t="shared" si="6"/>
        <v>7034674.5</v>
      </c>
    </row>
    <row r="37" spans="1:14" x14ac:dyDescent="0.25">
      <c r="A37" t="s">
        <v>643</v>
      </c>
      <c r="B37" s="120">
        <v>3148</v>
      </c>
      <c r="C37" s="118">
        <v>223</v>
      </c>
      <c r="D37" s="38">
        <f t="shared" si="0"/>
        <v>702004</v>
      </c>
      <c r="E37" s="84">
        <v>13031</v>
      </c>
      <c r="F37" s="118">
        <v>221.44</v>
      </c>
      <c r="G37" s="38">
        <f t="shared" si="1"/>
        <v>2885584.64</v>
      </c>
      <c r="H37" s="84">
        <v>0</v>
      </c>
      <c r="I37" s="118">
        <f t="shared" si="2"/>
        <v>223</v>
      </c>
      <c r="J37" s="38">
        <f t="shared" si="3"/>
        <v>0</v>
      </c>
      <c r="K37" s="84">
        <v>0</v>
      </c>
      <c r="L37" s="118">
        <f t="shared" si="4"/>
        <v>221.44</v>
      </c>
      <c r="M37" s="38">
        <f t="shared" si="5"/>
        <v>0</v>
      </c>
      <c r="N37" s="48">
        <f t="shared" si="6"/>
        <v>3587588.64</v>
      </c>
    </row>
    <row r="38" spans="1:14" x14ac:dyDescent="0.25">
      <c r="A38" t="s">
        <v>644</v>
      </c>
      <c r="B38" s="120">
        <v>113</v>
      </c>
      <c r="C38" s="118">
        <v>150.94</v>
      </c>
      <c r="D38" s="38">
        <f t="shared" si="0"/>
        <v>17056.22</v>
      </c>
      <c r="E38" s="84">
        <v>15630</v>
      </c>
      <c r="F38" s="118">
        <v>149.71</v>
      </c>
      <c r="G38" s="38">
        <f t="shared" si="1"/>
        <v>2339967.3000000003</v>
      </c>
      <c r="H38" s="84">
        <v>40</v>
      </c>
      <c r="I38" s="118">
        <f t="shared" si="2"/>
        <v>150.94</v>
      </c>
      <c r="J38" s="38">
        <f t="shared" si="3"/>
        <v>6037.6</v>
      </c>
      <c r="K38" s="84">
        <v>5514</v>
      </c>
      <c r="L38" s="118">
        <f t="shared" si="4"/>
        <v>149.71</v>
      </c>
      <c r="M38" s="38">
        <f t="shared" si="5"/>
        <v>825500.94000000006</v>
      </c>
      <c r="N38" s="48">
        <f t="shared" si="6"/>
        <v>3188562.0600000005</v>
      </c>
    </row>
    <row r="39" spans="1:14" x14ac:dyDescent="0.25">
      <c r="A39" t="s">
        <v>645</v>
      </c>
      <c r="B39" s="120">
        <v>53</v>
      </c>
      <c r="C39" s="118">
        <v>174.04</v>
      </c>
      <c r="D39" s="38">
        <f t="shared" si="0"/>
        <v>9224.119999999999</v>
      </c>
      <c r="E39" s="84">
        <v>7614</v>
      </c>
      <c r="F39" s="118">
        <v>172.6</v>
      </c>
      <c r="G39" s="38">
        <f t="shared" si="1"/>
        <v>1314176.3999999999</v>
      </c>
      <c r="H39" s="84">
        <v>17</v>
      </c>
      <c r="I39" s="118">
        <f t="shared" si="2"/>
        <v>174.04</v>
      </c>
      <c r="J39" s="38">
        <f t="shared" si="3"/>
        <v>2958.68</v>
      </c>
      <c r="K39" s="84">
        <v>2466</v>
      </c>
      <c r="L39" s="118">
        <f t="shared" si="4"/>
        <v>172.6</v>
      </c>
      <c r="M39" s="38">
        <f t="shared" si="5"/>
        <v>425631.6</v>
      </c>
      <c r="N39" s="48">
        <f t="shared" si="6"/>
        <v>1751990.8</v>
      </c>
    </row>
    <row r="40" spans="1:14" x14ac:dyDescent="0.25">
      <c r="A40" t="s">
        <v>646</v>
      </c>
      <c r="B40" s="120">
        <v>1061</v>
      </c>
      <c r="C40" s="118">
        <v>202.73</v>
      </c>
      <c r="D40" s="38">
        <f t="shared" si="0"/>
        <v>215096.53</v>
      </c>
      <c r="E40" s="84">
        <v>52013</v>
      </c>
      <c r="F40" s="118">
        <v>201.09</v>
      </c>
      <c r="G40" s="38">
        <f t="shared" si="1"/>
        <v>10459294.17</v>
      </c>
      <c r="H40" s="84">
        <v>188</v>
      </c>
      <c r="I40" s="118">
        <f t="shared" si="2"/>
        <v>202.73</v>
      </c>
      <c r="J40" s="38">
        <f t="shared" si="3"/>
        <v>38113.24</v>
      </c>
      <c r="K40" s="84">
        <v>9215</v>
      </c>
      <c r="L40" s="118">
        <f t="shared" si="4"/>
        <v>201.09</v>
      </c>
      <c r="M40" s="38">
        <f t="shared" si="5"/>
        <v>1853044.35</v>
      </c>
      <c r="N40" s="48">
        <f t="shared" ref="N40:N71" si="7">M40+J40+G40+D40</f>
        <v>12565548.289999999</v>
      </c>
    </row>
    <row r="41" spans="1:14" x14ac:dyDescent="0.25">
      <c r="A41" t="s">
        <v>647</v>
      </c>
      <c r="B41" s="120">
        <v>0</v>
      </c>
      <c r="C41" s="118">
        <v>196.4</v>
      </c>
      <c r="D41" s="38">
        <f t="shared" si="0"/>
        <v>0</v>
      </c>
      <c r="E41" s="84">
        <v>5821</v>
      </c>
      <c r="F41" s="118">
        <v>194.6</v>
      </c>
      <c r="G41" s="38">
        <f t="shared" si="1"/>
        <v>1132766.5999999999</v>
      </c>
      <c r="H41" s="84">
        <v>0</v>
      </c>
      <c r="I41" s="118">
        <f t="shared" si="2"/>
        <v>196.4</v>
      </c>
      <c r="J41" s="38">
        <f t="shared" si="3"/>
        <v>0</v>
      </c>
      <c r="K41" s="84">
        <v>2154</v>
      </c>
      <c r="L41" s="118">
        <f t="shared" si="4"/>
        <v>194.6</v>
      </c>
      <c r="M41" s="38">
        <f t="shared" si="5"/>
        <v>419168.39999999997</v>
      </c>
      <c r="N41" s="48">
        <f t="shared" si="7"/>
        <v>1551934.9999999998</v>
      </c>
    </row>
    <row r="42" spans="1:14" x14ac:dyDescent="0.25">
      <c r="A42" t="s">
        <v>648</v>
      </c>
      <c r="B42" s="120">
        <v>1180</v>
      </c>
      <c r="C42" s="118">
        <v>198.97</v>
      </c>
      <c r="D42" s="38">
        <f t="shared" si="0"/>
        <v>234784.6</v>
      </c>
      <c r="E42" s="84">
        <v>45490</v>
      </c>
      <c r="F42" s="118">
        <v>197.26</v>
      </c>
      <c r="G42" s="38">
        <f t="shared" si="1"/>
        <v>8973357.4000000004</v>
      </c>
      <c r="H42" s="84">
        <v>17</v>
      </c>
      <c r="I42" s="118">
        <f t="shared" si="2"/>
        <v>198.97</v>
      </c>
      <c r="J42" s="38">
        <f t="shared" si="3"/>
        <v>3382.49</v>
      </c>
      <c r="K42" s="84">
        <v>663</v>
      </c>
      <c r="L42" s="118">
        <f t="shared" si="4"/>
        <v>197.26</v>
      </c>
      <c r="M42" s="38">
        <f t="shared" si="5"/>
        <v>130783.37999999999</v>
      </c>
      <c r="N42" s="48">
        <f t="shared" si="7"/>
        <v>9342307.8699999992</v>
      </c>
    </row>
    <row r="43" spans="1:14" x14ac:dyDescent="0.25">
      <c r="A43" t="s">
        <v>649</v>
      </c>
      <c r="B43" s="120">
        <v>1014</v>
      </c>
      <c r="C43" s="118">
        <v>205.2</v>
      </c>
      <c r="D43" s="38">
        <f t="shared" si="0"/>
        <v>208072.8</v>
      </c>
      <c r="E43" s="84">
        <v>32636</v>
      </c>
      <c r="F43" s="118">
        <v>203.66</v>
      </c>
      <c r="G43" s="38">
        <f t="shared" si="1"/>
        <v>6646647.7599999998</v>
      </c>
      <c r="H43" s="84">
        <v>89</v>
      </c>
      <c r="I43" s="118">
        <f t="shared" si="2"/>
        <v>205.2</v>
      </c>
      <c r="J43" s="38">
        <f t="shared" si="3"/>
        <v>18262.8</v>
      </c>
      <c r="K43" s="84">
        <v>2875</v>
      </c>
      <c r="L43" s="118">
        <f t="shared" si="4"/>
        <v>203.66</v>
      </c>
      <c r="M43" s="38">
        <f t="shared" si="5"/>
        <v>585522.5</v>
      </c>
      <c r="N43" s="48">
        <f t="shared" si="7"/>
        <v>7458505.8599999994</v>
      </c>
    </row>
    <row r="44" spans="1:14" x14ac:dyDescent="0.25">
      <c r="A44" t="s">
        <v>650</v>
      </c>
      <c r="B44" s="120">
        <v>2295</v>
      </c>
      <c r="C44" s="118">
        <v>169.13</v>
      </c>
      <c r="D44" s="38">
        <f t="shared" si="0"/>
        <v>388153.35</v>
      </c>
      <c r="E44" s="84">
        <v>33133</v>
      </c>
      <c r="F44" s="118">
        <v>167.76</v>
      </c>
      <c r="G44" s="38">
        <f t="shared" si="1"/>
        <v>5558392.0800000001</v>
      </c>
      <c r="H44" s="84">
        <v>374</v>
      </c>
      <c r="I44" s="118">
        <f t="shared" si="2"/>
        <v>169.13</v>
      </c>
      <c r="J44" s="38">
        <f t="shared" si="3"/>
        <v>63254.619999999995</v>
      </c>
      <c r="K44" s="84">
        <v>5406</v>
      </c>
      <c r="L44" s="118">
        <f t="shared" si="4"/>
        <v>167.76</v>
      </c>
      <c r="M44" s="38">
        <f t="shared" si="5"/>
        <v>906910.55999999994</v>
      </c>
      <c r="N44" s="48">
        <f t="shared" si="7"/>
        <v>6916710.6099999994</v>
      </c>
    </row>
    <row r="45" spans="1:14" x14ac:dyDescent="0.25">
      <c r="A45" t="s">
        <v>651</v>
      </c>
      <c r="B45" s="120">
        <v>203</v>
      </c>
      <c r="C45" s="118">
        <v>186.21</v>
      </c>
      <c r="D45" s="38">
        <f t="shared" si="0"/>
        <v>37800.630000000005</v>
      </c>
      <c r="E45" s="84">
        <v>24609</v>
      </c>
      <c r="F45" s="118">
        <v>184.78</v>
      </c>
      <c r="G45" s="38">
        <f t="shared" si="1"/>
        <v>4547251.0200000005</v>
      </c>
      <c r="H45" s="84">
        <v>48</v>
      </c>
      <c r="I45" s="118">
        <f t="shared" si="2"/>
        <v>186.21</v>
      </c>
      <c r="J45" s="38">
        <f t="shared" si="3"/>
        <v>8938.08</v>
      </c>
      <c r="K45" s="84">
        <v>5775</v>
      </c>
      <c r="L45" s="118">
        <f t="shared" si="4"/>
        <v>184.78</v>
      </c>
      <c r="M45" s="38">
        <f t="shared" si="5"/>
        <v>1067104.5</v>
      </c>
      <c r="N45" s="48">
        <f t="shared" si="7"/>
        <v>5661094.2300000004</v>
      </c>
    </row>
    <row r="46" spans="1:14" x14ac:dyDescent="0.25">
      <c r="A46" t="s">
        <v>652</v>
      </c>
      <c r="B46" s="120">
        <v>863</v>
      </c>
      <c r="C46" s="118">
        <v>182.79</v>
      </c>
      <c r="D46" s="38">
        <f t="shared" si="0"/>
        <v>157747.76999999999</v>
      </c>
      <c r="E46" s="84">
        <v>27857</v>
      </c>
      <c r="F46" s="118">
        <v>181.34</v>
      </c>
      <c r="G46" s="38">
        <f t="shared" si="1"/>
        <v>5051588.38</v>
      </c>
      <c r="H46" s="84">
        <v>111</v>
      </c>
      <c r="I46" s="118">
        <f t="shared" si="2"/>
        <v>182.79</v>
      </c>
      <c r="J46" s="38">
        <f t="shared" si="3"/>
        <v>20289.689999999999</v>
      </c>
      <c r="K46" s="84">
        <v>3587</v>
      </c>
      <c r="L46" s="118">
        <f t="shared" si="4"/>
        <v>181.34</v>
      </c>
      <c r="M46" s="38">
        <f t="shared" si="5"/>
        <v>650466.57999999996</v>
      </c>
      <c r="N46" s="48">
        <f t="shared" si="7"/>
        <v>5880092.419999999</v>
      </c>
    </row>
    <row r="47" spans="1:14" x14ac:dyDescent="0.25">
      <c r="A47" t="s">
        <v>653</v>
      </c>
      <c r="B47" s="120">
        <v>0</v>
      </c>
      <c r="C47" s="118">
        <v>242.42</v>
      </c>
      <c r="D47" s="38">
        <f t="shared" si="0"/>
        <v>0</v>
      </c>
      <c r="E47" s="84">
        <v>1100</v>
      </c>
      <c r="F47" s="118">
        <v>240.75</v>
      </c>
      <c r="G47" s="38">
        <f t="shared" si="1"/>
        <v>264825</v>
      </c>
      <c r="H47" s="84">
        <v>0</v>
      </c>
      <c r="I47" s="118">
        <f t="shared" si="2"/>
        <v>242.42</v>
      </c>
      <c r="J47" s="38">
        <f t="shared" si="3"/>
        <v>0</v>
      </c>
      <c r="K47" s="84">
        <v>68</v>
      </c>
      <c r="L47" s="118">
        <f t="shared" si="4"/>
        <v>240.75</v>
      </c>
      <c r="M47" s="38">
        <f t="shared" si="5"/>
        <v>16371</v>
      </c>
      <c r="N47" s="48">
        <f t="shared" si="7"/>
        <v>281196</v>
      </c>
    </row>
    <row r="48" spans="1:14" x14ac:dyDescent="0.25">
      <c r="A48" t="s">
        <v>654</v>
      </c>
      <c r="B48" s="120">
        <v>752</v>
      </c>
      <c r="C48" s="118">
        <v>201.63</v>
      </c>
      <c r="D48" s="38">
        <f t="shared" si="0"/>
        <v>151625.76</v>
      </c>
      <c r="E48" s="84">
        <v>23352</v>
      </c>
      <c r="F48" s="118">
        <v>200</v>
      </c>
      <c r="G48" s="38">
        <f t="shared" si="1"/>
        <v>4670400</v>
      </c>
      <c r="H48" s="84">
        <v>206</v>
      </c>
      <c r="I48" s="118">
        <f t="shared" si="2"/>
        <v>201.63</v>
      </c>
      <c r="J48" s="38">
        <f t="shared" si="3"/>
        <v>41535.78</v>
      </c>
      <c r="K48" s="84">
        <v>6401</v>
      </c>
      <c r="L48" s="118">
        <f t="shared" si="4"/>
        <v>200</v>
      </c>
      <c r="M48" s="38">
        <f t="shared" si="5"/>
        <v>1280200</v>
      </c>
      <c r="N48" s="48">
        <f t="shared" si="7"/>
        <v>6143761.54</v>
      </c>
    </row>
    <row r="49" spans="1:14" x14ac:dyDescent="0.25">
      <c r="A49" t="s">
        <v>655</v>
      </c>
      <c r="B49" s="120">
        <v>0</v>
      </c>
      <c r="C49" s="118">
        <v>207.85</v>
      </c>
      <c r="D49" s="38">
        <f t="shared" si="0"/>
        <v>0</v>
      </c>
      <c r="E49" s="84">
        <v>18352</v>
      </c>
      <c r="F49" s="118">
        <v>206.33</v>
      </c>
      <c r="G49" s="38">
        <f t="shared" si="1"/>
        <v>3786568.16</v>
      </c>
      <c r="H49" s="84">
        <v>0</v>
      </c>
      <c r="I49" s="118">
        <f t="shared" si="2"/>
        <v>207.85</v>
      </c>
      <c r="J49" s="38">
        <f t="shared" si="3"/>
        <v>0</v>
      </c>
      <c r="K49" s="84">
        <v>713</v>
      </c>
      <c r="L49" s="118">
        <f t="shared" si="4"/>
        <v>206.33</v>
      </c>
      <c r="M49" s="38">
        <f t="shared" si="5"/>
        <v>147113.29</v>
      </c>
      <c r="N49" s="48">
        <f t="shared" si="7"/>
        <v>3933681.45</v>
      </c>
    </row>
    <row r="50" spans="1:14" x14ac:dyDescent="0.25">
      <c r="A50" t="s">
        <v>656</v>
      </c>
      <c r="B50" s="120">
        <v>2670</v>
      </c>
      <c r="C50" s="118">
        <v>181.61</v>
      </c>
      <c r="D50" s="38">
        <f t="shared" si="0"/>
        <v>484898.7</v>
      </c>
      <c r="E50" s="84">
        <v>50724</v>
      </c>
      <c r="F50" s="118">
        <v>180.22</v>
      </c>
      <c r="G50" s="38">
        <f t="shared" si="1"/>
        <v>9141479.2799999993</v>
      </c>
      <c r="H50" s="84">
        <v>204</v>
      </c>
      <c r="I50" s="118">
        <f t="shared" si="2"/>
        <v>181.61</v>
      </c>
      <c r="J50" s="38">
        <f t="shared" si="3"/>
        <v>37048.44</v>
      </c>
      <c r="K50" s="84">
        <v>3881</v>
      </c>
      <c r="L50" s="118">
        <f t="shared" si="4"/>
        <v>180.22</v>
      </c>
      <c r="M50" s="38">
        <f t="shared" si="5"/>
        <v>699433.82</v>
      </c>
      <c r="N50" s="48">
        <f t="shared" si="7"/>
        <v>10362860.239999998</v>
      </c>
    </row>
    <row r="51" spans="1:14" x14ac:dyDescent="0.25">
      <c r="A51" t="s">
        <v>657</v>
      </c>
      <c r="B51" s="120">
        <v>730</v>
      </c>
      <c r="C51" s="118">
        <v>164.58</v>
      </c>
      <c r="D51" s="38">
        <f t="shared" si="0"/>
        <v>120143.40000000001</v>
      </c>
      <c r="E51" s="84">
        <v>25789</v>
      </c>
      <c r="F51" s="118">
        <v>163.19</v>
      </c>
      <c r="G51" s="38">
        <f t="shared" si="1"/>
        <v>4208506.91</v>
      </c>
      <c r="H51" s="84">
        <v>67</v>
      </c>
      <c r="I51" s="118">
        <f t="shared" si="2"/>
        <v>164.58</v>
      </c>
      <c r="J51" s="38">
        <f t="shared" si="3"/>
        <v>11026.86</v>
      </c>
      <c r="K51" s="84">
        <v>2377</v>
      </c>
      <c r="L51" s="118">
        <f t="shared" si="4"/>
        <v>163.19</v>
      </c>
      <c r="M51" s="38">
        <f t="shared" si="5"/>
        <v>387902.63</v>
      </c>
      <c r="N51" s="48">
        <f t="shared" si="7"/>
        <v>4727579.8000000007</v>
      </c>
    </row>
    <row r="52" spans="1:14" x14ac:dyDescent="0.25">
      <c r="A52" t="s">
        <v>658</v>
      </c>
      <c r="B52" s="120">
        <v>2947</v>
      </c>
      <c r="C52" s="118">
        <v>190.19</v>
      </c>
      <c r="D52" s="38">
        <f t="shared" si="0"/>
        <v>560489.93000000005</v>
      </c>
      <c r="E52" s="84">
        <v>82555</v>
      </c>
      <c r="F52" s="118">
        <v>188.63</v>
      </c>
      <c r="G52" s="38">
        <f t="shared" si="1"/>
        <v>15572349.65</v>
      </c>
      <c r="H52" s="84">
        <v>241</v>
      </c>
      <c r="I52" s="118">
        <f t="shared" si="2"/>
        <v>190.19</v>
      </c>
      <c r="J52" s="38">
        <f t="shared" si="3"/>
        <v>45835.79</v>
      </c>
      <c r="K52" s="84">
        <v>6752</v>
      </c>
      <c r="L52" s="118">
        <f t="shared" si="4"/>
        <v>188.63</v>
      </c>
      <c r="M52" s="38">
        <f t="shared" si="5"/>
        <v>1273629.76</v>
      </c>
      <c r="N52" s="48">
        <f t="shared" si="7"/>
        <v>17452305.129999999</v>
      </c>
    </row>
    <row r="53" spans="1:14" x14ac:dyDescent="0.25">
      <c r="A53" t="s">
        <v>659</v>
      </c>
      <c r="B53" s="120">
        <v>2191</v>
      </c>
      <c r="C53" s="118">
        <v>157.37</v>
      </c>
      <c r="D53" s="38">
        <f t="shared" si="0"/>
        <v>344797.67</v>
      </c>
      <c r="E53" s="84">
        <v>15613</v>
      </c>
      <c r="F53" s="118">
        <v>155.83000000000001</v>
      </c>
      <c r="G53" s="38">
        <f t="shared" si="1"/>
        <v>2432973.79</v>
      </c>
      <c r="H53" s="84">
        <v>364</v>
      </c>
      <c r="I53" s="118">
        <f t="shared" si="2"/>
        <v>157.37</v>
      </c>
      <c r="J53" s="38">
        <f t="shared" si="3"/>
        <v>57282.68</v>
      </c>
      <c r="K53" s="84">
        <v>2595</v>
      </c>
      <c r="L53" s="118">
        <f t="shared" si="4"/>
        <v>155.83000000000001</v>
      </c>
      <c r="M53" s="38">
        <f t="shared" si="5"/>
        <v>404378.85000000003</v>
      </c>
      <c r="N53" s="48">
        <f t="shared" si="7"/>
        <v>3239432.99</v>
      </c>
    </row>
    <row r="54" spans="1:14" x14ac:dyDescent="0.25">
      <c r="A54" t="s">
        <v>660</v>
      </c>
      <c r="B54" s="120">
        <v>0</v>
      </c>
      <c r="C54" s="118">
        <v>182.27</v>
      </c>
      <c r="D54" s="38">
        <f t="shared" si="0"/>
        <v>0</v>
      </c>
      <c r="E54" s="84">
        <v>15463</v>
      </c>
      <c r="F54" s="118">
        <v>181.19</v>
      </c>
      <c r="G54" s="38">
        <f t="shared" si="1"/>
        <v>2801740.9699999997</v>
      </c>
      <c r="H54" s="84">
        <v>0</v>
      </c>
      <c r="I54" s="118">
        <f t="shared" si="2"/>
        <v>182.27</v>
      </c>
      <c r="J54" s="38">
        <f t="shared" si="3"/>
        <v>0</v>
      </c>
      <c r="K54" s="84">
        <v>0</v>
      </c>
      <c r="L54" s="118">
        <f t="shared" si="4"/>
        <v>181.19</v>
      </c>
      <c r="M54" s="38">
        <f t="shared" si="5"/>
        <v>0</v>
      </c>
      <c r="N54" s="48">
        <f t="shared" si="7"/>
        <v>2801740.9699999997</v>
      </c>
    </row>
    <row r="55" spans="1:14" x14ac:dyDescent="0.25">
      <c r="A55" t="s">
        <v>661</v>
      </c>
      <c r="B55" s="120">
        <v>0</v>
      </c>
      <c r="C55" s="118">
        <v>184.08</v>
      </c>
      <c r="D55" s="38">
        <f t="shared" si="0"/>
        <v>0</v>
      </c>
      <c r="E55" s="84">
        <v>17801</v>
      </c>
      <c r="F55" s="118">
        <v>182.39</v>
      </c>
      <c r="G55" s="38">
        <f t="shared" si="1"/>
        <v>3246724.3899999997</v>
      </c>
      <c r="H55" s="84">
        <v>0</v>
      </c>
      <c r="I55" s="118">
        <f t="shared" si="2"/>
        <v>184.08</v>
      </c>
      <c r="J55" s="38">
        <f t="shared" si="3"/>
        <v>0</v>
      </c>
      <c r="K55" s="84">
        <v>3864</v>
      </c>
      <c r="L55" s="118">
        <f t="shared" si="4"/>
        <v>182.39</v>
      </c>
      <c r="M55" s="38">
        <f t="shared" si="5"/>
        <v>704754.96</v>
      </c>
      <c r="N55" s="48">
        <f t="shared" si="7"/>
        <v>3951479.3499999996</v>
      </c>
    </row>
    <row r="56" spans="1:14" x14ac:dyDescent="0.25">
      <c r="A56" t="s">
        <v>662</v>
      </c>
      <c r="B56" s="120">
        <v>298</v>
      </c>
      <c r="C56" s="118">
        <v>211.16</v>
      </c>
      <c r="D56" s="38">
        <f t="shared" si="0"/>
        <v>62925.68</v>
      </c>
      <c r="E56" s="84">
        <v>15267</v>
      </c>
      <c r="F56" s="118">
        <v>209.22</v>
      </c>
      <c r="G56" s="38">
        <f t="shared" si="1"/>
        <v>3194161.7399999998</v>
      </c>
      <c r="H56" s="84">
        <v>59</v>
      </c>
      <c r="I56" s="118">
        <f t="shared" si="2"/>
        <v>211.16</v>
      </c>
      <c r="J56" s="38">
        <f t="shared" si="3"/>
        <v>12458.44</v>
      </c>
      <c r="K56" s="84">
        <v>3017</v>
      </c>
      <c r="L56" s="118">
        <f t="shared" si="4"/>
        <v>209.22</v>
      </c>
      <c r="M56" s="38">
        <f t="shared" si="5"/>
        <v>631216.74</v>
      </c>
      <c r="N56" s="48">
        <f t="shared" si="7"/>
        <v>3900762.6</v>
      </c>
    </row>
    <row r="57" spans="1:14" x14ac:dyDescent="0.25">
      <c r="A57" t="s">
        <v>663</v>
      </c>
      <c r="B57" s="120">
        <v>667</v>
      </c>
      <c r="C57" s="118">
        <v>245.3</v>
      </c>
      <c r="D57" s="38">
        <f t="shared" si="0"/>
        <v>163615.1</v>
      </c>
      <c r="E57" s="84">
        <v>35714</v>
      </c>
      <c r="F57" s="118">
        <v>243.76</v>
      </c>
      <c r="G57" s="38">
        <f t="shared" si="1"/>
        <v>8705644.6400000006</v>
      </c>
      <c r="H57" s="84">
        <v>161</v>
      </c>
      <c r="I57" s="118">
        <f t="shared" si="2"/>
        <v>245.3</v>
      </c>
      <c r="J57" s="38">
        <f t="shared" si="3"/>
        <v>39493.300000000003</v>
      </c>
      <c r="K57" s="84">
        <v>8606</v>
      </c>
      <c r="L57" s="118">
        <f t="shared" si="4"/>
        <v>243.76</v>
      </c>
      <c r="M57" s="38">
        <f t="shared" si="5"/>
        <v>2097798.56</v>
      </c>
      <c r="N57" s="48">
        <f t="shared" si="7"/>
        <v>11006551.6</v>
      </c>
    </row>
    <row r="58" spans="1:14" x14ac:dyDescent="0.25">
      <c r="A58" t="s">
        <v>664</v>
      </c>
      <c r="B58" s="120">
        <v>1135</v>
      </c>
      <c r="C58" s="118">
        <v>230.23</v>
      </c>
      <c r="D58" s="38">
        <f t="shared" si="0"/>
        <v>261311.05</v>
      </c>
      <c r="E58" s="84">
        <v>17816</v>
      </c>
      <c r="F58" s="118">
        <v>228.83</v>
      </c>
      <c r="G58" s="38">
        <f t="shared" si="1"/>
        <v>4076835.2800000003</v>
      </c>
      <c r="H58" s="84">
        <v>6</v>
      </c>
      <c r="I58" s="118">
        <f t="shared" si="2"/>
        <v>230.23</v>
      </c>
      <c r="J58" s="38">
        <f t="shared" si="3"/>
        <v>1381.3799999999999</v>
      </c>
      <c r="K58" s="84">
        <v>100</v>
      </c>
      <c r="L58" s="118">
        <f t="shared" si="4"/>
        <v>228.83</v>
      </c>
      <c r="M58" s="38">
        <f t="shared" si="5"/>
        <v>22883</v>
      </c>
      <c r="N58" s="48">
        <f t="shared" si="7"/>
        <v>4362410.71</v>
      </c>
    </row>
    <row r="59" spans="1:14" x14ac:dyDescent="0.25">
      <c r="A59" t="s">
        <v>665</v>
      </c>
      <c r="B59" s="120">
        <v>0</v>
      </c>
      <c r="C59" s="118">
        <v>172.15</v>
      </c>
      <c r="D59" s="38">
        <f t="shared" si="0"/>
        <v>0</v>
      </c>
      <c r="E59" s="84">
        <v>37567</v>
      </c>
      <c r="F59" s="118">
        <v>170.73</v>
      </c>
      <c r="G59" s="38">
        <f t="shared" si="1"/>
        <v>6413813.9099999992</v>
      </c>
      <c r="H59" s="84">
        <v>0</v>
      </c>
      <c r="I59" s="118">
        <f t="shared" si="2"/>
        <v>172.15</v>
      </c>
      <c r="J59" s="38">
        <f t="shared" si="3"/>
        <v>0</v>
      </c>
      <c r="K59" s="84">
        <v>6192</v>
      </c>
      <c r="L59" s="118">
        <f t="shared" si="4"/>
        <v>170.73</v>
      </c>
      <c r="M59" s="38">
        <f t="shared" si="5"/>
        <v>1057160.1599999999</v>
      </c>
      <c r="N59" s="48">
        <f t="shared" si="7"/>
        <v>7470974.0699999994</v>
      </c>
    </row>
    <row r="60" spans="1:14" x14ac:dyDescent="0.25">
      <c r="A60" t="s">
        <v>666</v>
      </c>
      <c r="B60" s="120">
        <v>758</v>
      </c>
      <c r="C60" s="118">
        <v>171.54</v>
      </c>
      <c r="D60" s="38">
        <f t="shared" si="0"/>
        <v>130027.31999999999</v>
      </c>
      <c r="E60" s="84">
        <v>18643</v>
      </c>
      <c r="F60" s="118">
        <v>169.88</v>
      </c>
      <c r="G60" s="38">
        <f t="shared" si="1"/>
        <v>3167072.84</v>
      </c>
      <c r="H60" s="84">
        <v>79</v>
      </c>
      <c r="I60" s="118">
        <f t="shared" si="2"/>
        <v>171.54</v>
      </c>
      <c r="J60" s="38">
        <f t="shared" si="3"/>
        <v>13551.66</v>
      </c>
      <c r="K60" s="84">
        <v>1949</v>
      </c>
      <c r="L60" s="118">
        <f t="shared" si="4"/>
        <v>169.88</v>
      </c>
      <c r="M60" s="38">
        <f t="shared" si="5"/>
        <v>331096.12</v>
      </c>
      <c r="N60" s="48">
        <f t="shared" si="7"/>
        <v>3641747.9399999995</v>
      </c>
    </row>
    <row r="61" spans="1:14" x14ac:dyDescent="0.25">
      <c r="A61" t="s">
        <v>667</v>
      </c>
      <c r="B61" s="120">
        <v>3612</v>
      </c>
      <c r="C61" s="118">
        <v>173.86</v>
      </c>
      <c r="D61" s="38">
        <f t="shared" si="0"/>
        <v>627982.32000000007</v>
      </c>
      <c r="E61" s="84">
        <v>19708</v>
      </c>
      <c r="F61" s="118">
        <v>172.43</v>
      </c>
      <c r="G61" s="38">
        <f t="shared" si="1"/>
        <v>3398250.44</v>
      </c>
      <c r="H61" s="84">
        <v>345</v>
      </c>
      <c r="I61" s="118">
        <f t="shared" si="2"/>
        <v>173.86</v>
      </c>
      <c r="J61" s="38">
        <f t="shared" si="3"/>
        <v>59981.700000000004</v>
      </c>
      <c r="K61" s="84">
        <v>1885</v>
      </c>
      <c r="L61" s="118">
        <f t="shared" si="4"/>
        <v>172.43</v>
      </c>
      <c r="M61" s="38">
        <f t="shared" si="5"/>
        <v>325030.55</v>
      </c>
      <c r="N61" s="48">
        <f t="shared" si="7"/>
        <v>4411245.01</v>
      </c>
    </row>
    <row r="62" spans="1:14" x14ac:dyDescent="0.25">
      <c r="A62" t="s">
        <v>668</v>
      </c>
      <c r="B62" s="120">
        <v>670</v>
      </c>
      <c r="C62" s="118">
        <v>209.51</v>
      </c>
      <c r="D62" s="38">
        <f t="shared" si="0"/>
        <v>140371.69999999998</v>
      </c>
      <c r="E62" s="84">
        <v>12536</v>
      </c>
      <c r="F62" s="118">
        <v>207.51</v>
      </c>
      <c r="G62" s="38">
        <f t="shared" si="1"/>
        <v>2601345.36</v>
      </c>
      <c r="H62" s="84">
        <v>62</v>
      </c>
      <c r="I62" s="118">
        <f t="shared" si="2"/>
        <v>209.51</v>
      </c>
      <c r="J62" s="38">
        <f t="shared" si="3"/>
        <v>12989.619999999999</v>
      </c>
      <c r="K62" s="84">
        <v>1164</v>
      </c>
      <c r="L62" s="118">
        <f t="shared" si="4"/>
        <v>207.51</v>
      </c>
      <c r="M62" s="38">
        <f t="shared" si="5"/>
        <v>241541.63999999998</v>
      </c>
      <c r="N62" s="48">
        <f t="shared" si="7"/>
        <v>2996248.32</v>
      </c>
    </row>
    <row r="63" spans="1:14" x14ac:dyDescent="0.25">
      <c r="A63" t="s">
        <v>669</v>
      </c>
      <c r="B63" s="120">
        <v>6156</v>
      </c>
      <c r="C63" s="118">
        <v>212.87</v>
      </c>
      <c r="D63" s="38">
        <f t="shared" si="0"/>
        <v>1310427.72</v>
      </c>
      <c r="E63" s="84">
        <v>44586</v>
      </c>
      <c r="F63" s="118">
        <v>211.17</v>
      </c>
      <c r="G63" s="38">
        <f t="shared" si="1"/>
        <v>9415225.6199999992</v>
      </c>
      <c r="H63" s="84">
        <v>1242</v>
      </c>
      <c r="I63" s="118">
        <f t="shared" si="2"/>
        <v>212.87</v>
      </c>
      <c r="J63" s="38">
        <f t="shared" si="3"/>
        <v>264384.53999999998</v>
      </c>
      <c r="K63" s="84">
        <v>8997</v>
      </c>
      <c r="L63" s="118">
        <f t="shared" si="4"/>
        <v>211.17</v>
      </c>
      <c r="M63" s="38">
        <f t="shared" si="5"/>
        <v>1899896.49</v>
      </c>
      <c r="N63" s="48">
        <f t="shared" si="7"/>
        <v>12889934.369999999</v>
      </c>
    </row>
    <row r="64" spans="1:14" x14ac:dyDescent="0.25">
      <c r="A64" t="s">
        <v>670</v>
      </c>
      <c r="B64" s="120">
        <v>0</v>
      </c>
      <c r="C64" s="118">
        <v>210.83</v>
      </c>
      <c r="D64" s="38">
        <f t="shared" si="0"/>
        <v>0</v>
      </c>
      <c r="E64" s="84">
        <v>27037</v>
      </c>
      <c r="F64" s="118">
        <v>209.33</v>
      </c>
      <c r="G64" s="38">
        <f t="shared" si="1"/>
        <v>5659655.21</v>
      </c>
      <c r="H64" s="84">
        <v>0</v>
      </c>
      <c r="I64" s="118">
        <f t="shared" si="2"/>
        <v>210.83</v>
      </c>
      <c r="J64" s="38">
        <f t="shared" si="3"/>
        <v>0</v>
      </c>
      <c r="K64" s="84">
        <v>2046</v>
      </c>
      <c r="L64" s="118">
        <f t="shared" si="4"/>
        <v>209.33</v>
      </c>
      <c r="M64" s="38">
        <f t="shared" si="5"/>
        <v>428289.18000000005</v>
      </c>
      <c r="N64" s="48">
        <f t="shared" si="7"/>
        <v>6087944.3899999997</v>
      </c>
    </row>
    <row r="65" spans="1:14" x14ac:dyDescent="0.25">
      <c r="A65" t="s">
        <v>671</v>
      </c>
      <c r="B65" s="120">
        <v>1789</v>
      </c>
      <c r="C65" s="118">
        <v>223.63</v>
      </c>
      <c r="D65" s="38">
        <f t="shared" si="0"/>
        <v>400074.07</v>
      </c>
      <c r="E65" s="84">
        <v>24406</v>
      </c>
      <c r="F65" s="118">
        <v>221.87</v>
      </c>
      <c r="G65" s="38">
        <f t="shared" si="1"/>
        <v>5414959.2199999997</v>
      </c>
      <c r="H65" s="84">
        <v>170</v>
      </c>
      <c r="I65" s="118">
        <f t="shared" si="2"/>
        <v>223.63</v>
      </c>
      <c r="J65" s="38">
        <f t="shared" si="3"/>
        <v>38017.1</v>
      </c>
      <c r="K65" s="84">
        <v>2325</v>
      </c>
      <c r="L65" s="118">
        <f t="shared" si="4"/>
        <v>221.87</v>
      </c>
      <c r="M65" s="38">
        <f t="shared" si="5"/>
        <v>515847.75</v>
      </c>
      <c r="N65" s="48">
        <f t="shared" si="7"/>
        <v>6368898.1399999997</v>
      </c>
    </row>
    <row r="66" spans="1:14" x14ac:dyDescent="0.25">
      <c r="A66" t="s">
        <v>672</v>
      </c>
      <c r="B66" s="120">
        <v>183</v>
      </c>
      <c r="C66" s="118">
        <v>203.61</v>
      </c>
      <c r="D66" s="38">
        <f t="shared" si="0"/>
        <v>37260.630000000005</v>
      </c>
      <c r="E66" s="84">
        <v>17528</v>
      </c>
      <c r="F66" s="118">
        <v>202.23</v>
      </c>
      <c r="G66" s="38">
        <f t="shared" si="1"/>
        <v>3544687.44</v>
      </c>
      <c r="H66" s="84">
        <v>0</v>
      </c>
      <c r="I66" s="118">
        <f t="shared" si="2"/>
        <v>203.61</v>
      </c>
      <c r="J66" s="38">
        <f t="shared" si="3"/>
        <v>0</v>
      </c>
      <c r="K66" s="84">
        <v>0</v>
      </c>
      <c r="L66" s="118">
        <f t="shared" si="4"/>
        <v>202.23</v>
      </c>
      <c r="M66" s="38">
        <f t="shared" si="5"/>
        <v>0</v>
      </c>
      <c r="N66" s="48">
        <f t="shared" si="7"/>
        <v>3581948.07</v>
      </c>
    </row>
    <row r="67" spans="1:14" x14ac:dyDescent="0.25">
      <c r="A67" t="s">
        <v>673</v>
      </c>
      <c r="B67" s="120">
        <v>0</v>
      </c>
      <c r="C67" s="118">
        <v>166.14</v>
      </c>
      <c r="D67" s="38">
        <f t="shared" si="0"/>
        <v>0</v>
      </c>
      <c r="E67" s="84">
        <v>26314</v>
      </c>
      <c r="F67" s="118">
        <v>164.79</v>
      </c>
      <c r="G67" s="38">
        <f t="shared" si="1"/>
        <v>4336284.0599999996</v>
      </c>
      <c r="H67" s="84">
        <v>0</v>
      </c>
      <c r="I67" s="118">
        <f t="shared" si="2"/>
        <v>166.14</v>
      </c>
      <c r="J67" s="38">
        <f t="shared" si="3"/>
        <v>0</v>
      </c>
      <c r="K67" s="84">
        <v>4213</v>
      </c>
      <c r="L67" s="118">
        <f t="shared" si="4"/>
        <v>164.79</v>
      </c>
      <c r="M67" s="38">
        <f t="shared" si="5"/>
        <v>694260.27</v>
      </c>
      <c r="N67" s="48">
        <f t="shared" si="7"/>
        <v>5030544.33</v>
      </c>
    </row>
    <row r="68" spans="1:14" x14ac:dyDescent="0.25">
      <c r="A68" t="s">
        <v>674</v>
      </c>
      <c r="B68" s="120">
        <v>2339</v>
      </c>
      <c r="C68" s="118">
        <v>181.37</v>
      </c>
      <c r="D68" s="38">
        <f t="shared" si="0"/>
        <v>424224.43</v>
      </c>
      <c r="E68" s="84">
        <v>15489</v>
      </c>
      <c r="F68" s="118">
        <v>179.96</v>
      </c>
      <c r="G68" s="38">
        <f t="shared" si="1"/>
        <v>2787400.44</v>
      </c>
      <c r="H68" s="84">
        <v>683</v>
      </c>
      <c r="I68" s="118">
        <f t="shared" si="2"/>
        <v>181.37</v>
      </c>
      <c r="J68" s="38">
        <f t="shared" si="3"/>
        <v>123875.71</v>
      </c>
      <c r="K68" s="84">
        <v>4521</v>
      </c>
      <c r="L68" s="118">
        <f t="shared" si="4"/>
        <v>179.96</v>
      </c>
      <c r="M68" s="38">
        <f t="shared" si="5"/>
        <v>813599.16</v>
      </c>
      <c r="N68" s="48">
        <f t="shared" si="7"/>
        <v>4149099.74</v>
      </c>
    </row>
    <row r="69" spans="1:14" x14ac:dyDescent="0.25">
      <c r="A69" t="s">
        <v>675</v>
      </c>
      <c r="B69" s="120">
        <v>0</v>
      </c>
      <c r="C69" s="118">
        <v>160.58000000000001</v>
      </c>
      <c r="D69" s="38">
        <f t="shared" si="0"/>
        <v>0</v>
      </c>
      <c r="E69" s="84">
        <v>33986</v>
      </c>
      <c r="F69" s="118">
        <v>159.44999999999999</v>
      </c>
      <c r="G69" s="38">
        <f t="shared" si="1"/>
        <v>5419067.6999999993</v>
      </c>
      <c r="H69" s="84">
        <v>0</v>
      </c>
      <c r="I69" s="118">
        <f t="shared" si="2"/>
        <v>160.58000000000001</v>
      </c>
      <c r="J69" s="38">
        <f t="shared" si="3"/>
        <v>0</v>
      </c>
      <c r="K69" s="84">
        <v>0</v>
      </c>
      <c r="L69" s="118">
        <f t="shared" si="4"/>
        <v>159.44999999999999</v>
      </c>
      <c r="M69" s="38">
        <f t="shared" si="5"/>
        <v>0</v>
      </c>
      <c r="N69" s="48">
        <f t="shared" si="7"/>
        <v>5419067.6999999993</v>
      </c>
    </row>
    <row r="70" spans="1:14" x14ac:dyDescent="0.25">
      <c r="A70" t="s">
        <v>676</v>
      </c>
      <c r="B70" s="120">
        <v>0</v>
      </c>
      <c r="C70" s="118">
        <v>184.02</v>
      </c>
      <c r="D70" s="38">
        <f t="shared" si="0"/>
        <v>0</v>
      </c>
      <c r="E70" s="84">
        <v>23848</v>
      </c>
      <c r="F70" s="118">
        <v>182.88</v>
      </c>
      <c r="G70" s="38">
        <f t="shared" si="1"/>
        <v>4361322.24</v>
      </c>
      <c r="H70" s="84">
        <v>0</v>
      </c>
      <c r="I70" s="118">
        <f t="shared" si="2"/>
        <v>184.02</v>
      </c>
      <c r="J70" s="38">
        <f t="shared" si="3"/>
        <v>0</v>
      </c>
      <c r="K70" s="84">
        <v>544</v>
      </c>
      <c r="L70" s="118">
        <f t="shared" si="4"/>
        <v>182.88</v>
      </c>
      <c r="M70" s="38">
        <f t="shared" si="5"/>
        <v>99486.720000000001</v>
      </c>
      <c r="N70" s="48">
        <f t="shared" si="7"/>
        <v>4460808.96</v>
      </c>
    </row>
    <row r="71" spans="1:14" x14ac:dyDescent="0.25">
      <c r="A71" t="s">
        <v>677</v>
      </c>
      <c r="B71" s="120">
        <v>594</v>
      </c>
      <c r="C71" s="118">
        <v>243.9</v>
      </c>
      <c r="D71" s="38">
        <f t="shared" si="0"/>
        <v>144876.6</v>
      </c>
      <c r="E71" s="84">
        <v>34597</v>
      </c>
      <c r="F71" s="118">
        <v>242.06</v>
      </c>
      <c r="G71" s="38">
        <f t="shared" si="1"/>
        <v>8374549.8200000003</v>
      </c>
      <c r="H71" s="84">
        <v>0</v>
      </c>
      <c r="I71" s="118">
        <f t="shared" si="2"/>
        <v>243.9</v>
      </c>
      <c r="J71" s="38">
        <f t="shared" si="3"/>
        <v>0</v>
      </c>
      <c r="K71" s="84">
        <v>0</v>
      </c>
      <c r="L71" s="118">
        <f t="shared" si="4"/>
        <v>242.06</v>
      </c>
      <c r="M71" s="38">
        <f t="shared" si="5"/>
        <v>0</v>
      </c>
      <c r="N71" s="48">
        <f t="shared" si="7"/>
        <v>8519426.4199999999</v>
      </c>
    </row>
    <row r="72" spans="1:14" x14ac:dyDescent="0.25">
      <c r="A72" t="s">
        <v>678</v>
      </c>
      <c r="B72" s="120">
        <v>0</v>
      </c>
      <c r="C72" s="118">
        <v>208.01</v>
      </c>
      <c r="D72" s="38">
        <f t="shared" ref="D72:D135" si="8">C72*B72</f>
        <v>0</v>
      </c>
      <c r="E72" s="84">
        <v>33191</v>
      </c>
      <c r="F72" s="118">
        <v>206.33</v>
      </c>
      <c r="G72" s="38">
        <f t="shared" ref="G72:G135" si="9">F72*E72</f>
        <v>6848299.0300000003</v>
      </c>
      <c r="H72" s="84">
        <v>0</v>
      </c>
      <c r="I72" s="118">
        <f t="shared" ref="I72:I135" si="10">C72</f>
        <v>208.01</v>
      </c>
      <c r="J72" s="38">
        <f t="shared" ref="J72:J135" si="11">I72*H72</f>
        <v>0</v>
      </c>
      <c r="K72" s="84">
        <v>2779</v>
      </c>
      <c r="L72" s="118">
        <f t="shared" ref="L72:L135" si="12">F72</f>
        <v>206.33</v>
      </c>
      <c r="M72" s="38">
        <f t="shared" ref="M72:M135" si="13">L72*K72</f>
        <v>573391.07000000007</v>
      </c>
      <c r="N72" s="48">
        <f t="shared" ref="N72:N103" si="14">M72+J72+G72+D72</f>
        <v>7421690.1000000006</v>
      </c>
    </row>
    <row r="73" spans="1:14" x14ac:dyDescent="0.25">
      <c r="A73" t="s">
        <v>679</v>
      </c>
      <c r="B73" s="120">
        <v>495</v>
      </c>
      <c r="C73" s="118">
        <v>211.57</v>
      </c>
      <c r="D73" s="38">
        <f t="shared" si="8"/>
        <v>104727.15</v>
      </c>
      <c r="E73" s="84">
        <v>40025</v>
      </c>
      <c r="F73" s="118">
        <v>209.71</v>
      </c>
      <c r="G73" s="38">
        <f t="shared" si="9"/>
        <v>8393642.75</v>
      </c>
      <c r="H73" s="84">
        <v>56</v>
      </c>
      <c r="I73" s="118">
        <f t="shared" si="10"/>
        <v>211.57</v>
      </c>
      <c r="J73" s="38">
        <f t="shared" si="11"/>
        <v>11847.92</v>
      </c>
      <c r="K73" s="84">
        <v>4511</v>
      </c>
      <c r="L73" s="118">
        <f t="shared" si="12"/>
        <v>209.71</v>
      </c>
      <c r="M73" s="38">
        <f t="shared" si="13"/>
        <v>946001.81</v>
      </c>
      <c r="N73" s="48">
        <f t="shared" si="14"/>
        <v>9456219.6300000008</v>
      </c>
    </row>
    <row r="74" spans="1:14" x14ac:dyDescent="0.25">
      <c r="A74" t="s">
        <v>680</v>
      </c>
      <c r="B74" s="120">
        <v>1547</v>
      </c>
      <c r="C74" s="118">
        <v>224.7</v>
      </c>
      <c r="D74" s="38">
        <f t="shared" si="8"/>
        <v>347610.89999999997</v>
      </c>
      <c r="E74" s="84">
        <v>15874</v>
      </c>
      <c r="F74" s="118">
        <v>222.9</v>
      </c>
      <c r="G74" s="38">
        <f t="shared" si="9"/>
        <v>3538314.6</v>
      </c>
      <c r="H74" s="84">
        <v>185</v>
      </c>
      <c r="I74" s="118">
        <f t="shared" si="10"/>
        <v>224.7</v>
      </c>
      <c r="J74" s="38">
        <f t="shared" si="11"/>
        <v>41569.5</v>
      </c>
      <c r="K74" s="84">
        <v>1893</v>
      </c>
      <c r="L74" s="118">
        <f t="shared" si="12"/>
        <v>222.9</v>
      </c>
      <c r="M74" s="38">
        <f t="shared" si="13"/>
        <v>421949.7</v>
      </c>
      <c r="N74" s="48">
        <f t="shared" si="14"/>
        <v>4349444.7</v>
      </c>
    </row>
    <row r="75" spans="1:14" x14ac:dyDescent="0.25">
      <c r="A75" t="s">
        <v>681</v>
      </c>
      <c r="B75" s="120">
        <v>381</v>
      </c>
      <c r="C75" s="118">
        <v>241.98</v>
      </c>
      <c r="D75" s="38">
        <f t="shared" si="8"/>
        <v>92194.37999999999</v>
      </c>
      <c r="E75" s="84">
        <v>28345</v>
      </c>
      <c r="F75" s="118">
        <v>240.07</v>
      </c>
      <c r="G75" s="38">
        <f t="shared" si="9"/>
        <v>6804784.1499999994</v>
      </c>
      <c r="H75" s="84">
        <v>0</v>
      </c>
      <c r="I75" s="118">
        <f t="shared" si="10"/>
        <v>241.98</v>
      </c>
      <c r="J75" s="38">
        <f t="shared" si="11"/>
        <v>0</v>
      </c>
      <c r="K75" s="84">
        <v>0</v>
      </c>
      <c r="L75" s="118">
        <f t="shared" si="12"/>
        <v>240.07</v>
      </c>
      <c r="M75" s="38">
        <f t="shared" si="13"/>
        <v>0</v>
      </c>
      <c r="N75" s="48">
        <f t="shared" si="14"/>
        <v>6896978.5299999993</v>
      </c>
    </row>
    <row r="76" spans="1:14" x14ac:dyDescent="0.25">
      <c r="A76" t="s">
        <v>682</v>
      </c>
      <c r="B76" s="120">
        <v>3237</v>
      </c>
      <c r="C76" s="118">
        <v>245.81</v>
      </c>
      <c r="D76" s="38">
        <f t="shared" si="8"/>
        <v>795686.97</v>
      </c>
      <c r="E76" s="84">
        <v>25391</v>
      </c>
      <c r="F76" s="118">
        <v>243.79</v>
      </c>
      <c r="G76" s="38">
        <f t="shared" si="9"/>
        <v>6190071.8899999997</v>
      </c>
      <c r="H76" s="84">
        <v>491</v>
      </c>
      <c r="I76" s="118">
        <f t="shared" si="10"/>
        <v>245.81</v>
      </c>
      <c r="J76" s="38">
        <f t="shared" si="11"/>
        <v>120692.71</v>
      </c>
      <c r="K76" s="84">
        <v>3847</v>
      </c>
      <c r="L76" s="118">
        <f t="shared" si="12"/>
        <v>243.79</v>
      </c>
      <c r="M76" s="38">
        <f t="shared" si="13"/>
        <v>937860.13</v>
      </c>
      <c r="N76" s="48">
        <f t="shared" si="14"/>
        <v>8044311.6999999993</v>
      </c>
    </row>
    <row r="77" spans="1:14" x14ac:dyDescent="0.25">
      <c r="A77" t="s">
        <v>683</v>
      </c>
      <c r="B77" s="120">
        <v>1299</v>
      </c>
      <c r="C77" s="118">
        <v>202.1</v>
      </c>
      <c r="D77" s="38">
        <f t="shared" si="8"/>
        <v>262527.89999999997</v>
      </c>
      <c r="E77" s="84">
        <v>12357</v>
      </c>
      <c r="F77" s="118">
        <v>200.16</v>
      </c>
      <c r="G77" s="38">
        <f t="shared" si="9"/>
        <v>2473377.12</v>
      </c>
      <c r="H77" s="84">
        <v>234</v>
      </c>
      <c r="I77" s="118">
        <f t="shared" si="10"/>
        <v>202.1</v>
      </c>
      <c r="J77" s="38">
        <f t="shared" si="11"/>
        <v>47291.4</v>
      </c>
      <c r="K77" s="84">
        <v>2223</v>
      </c>
      <c r="L77" s="118">
        <f t="shared" si="12"/>
        <v>200.16</v>
      </c>
      <c r="M77" s="38">
        <f t="shared" si="13"/>
        <v>444955.68</v>
      </c>
      <c r="N77" s="48">
        <f t="shared" si="14"/>
        <v>3228152.1</v>
      </c>
    </row>
    <row r="78" spans="1:14" x14ac:dyDescent="0.25">
      <c r="A78" t="s">
        <v>684</v>
      </c>
      <c r="B78" s="120">
        <v>5470</v>
      </c>
      <c r="C78" s="118">
        <v>227.78</v>
      </c>
      <c r="D78" s="38">
        <f t="shared" si="8"/>
        <v>1245956.6000000001</v>
      </c>
      <c r="E78" s="84">
        <v>78898</v>
      </c>
      <c r="F78" s="118">
        <v>225.84</v>
      </c>
      <c r="G78" s="38">
        <f t="shared" si="9"/>
        <v>17818324.32</v>
      </c>
      <c r="H78" s="84">
        <v>565</v>
      </c>
      <c r="I78" s="118">
        <f t="shared" si="10"/>
        <v>227.78</v>
      </c>
      <c r="J78" s="38">
        <f t="shared" si="11"/>
        <v>128695.7</v>
      </c>
      <c r="K78" s="84">
        <v>8151</v>
      </c>
      <c r="L78" s="118">
        <f t="shared" si="12"/>
        <v>225.84</v>
      </c>
      <c r="M78" s="38">
        <f t="shared" si="13"/>
        <v>1840821.84</v>
      </c>
      <c r="N78" s="48">
        <f t="shared" si="14"/>
        <v>21033798.460000001</v>
      </c>
    </row>
    <row r="79" spans="1:14" x14ac:dyDescent="0.25">
      <c r="A79" t="s">
        <v>685</v>
      </c>
      <c r="B79" s="120">
        <v>320</v>
      </c>
      <c r="C79" s="118">
        <v>191.4</v>
      </c>
      <c r="D79" s="38">
        <f t="shared" si="8"/>
        <v>61248</v>
      </c>
      <c r="E79" s="84">
        <v>30080</v>
      </c>
      <c r="F79" s="118">
        <v>189.8</v>
      </c>
      <c r="G79" s="38">
        <f t="shared" si="9"/>
        <v>5709184</v>
      </c>
      <c r="H79" s="84">
        <v>18</v>
      </c>
      <c r="I79" s="118">
        <f t="shared" si="10"/>
        <v>191.4</v>
      </c>
      <c r="J79" s="38">
        <f t="shared" si="11"/>
        <v>3445.2000000000003</v>
      </c>
      <c r="K79" s="84">
        <v>1739</v>
      </c>
      <c r="L79" s="118">
        <f t="shared" si="12"/>
        <v>189.8</v>
      </c>
      <c r="M79" s="38">
        <f t="shared" si="13"/>
        <v>330062.2</v>
      </c>
      <c r="N79" s="48">
        <f t="shared" si="14"/>
        <v>6103939.4000000004</v>
      </c>
    </row>
    <row r="80" spans="1:14" x14ac:dyDescent="0.25">
      <c r="A80" t="s">
        <v>686</v>
      </c>
      <c r="B80" s="120">
        <v>0</v>
      </c>
      <c r="C80" s="118">
        <v>175.59</v>
      </c>
      <c r="D80" s="38">
        <f t="shared" si="8"/>
        <v>0</v>
      </c>
      <c r="E80" s="84">
        <v>18521</v>
      </c>
      <c r="F80" s="118">
        <v>174.11</v>
      </c>
      <c r="G80" s="38">
        <f t="shared" si="9"/>
        <v>3224691.31</v>
      </c>
      <c r="H80" s="84">
        <v>0</v>
      </c>
      <c r="I80" s="118">
        <f t="shared" si="10"/>
        <v>175.59</v>
      </c>
      <c r="J80" s="38">
        <f t="shared" si="11"/>
        <v>0</v>
      </c>
      <c r="K80" s="84">
        <v>2672</v>
      </c>
      <c r="L80" s="118">
        <f t="shared" si="12"/>
        <v>174.11</v>
      </c>
      <c r="M80" s="38">
        <f t="shared" si="13"/>
        <v>465221.92000000004</v>
      </c>
      <c r="N80" s="48">
        <f t="shared" si="14"/>
        <v>3689913.23</v>
      </c>
    </row>
    <row r="81" spans="1:14" x14ac:dyDescent="0.25">
      <c r="A81" t="s">
        <v>687</v>
      </c>
      <c r="B81" s="120">
        <v>1684</v>
      </c>
      <c r="C81" s="118">
        <v>189.23</v>
      </c>
      <c r="D81" s="38">
        <f t="shared" si="8"/>
        <v>318663.32</v>
      </c>
      <c r="E81" s="84">
        <v>32897</v>
      </c>
      <c r="F81" s="118">
        <v>187.56</v>
      </c>
      <c r="G81" s="38">
        <f t="shared" si="9"/>
        <v>6170161.3200000003</v>
      </c>
      <c r="H81" s="84">
        <v>349</v>
      </c>
      <c r="I81" s="118">
        <f t="shared" si="10"/>
        <v>189.23</v>
      </c>
      <c r="J81" s="38">
        <f t="shared" si="11"/>
        <v>66041.26999999999</v>
      </c>
      <c r="K81" s="84">
        <v>6816</v>
      </c>
      <c r="L81" s="118">
        <f t="shared" si="12"/>
        <v>187.56</v>
      </c>
      <c r="M81" s="38">
        <f t="shared" si="13"/>
        <v>1278408.96</v>
      </c>
      <c r="N81" s="48">
        <f t="shared" si="14"/>
        <v>7833274.870000001</v>
      </c>
    </row>
    <row r="82" spans="1:14" x14ac:dyDescent="0.25">
      <c r="A82" t="s">
        <v>688</v>
      </c>
      <c r="B82" s="120">
        <v>1783</v>
      </c>
      <c r="C82" s="118">
        <v>174.94</v>
      </c>
      <c r="D82" s="38">
        <f t="shared" si="8"/>
        <v>311918.02</v>
      </c>
      <c r="E82" s="84">
        <v>27099</v>
      </c>
      <c r="F82" s="118">
        <v>173.49</v>
      </c>
      <c r="G82" s="38">
        <f t="shared" si="9"/>
        <v>4701405.5100000007</v>
      </c>
      <c r="H82" s="84">
        <v>47</v>
      </c>
      <c r="I82" s="118">
        <f t="shared" si="10"/>
        <v>174.94</v>
      </c>
      <c r="J82" s="38">
        <f t="shared" si="11"/>
        <v>8222.18</v>
      </c>
      <c r="K82" s="84">
        <v>722</v>
      </c>
      <c r="L82" s="118">
        <f t="shared" si="12"/>
        <v>173.49</v>
      </c>
      <c r="M82" s="38">
        <f t="shared" si="13"/>
        <v>125259.78000000001</v>
      </c>
      <c r="N82" s="48">
        <f t="shared" si="14"/>
        <v>5146805.49</v>
      </c>
    </row>
    <row r="83" spans="1:14" x14ac:dyDescent="0.25">
      <c r="A83" t="s">
        <v>689</v>
      </c>
      <c r="B83" s="120">
        <v>20375</v>
      </c>
      <c r="C83" s="118">
        <v>203.79</v>
      </c>
      <c r="D83" s="38">
        <f t="shared" si="8"/>
        <v>4152221.25</v>
      </c>
      <c r="E83" s="84">
        <v>2223</v>
      </c>
      <c r="F83" s="118">
        <v>202.11</v>
      </c>
      <c r="G83" s="38">
        <f t="shared" si="9"/>
        <v>449290.53</v>
      </c>
      <c r="H83" s="84">
        <v>0</v>
      </c>
      <c r="I83" s="118">
        <f t="shared" si="10"/>
        <v>203.79</v>
      </c>
      <c r="J83" s="38">
        <f t="shared" si="11"/>
        <v>0</v>
      </c>
      <c r="K83" s="84">
        <v>0</v>
      </c>
      <c r="L83" s="118">
        <f t="shared" si="12"/>
        <v>202.11</v>
      </c>
      <c r="M83" s="38">
        <f t="shared" si="13"/>
        <v>0</v>
      </c>
      <c r="N83" s="48">
        <f t="shared" si="14"/>
        <v>4601511.78</v>
      </c>
    </row>
    <row r="84" spans="1:14" x14ac:dyDescent="0.25">
      <c r="A84" t="s">
        <v>690</v>
      </c>
      <c r="B84" s="120">
        <v>5041</v>
      </c>
      <c r="C84" s="118">
        <v>313.42</v>
      </c>
      <c r="D84" s="38">
        <f t="shared" si="8"/>
        <v>1579950.22</v>
      </c>
      <c r="E84" s="84">
        <v>63681</v>
      </c>
      <c r="F84" s="118">
        <v>311.44</v>
      </c>
      <c r="G84" s="38">
        <f t="shared" si="9"/>
        <v>19832810.640000001</v>
      </c>
      <c r="H84" s="84">
        <v>540</v>
      </c>
      <c r="I84" s="118">
        <f t="shared" si="10"/>
        <v>313.42</v>
      </c>
      <c r="J84" s="38">
        <f t="shared" si="11"/>
        <v>169246.80000000002</v>
      </c>
      <c r="K84" s="84">
        <v>6827</v>
      </c>
      <c r="L84" s="118">
        <f t="shared" si="12"/>
        <v>311.44</v>
      </c>
      <c r="M84" s="38">
        <f t="shared" si="13"/>
        <v>2126200.88</v>
      </c>
      <c r="N84" s="48">
        <f t="shared" si="14"/>
        <v>23708208.539999999</v>
      </c>
    </row>
    <row r="85" spans="1:14" x14ac:dyDescent="0.25">
      <c r="A85" t="s">
        <v>691</v>
      </c>
      <c r="B85" s="120">
        <v>17443</v>
      </c>
      <c r="C85" s="118">
        <v>320.33999999999997</v>
      </c>
      <c r="D85" s="38">
        <f t="shared" si="8"/>
        <v>5587690.6199999992</v>
      </c>
      <c r="E85" s="84">
        <v>77668</v>
      </c>
      <c r="F85" s="118">
        <v>318.45</v>
      </c>
      <c r="G85" s="38">
        <f t="shared" si="9"/>
        <v>24733374.599999998</v>
      </c>
      <c r="H85" s="84">
        <v>1054</v>
      </c>
      <c r="I85" s="118">
        <f t="shared" si="10"/>
        <v>320.33999999999997</v>
      </c>
      <c r="J85" s="38">
        <f t="shared" si="11"/>
        <v>337638.36</v>
      </c>
      <c r="K85" s="84">
        <v>4693</v>
      </c>
      <c r="L85" s="118">
        <f t="shared" si="12"/>
        <v>318.45</v>
      </c>
      <c r="M85" s="38">
        <f t="shared" si="13"/>
        <v>1494485.8499999999</v>
      </c>
      <c r="N85" s="48">
        <f t="shared" si="14"/>
        <v>32153189.43</v>
      </c>
    </row>
    <row r="86" spans="1:14" x14ac:dyDescent="0.25">
      <c r="A86" t="s">
        <v>692</v>
      </c>
      <c r="B86" s="120">
        <v>1442</v>
      </c>
      <c r="C86" s="118">
        <v>255.51</v>
      </c>
      <c r="D86" s="38">
        <f t="shared" si="8"/>
        <v>368445.42</v>
      </c>
      <c r="E86" s="84">
        <v>13719</v>
      </c>
      <c r="F86" s="118">
        <v>253.99</v>
      </c>
      <c r="G86" s="38">
        <f t="shared" si="9"/>
        <v>3484488.81</v>
      </c>
      <c r="H86" s="84">
        <v>67</v>
      </c>
      <c r="I86" s="118">
        <f t="shared" si="10"/>
        <v>255.51</v>
      </c>
      <c r="J86" s="38">
        <f t="shared" si="11"/>
        <v>17119.169999999998</v>
      </c>
      <c r="K86" s="84">
        <v>633</v>
      </c>
      <c r="L86" s="118">
        <f t="shared" si="12"/>
        <v>253.99</v>
      </c>
      <c r="M86" s="38">
        <f t="shared" si="13"/>
        <v>160775.67000000001</v>
      </c>
      <c r="N86" s="48">
        <f t="shared" si="14"/>
        <v>4030829.07</v>
      </c>
    </row>
    <row r="87" spans="1:14" x14ac:dyDescent="0.25">
      <c r="A87" t="s">
        <v>693</v>
      </c>
      <c r="B87" s="120">
        <v>1084</v>
      </c>
      <c r="C87" s="118">
        <v>230.81</v>
      </c>
      <c r="D87" s="38">
        <f t="shared" si="8"/>
        <v>250198.04</v>
      </c>
      <c r="E87" s="84">
        <v>18276</v>
      </c>
      <c r="F87" s="118">
        <v>229.21</v>
      </c>
      <c r="G87" s="38">
        <f t="shared" si="9"/>
        <v>4189041.96</v>
      </c>
      <c r="H87" s="84">
        <v>56</v>
      </c>
      <c r="I87" s="118">
        <f t="shared" si="10"/>
        <v>230.81</v>
      </c>
      <c r="J87" s="38">
        <f t="shared" si="11"/>
        <v>12925.36</v>
      </c>
      <c r="K87" s="84">
        <v>942</v>
      </c>
      <c r="L87" s="118">
        <f t="shared" si="12"/>
        <v>229.21</v>
      </c>
      <c r="M87" s="38">
        <f t="shared" si="13"/>
        <v>215915.82</v>
      </c>
      <c r="N87" s="48">
        <f t="shared" si="14"/>
        <v>4668081.18</v>
      </c>
    </row>
    <row r="88" spans="1:14" x14ac:dyDescent="0.25">
      <c r="A88" t="s">
        <v>694</v>
      </c>
      <c r="B88" s="120">
        <v>6245</v>
      </c>
      <c r="C88" s="118">
        <v>220.61</v>
      </c>
      <c r="D88" s="38">
        <f t="shared" si="8"/>
        <v>1377709.4500000002</v>
      </c>
      <c r="E88" s="84">
        <v>29946</v>
      </c>
      <c r="F88" s="118">
        <v>218.68</v>
      </c>
      <c r="G88" s="38">
        <f t="shared" si="9"/>
        <v>6548591.2800000003</v>
      </c>
      <c r="H88" s="84">
        <v>481</v>
      </c>
      <c r="I88" s="118">
        <f t="shared" si="10"/>
        <v>220.61</v>
      </c>
      <c r="J88" s="38">
        <f t="shared" si="11"/>
        <v>106113.41</v>
      </c>
      <c r="K88" s="84">
        <v>2306</v>
      </c>
      <c r="L88" s="118">
        <f t="shared" si="12"/>
        <v>218.68</v>
      </c>
      <c r="M88" s="38">
        <f t="shared" si="13"/>
        <v>504276.08</v>
      </c>
      <c r="N88" s="48">
        <f t="shared" si="14"/>
        <v>8536690.2200000007</v>
      </c>
    </row>
    <row r="89" spans="1:14" x14ac:dyDescent="0.25">
      <c r="A89" t="s">
        <v>695</v>
      </c>
      <c r="B89" s="120">
        <v>4878</v>
      </c>
      <c r="C89" s="118">
        <v>181.88</v>
      </c>
      <c r="D89" s="38">
        <f t="shared" si="8"/>
        <v>887210.64</v>
      </c>
      <c r="E89" s="84">
        <v>21808</v>
      </c>
      <c r="F89" s="118">
        <v>180.24</v>
      </c>
      <c r="G89" s="38">
        <f t="shared" si="9"/>
        <v>3930673.9200000004</v>
      </c>
      <c r="H89" s="84">
        <v>742</v>
      </c>
      <c r="I89" s="118">
        <f t="shared" si="10"/>
        <v>181.88</v>
      </c>
      <c r="J89" s="38">
        <f t="shared" si="11"/>
        <v>134954.96</v>
      </c>
      <c r="K89" s="84">
        <v>3318</v>
      </c>
      <c r="L89" s="118">
        <f t="shared" si="12"/>
        <v>180.24</v>
      </c>
      <c r="M89" s="38">
        <f t="shared" si="13"/>
        <v>598036.32000000007</v>
      </c>
      <c r="N89" s="48">
        <f t="shared" si="14"/>
        <v>5550875.8399999999</v>
      </c>
    </row>
    <row r="90" spans="1:14" x14ac:dyDescent="0.25">
      <c r="A90" t="s">
        <v>696</v>
      </c>
      <c r="B90" s="120">
        <v>1846</v>
      </c>
      <c r="C90" s="118">
        <v>188.32</v>
      </c>
      <c r="D90" s="38">
        <f t="shared" si="8"/>
        <v>347638.72</v>
      </c>
      <c r="E90" s="84">
        <v>18786</v>
      </c>
      <c r="F90" s="118">
        <v>186.6</v>
      </c>
      <c r="G90" s="38">
        <f t="shared" si="9"/>
        <v>3505467.6</v>
      </c>
      <c r="H90" s="84">
        <v>381</v>
      </c>
      <c r="I90" s="118">
        <f t="shared" si="10"/>
        <v>188.32</v>
      </c>
      <c r="J90" s="38">
        <f t="shared" si="11"/>
        <v>71749.919999999998</v>
      </c>
      <c r="K90" s="84">
        <v>3881</v>
      </c>
      <c r="L90" s="118">
        <f t="shared" si="12"/>
        <v>186.6</v>
      </c>
      <c r="M90" s="38">
        <f t="shared" si="13"/>
        <v>724194.6</v>
      </c>
      <c r="N90" s="48">
        <f t="shared" si="14"/>
        <v>4649050.84</v>
      </c>
    </row>
    <row r="91" spans="1:14" x14ac:dyDescent="0.25">
      <c r="A91" t="s">
        <v>697</v>
      </c>
      <c r="B91" s="120">
        <v>727</v>
      </c>
      <c r="C91" s="118">
        <v>167.24</v>
      </c>
      <c r="D91" s="38">
        <f t="shared" si="8"/>
        <v>121583.48000000001</v>
      </c>
      <c r="E91" s="84">
        <v>42683</v>
      </c>
      <c r="F91" s="118">
        <v>165.58</v>
      </c>
      <c r="G91" s="38">
        <f t="shared" si="9"/>
        <v>7067451.1400000006</v>
      </c>
      <c r="H91" s="84">
        <v>84</v>
      </c>
      <c r="I91" s="118">
        <f t="shared" si="10"/>
        <v>167.24</v>
      </c>
      <c r="J91" s="38">
        <f t="shared" si="11"/>
        <v>14048.16</v>
      </c>
      <c r="K91" s="84">
        <v>4939</v>
      </c>
      <c r="L91" s="118">
        <f t="shared" si="12"/>
        <v>165.58</v>
      </c>
      <c r="M91" s="38">
        <f t="shared" si="13"/>
        <v>817799.62000000011</v>
      </c>
      <c r="N91" s="48">
        <f t="shared" si="14"/>
        <v>8020882.4000000013</v>
      </c>
    </row>
    <row r="92" spans="1:14" x14ac:dyDescent="0.25">
      <c r="A92" t="s">
        <v>698</v>
      </c>
      <c r="B92" s="120">
        <v>5466</v>
      </c>
      <c r="C92" s="118">
        <v>183.41</v>
      </c>
      <c r="D92" s="38">
        <f t="shared" si="8"/>
        <v>1002519.0599999999</v>
      </c>
      <c r="E92" s="84">
        <v>37626</v>
      </c>
      <c r="F92" s="118">
        <v>181.59</v>
      </c>
      <c r="G92" s="38">
        <f t="shared" si="9"/>
        <v>6832505.3399999999</v>
      </c>
      <c r="H92" s="84">
        <v>585</v>
      </c>
      <c r="I92" s="118">
        <f t="shared" si="10"/>
        <v>183.41</v>
      </c>
      <c r="J92" s="38">
        <f t="shared" si="11"/>
        <v>107294.84999999999</v>
      </c>
      <c r="K92" s="84">
        <v>4029</v>
      </c>
      <c r="L92" s="118">
        <f t="shared" si="12"/>
        <v>181.59</v>
      </c>
      <c r="M92" s="38">
        <f t="shared" si="13"/>
        <v>731626.11</v>
      </c>
      <c r="N92" s="48">
        <f t="shared" si="14"/>
        <v>8673945.3599999994</v>
      </c>
    </row>
    <row r="93" spans="1:14" x14ac:dyDescent="0.25">
      <c r="A93" t="s">
        <v>699</v>
      </c>
      <c r="B93" s="120">
        <v>1483</v>
      </c>
      <c r="C93" s="118">
        <v>197.84</v>
      </c>
      <c r="D93" s="38">
        <f t="shared" si="8"/>
        <v>293396.72000000003</v>
      </c>
      <c r="E93" s="84">
        <v>27197</v>
      </c>
      <c r="F93" s="118">
        <v>196.04</v>
      </c>
      <c r="G93" s="38">
        <f t="shared" si="9"/>
        <v>5331699.88</v>
      </c>
      <c r="H93" s="84">
        <v>152</v>
      </c>
      <c r="I93" s="118">
        <f t="shared" si="10"/>
        <v>197.84</v>
      </c>
      <c r="J93" s="38">
        <f t="shared" si="11"/>
        <v>30071.68</v>
      </c>
      <c r="K93" s="84">
        <v>2796</v>
      </c>
      <c r="L93" s="118">
        <f t="shared" si="12"/>
        <v>196.04</v>
      </c>
      <c r="M93" s="38">
        <f t="shared" si="13"/>
        <v>548127.84</v>
      </c>
      <c r="N93" s="48">
        <f t="shared" si="14"/>
        <v>6203296.1200000001</v>
      </c>
    </row>
    <row r="94" spans="1:14" x14ac:dyDescent="0.25">
      <c r="A94" t="s">
        <v>700</v>
      </c>
      <c r="B94" s="120">
        <v>701</v>
      </c>
      <c r="C94" s="118">
        <v>199.18</v>
      </c>
      <c r="D94" s="38">
        <f t="shared" si="8"/>
        <v>139625.18</v>
      </c>
      <c r="E94" s="84">
        <v>22618</v>
      </c>
      <c r="F94" s="118">
        <v>197.33</v>
      </c>
      <c r="G94" s="38">
        <f t="shared" si="9"/>
        <v>4463209.9400000004</v>
      </c>
      <c r="H94" s="84">
        <v>83</v>
      </c>
      <c r="I94" s="118">
        <f t="shared" si="10"/>
        <v>199.18</v>
      </c>
      <c r="J94" s="38">
        <f t="shared" si="11"/>
        <v>16531.940000000002</v>
      </c>
      <c r="K94" s="84">
        <v>2687</v>
      </c>
      <c r="L94" s="118">
        <f t="shared" si="12"/>
        <v>197.33</v>
      </c>
      <c r="M94" s="38">
        <f t="shared" si="13"/>
        <v>530225.71000000008</v>
      </c>
      <c r="N94" s="48">
        <f t="shared" si="14"/>
        <v>5149592.7700000005</v>
      </c>
    </row>
    <row r="95" spans="1:14" x14ac:dyDescent="0.25">
      <c r="A95" t="s">
        <v>701</v>
      </c>
      <c r="B95" s="120">
        <v>371</v>
      </c>
      <c r="C95" s="118">
        <v>234.25</v>
      </c>
      <c r="D95" s="38">
        <f t="shared" si="8"/>
        <v>86906.75</v>
      </c>
      <c r="E95" s="84">
        <v>22458</v>
      </c>
      <c r="F95" s="118">
        <v>232.2</v>
      </c>
      <c r="G95" s="38">
        <f t="shared" si="9"/>
        <v>5214747.5999999996</v>
      </c>
      <c r="H95" s="84">
        <v>0</v>
      </c>
      <c r="I95" s="118">
        <f t="shared" si="10"/>
        <v>234.25</v>
      </c>
      <c r="J95" s="38">
        <f t="shared" si="11"/>
        <v>0</v>
      </c>
      <c r="K95" s="84">
        <v>0</v>
      </c>
      <c r="L95" s="118">
        <f t="shared" si="12"/>
        <v>232.2</v>
      </c>
      <c r="M95" s="38">
        <f t="shared" si="13"/>
        <v>0</v>
      </c>
      <c r="N95" s="48">
        <f t="shared" si="14"/>
        <v>5301654.3499999996</v>
      </c>
    </row>
    <row r="96" spans="1:14" x14ac:dyDescent="0.25">
      <c r="A96" t="s">
        <v>702</v>
      </c>
      <c r="B96" s="120">
        <v>345</v>
      </c>
      <c r="C96" s="118">
        <v>157.76</v>
      </c>
      <c r="D96" s="38">
        <f t="shared" si="8"/>
        <v>54427.199999999997</v>
      </c>
      <c r="E96" s="84">
        <v>20860</v>
      </c>
      <c r="F96" s="118">
        <v>156.41999999999999</v>
      </c>
      <c r="G96" s="38">
        <f t="shared" si="9"/>
        <v>3262921.1999999997</v>
      </c>
      <c r="H96" s="84">
        <v>25</v>
      </c>
      <c r="I96" s="118">
        <f t="shared" si="10"/>
        <v>157.76</v>
      </c>
      <c r="J96" s="38">
        <f t="shared" si="11"/>
        <v>3944</v>
      </c>
      <c r="K96" s="84">
        <v>1528</v>
      </c>
      <c r="L96" s="118">
        <f t="shared" si="12"/>
        <v>156.41999999999999</v>
      </c>
      <c r="M96" s="38">
        <f t="shared" si="13"/>
        <v>239009.75999999998</v>
      </c>
      <c r="N96" s="48">
        <f t="shared" si="14"/>
        <v>3560302.1599999997</v>
      </c>
    </row>
    <row r="97" spans="1:14" x14ac:dyDescent="0.25">
      <c r="A97" t="s">
        <v>703</v>
      </c>
      <c r="B97" s="120">
        <v>570</v>
      </c>
      <c r="C97" s="118">
        <v>209.4</v>
      </c>
      <c r="D97" s="38">
        <f t="shared" si="8"/>
        <v>119358</v>
      </c>
      <c r="E97" s="84">
        <v>32810</v>
      </c>
      <c r="F97" s="118">
        <v>207.54</v>
      </c>
      <c r="G97" s="38">
        <f t="shared" si="9"/>
        <v>6809387.3999999994</v>
      </c>
      <c r="H97" s="84">
        <v>61</v>
      </c>
      <c r="I97" s="118">
        <f t="shared" si="10"/>
        <v>209.4</v>
      </c>
      <c r="J97" s="38">
        <f t="shared" si="11"/>
        <v>12773.4</v>
      </c>
      <c r="K97" s="84">
        <v>3502</v>
      </c>
      <c r="L97" s="118">
        <f t="shared" si="12"/>
        <v>207.54</v>
      </c>
      <c r="M97" s="38">
        <f t="shared" si="13"/>
        <v>726805.08</v>
      </c>
      <c r="N97" s="48">
        <f t="shared" si="14"/>
        <v>7668323.879999999</v>
      </c>
    </row>
    <row r="98" spans="1:14" x14ac:dyDescent="0.25">
      <c r="A98" t="s">
        <v>704</v>
      </c>
      <c r="B98" s="120">
        <v>0</v>
      </c>
      <c r="C98" s="118">
        <v>201.29</v>
      </c>
      <c r="D98" s="38">
        <f t="shared" si="8"/>
        <v>0</v>
      </c>
      <c r="E98" s="84">
        <v>16663</v>
      </c>
      <c r="F98" s="118">
        <v>199.58</v>
      </c>
      <c r="G98" s="38">
        <f t="shared" si="9"/>
        <v>3325601.54</v>
      </c>
      <c r="H98" s="84">
        <v>0</v>
      </c>
      <c r="I98" s="118">
        <f t="shared" si="10"/>
        <v>201.29</v>
      </c>
      <c r="J98" s="38">
        <f t="shared" si="11"/>
        <v>0</v>
      </c>
      <c r="K98" s="84">
        <v>1966</v>
      </c>
      <c r="L98" s="118">
        <f t="shared" si="12"/>
        <v>199.58</v>
      </c>
      <c r="M98" s="38">
        <f t="shared" si="13"/>
        <v>392374.28</v>
      </c>
      <c r="N98" s="48">
        <f t="shared" si="14"/>
        <v>3717975.8200000003</v>
      </c>
    </row>
    <row r="99" spans="1:14" x14ac:dyDescent="0.25">
      <c r="A99" t="s">
        <v>705</v>
      </c>
      <c r="B99" s="120">
        <v>1279</v>
      </c>
      <c r="C99" s="118">
        <v>222.94</v>
      </c>
      <c r="D99" s="38">
        <f t="shared" si="8"/>
        <v>285140.26</v>
      </c>
      <c r="E99" s="84">
        <v>343</v>
      </c>
      <c r="F99" s="118">
        <v>221.52</v>
      </c>
      <c r="G99" s="38">
        <f t="shared" si="9"/>
        <v>75981.36</v>
      </c>
      <c r="H99" s="84">
        <v>0</v>
      </c>
      <c r="I99" s="118">
        <f t="shared" si="10"/>
        <v>222.94</v>
      </c>
      <c r="J99" s="38">
        <f t="shared" si="11"/>
        <v>0</v>
      </c>
      <c r="K99" s="84">
        <v>0</v>
      </c>
      <c r="L99" s="118">
        <f t="shared" si="12"/>
        <v>221.52</v>
      </c>
      <c r="M99" s="38">
        <f t="shared" si="13"/>
        <v>0</v>
      </c>
      <c r="N99" s="48">
        <f t="shared" si="14"/>
        <v>361121.62</v>
      </c>
    </row>
    <row r="100" spans="1:14" x14ac:dyDescent="0.25">
      <c r="A100" t="s">
        <v>706</v>
      </c>
      <c r="B100" s="120">
        <v>3350</v>
      </c>
      <c r="C100" s="118">
        <v>184.43</v>
      </c>
      <c r="D100" s="38">
        <f t="shared" si="8"/>
        <v>617840.5</v>
      </c>
      <c r="E100" s="84">
        <v>47839</v>
      </c>
      <c r="F100" s="118">
        <v>182.74</v>
      </c>
      <c r="G100" s="38">
        <f t="shared" si="9"/>
        <v>8742098.8600000013</v>
      </c>
      <c r="H100" s="84">
        <v>219</v>
      </c>
      <c r="I100" s="118">
        <f t="shared" si="10"/>
        <v>184.43</v>
      </c>
      <c r="J100" s="38">
        <f t="shared" si="11"/>
        <v>40390.17</v>
      </c>
      <c r="K100" s="84">
        <v>3134</v>
      </c>
      <c r="L100" s="118">
        <f t="shared" si="12"/>
        <v>182.74</v>
      </c>
      <c r="M100" s="38">
        <f t="shared" si="13"/>
        <v>572707.16</v>
      </c>
      <c r="N100" s="48">
        <f t="shared" si="14"/>
        <v>9973036.6900000013</v>
      </c>
    </row>
    <row r="101" spans="1:14" x14ac:dyDescent="0.25">
      <c r="A101" t="s">
        <v>707</v>
      </c>
      <c r="B101" s="120">
        <v>0</v>
      </c>
      <c r="C101" s="118">
        <v>206.53</v>
      </c>
      <c r="D101" s="38">
        <f t="shared" si="8"/>
        <v>0</v>
      </c>
      <c r="E101" s="84">
        <v>35799</v>
      </c>
      <c r="F101" s="118">
        <v>204.76</v>
      </c>
      <c r="G101" s="38">
        <f t="shared" si="9"/>
        <v>7330203.2399999993</v>
      </c>
      <c r="H101" s="84">
        <v>0</v>
      </c>
      <c r="I101" s="118">
        <f t="shared" si="10"/>
        <v>206.53</v>
      </c>
      <c r="J101" s="38">
        <f t="shared" si="11"/>
        <v>0</v>
      </c>
      <c r="K101" s="84">
        <v>3103</v>
      </c>
      <c r="L101" s="118">
        <f t="shared" si="12"/>
        <v>204.76</v>
      </c>
      <c r="M101" s="38">
        <f t="shared" si="13"/>
        <v>635370.28</v>
      </c>
      <c r="N101" s="48">
        <f t="shared" si="14"/>
        <v>7965573.5199999996</v>
      </c>
    </row>
    <row r="102" spans="1:14" x14ac:dyDescent="0.25">
      <c r="A102" t="s">
        <v>708</v>
      </c>
      <c r="B102" s="120">
        <v>5522</v>
      </c>
      <c r="C102" s="118">
        <v>195.65</v>
      </c>
      <c r="D102" s="38">
        <f t="shared" si="8"/>
        <v>1080379.3</v>
      </c>
      <c r="E102" s="84">
        <v>21481</v>
      </c>
      <c r="F102" s="118">
        <v>193.76</v>
      </c>
      <c r="G102" s="38">
        <f t="shared" si="9"/>
        <v>4162158.5599999996</v>
      </c>
      <c r="H102" s="84">
        <v>1680</v>
      </c>
      <c r="I102" s="118">
        <f t="shared" si="10"/>
        <v>195.65</v>
      </c>
      <c r="J102" s="38">
        <f t="shared" si="11"/>
        <v>328692</v>
      </c>
      <c r="K102" s="84">
        <v>6535</v>
      </c>
      <c r="L102" s="118">
        <f t="shared" si="12"/>
        <v>193.76</v>
      </c>
      <c r="M102" s="38">
        <f t="shared" si="13"/>
        <v>1266221.5999999999</v>
      </c>
      <c r="N102" s="48">
        <f t="shared" si="14"/>
        <v>6837451.459999999</v>
      </c>
    </row>
    <row r="103" spans="1:14" x14ac:dyDescent="0.25">
      <c r="A103" t="s">
        <v>709</v>
      </c>
      <c r="B103" s="120">
        <v>2012</v>
      </c>
      <c r="C103" s="118">
        <v>209.54</v>
      </c>
      <c r="D103" s="38">
        <f t="shared" si="8"/>
        <v>421594.48</v>
      </c>
      <c r="E103" s="84">
        <v>80415</v>
      </c>
      <c r="F103" s="118">
        <v>207.76</v>
      </c>
      <c r="G103" s="38">
        <f t="shared" si="9"/>
        <v>16707020.399999999</v>
      </c>
      <c r="H103" s="84">
        <v>170</v>
      </c>
      <c r="I103" s="118">
        <f t="shared" si="10"/>
        <v>209.54</v>
      </c>
      <c r="J103" s="38">
        <f t="shared" si="11"/>
        <v>35621.799999999996</v>
      </c>
      <c r="K103" s="84">
        <v>6808</v>
      </c>
      <c r="L103" s="118">
        <f t="shared" si="12"/>
        <v>207.76</v>
      </c>
      <c r="M103" s="38">
        <f t="shared" si="13"/>
        <v>1414430.0799999998</v>
      </c>
      <c r="N103" s="48">
        <f t="shared" si="14"/>
        <v>18578666.759999998</v>
      </c>
    </row>
    <row r="104" spans="1:14" x14ac:dyDescent="0.25">
      <c r="A104" t="s">
        <v>710</v>
      </c>
      <c r="B104" s="120">
        <v>365</v>
      </c>
      <c r="C104" s="118">
        <v>170.68</v>
      </c>
      <c r="D104" s="38">
        <f t="shared" si="8"/>
        <v>62298.200000000004</v>
      </c>
      <c r="E104" s="84">
        <v>12048</v>
      </c>
      <c r="F104" s="118">
        <v>169.19</v>
      </c>
      <c r="G104" s="38">
        <f t="shared" si="9"/>
        <v>2038401.1199999999</v>
      </c>
      <c r="H104" s="84">
        <v>0</v>
      </c>
      <c r="I104" s="118">
        <f t="shared" si="10"/>
        <v>170.68</v>
      </c>
      <c r="J104" s="38">
        <f t="shared" si="11"/>
        <v>0</v>
      </c>
      <c r="K104" s="84">
        <v>0</v>
      </c>
      <c r="L104" s="118">
        <f t="shared" si="12"/>
        <v>169.19</v>
      </c>
      <c r="M104" s="38">
        <f t="shared" si="13"/>
        <v>0</v>
      </c>
      <c r="N104" s="48">
        <f t="shared" ref="N104:N125" si="15">M104+J104+G104+D104</f>
        <v>2100699.3199999998</v>
      </c>
    </row>
    <row r="105" spans="1:14" x14ac:dyDescent="0.25">
      <c r="A105" t="s">
        <v>711</v>
      </c>
      <c r="B105" s="120">
        <v>1169</v>
      </c>
      <c r="C105" s="118">
        <v>182.8</v>
      </c>
      <c r="D105" s="38">
        <f t="shared" si="8"/>
        <v>213693.2</v>
      </c>
      <c r="E105" s="84">
        <v>16266</v>
      </c>
      <c r="F105" s="118">
        <v>181.16</v>
      </c>
      <c r="G105" s="38">
        <f t="shared" si="9"/>
        <v>2946748.56</v>
      </c>
      <c r="H105" s="84">
        <v>134</v>
      </c>
      <c r="I105" s="118">
        <f t="shared" si="10"/>
        <v>182.8</v>
      </c>
      <c r="J105" s="38">
        <f t="shared" si="11"/>
        <v>24495.200000000001</v>
      </c>
      <c r="K105" s="84">
        <v>1868</v>
      </c>
      <c r="L105" s="118">
        <f t="shared" si="12"/>
        <v>181.16</v>
      </c>
      <c r="M105" s="38">
        <f t="shared" si="13"/>
        <v>338406.88</v>
      </c>
      <c r="N105" s="48">
        <f t="shared" si="15"/>
        <v>3523343.8400000003</v>
      </c>
    </row>
    <row r="106" spans="1:14" x14ac:dyDescent="0.25">
      <c r="A106" t="s">
        <v>712</v>
      </c>
      <c r="B106" s="120">
        <v>1165</v>
      </c>
      <c r="C106" s="118">
        <v>213.12</v>
      </c>
      <c r="D106" s="38">
        <f t="shared" si="8"/>
        <v>248284.80000000002</v>
      </c>
      <c r="E106" s="84">
        <v>37309</v>
      </c>
      <c r="F106" s="118">
        <v>211.23</v>
      </c>
      <c r="G106" s="38">
        <f t="shared" si="9"/>
        <v>7880780.0699999994</v>
      </c>
      <c r="H106" s="84">
        <v>128</v>
      </c>
      <c r="I106" s="118">
        <f t="shared" si="10"/>
        <v>213.12</v>
      </c>
      <c r="J106" s="38">
        <f t="shared" si="11"/>
        <v>27279.360000000001</v>
      </c>
      <c r="K106" s="84">
        <v>4112</v>
      </c>
      <c r="L106" s="118">
        <f t="shared" si="12"/>
        <v>211.23</v>
      </c>
      <c r="M106" s="38">
        <f t="shared" si="13"/>
        <v>868577.76</v>
      </c>
      <c r="N106" s="48">
        <f t="shared" si="15"/>
        <v>9024921.9900000002</v>
      </c>
    </row>
    <row r="107" spans="1:14" x14ac:dyDescent="0.25">
      <c r="A107" t="s">
        <v>713</v>
      </c>
      <c r="B107" s="120">
        <v>0</v>
      </c>
      <c r="C107" s="118">
        <v>216.19</v>
      </c>
      <c r="D107" s="38">
        <f t="shared" si="8"/>
        <v>0</v>
      </c>
      <c r="E107" s="84">
        <v>28774</v>
      </c>
      <c r="F107" s="118">
        <v>214.32</v>
      </c>
      <c r="G107" s="38">
        <f t="shared" si="9"/>
        <v>6166843.6799999997</v>
      </c>
      <c r="H107" s="84">
        <v>0</v>
      </c>
      <c r="I107" s="118">
        <f t="shared" si="10"/>
        <v>216.19</v>
      </c>
      <c r="J107" s="38">
        <f t="shared" si="11"/>
        <v>0</v>
      </c>
      <c r="K107" s="84">
        <v>3921</v>
      </c>
      <c r="L107" s="118">
        <f t="shared" si="12"/>
        <v>214.32</v>
      </c>
      <c r="M107" s="38">
        <f t="shared" si="13"/>
        <v>840348.72</v>
      </c>
      <c r="N107" s="48">
        <f t="shared" si="15"/>
        <v>7007192.3999999994</v>
      </c>
    </row>
    <row r="108" spans="1:14" x14ac:dyDescent="0.25">
      <c r="A108" t="s">
        <v>714</v>
      </c>
      <c r="B108" s="120">
        <v>749</v>
      </c>
      <c r="C108" s="118">
        <v>191.21</v>
      </c>
      <c r="D108" s="38">
        <f t="shared" si="8"/>
        <v>143216.29</v>
      </c>
      <c r="E108" s="84">
        <v>25135</v>
      </c>
      <c r="F108" s="118">
        <v>189.59</v>
      </c>
      <c r="G108" s="38">
        <f t="shared" si="9"/>
        <v>4765344.6500000004</v>
      </c>
      <c r="H108" s="84">
        <v>0</v>
      </c>
      <c r="I108" s="118">
        <f t="shared" si="10"/>
        <v>191.21</v>
      </c>
      <c r="J108" s="38">
        <f t="shared" si="11"/>
        <v>0</v>
      </c>
      <c r="K108" s="84">
        <v>0</v>
      </c>
      <c r="L108" s="118">
        <f t="shared" si="12"/>
        <v>189.59</v>
      </c>
      <c r="M108" s="38">
        <f t="shared" si="13"/>
        <v>0</v>
      </c>
      <c r="N108" s="48">
        <f t="shared" si="15"/>
        <v>4908560.9400000004</v>
      </c>
    </row>
    <row r="109" spans="1:14" x14ac:dyDescent="0.25">
      <c r="A109" t="s">
        <v>715</v>
      </c>
      <c r="B109" s="120">
        <v>1945</v>
      </c>
      <c r="C109" s="118">
        <v>198.47</v>
      </c>
      <c r="D109" s="38">
        <f t="shared" si="8"/>
        <v>386024.15</v>
      </c>
      <c r="E109" s="84">
        <v>45530</v>
      </c>
      <c r="F109" s="118">
        <v>196.72</v>
      </c>
      <c r="G109" s="38">
        <f t="shared" si="9"/>
        <v>8956661.5999999996</v>
      </c>
      <c r="H109" s="84">
        <v>258</v>
      </c>
      <c r="I109" s="118">
        <f t="shared" si="10"/>
        <v>198.47</v>
      </c>
      <c r="J109" s="38">
        <f t="shared" si="11"/>
        <v>51205.26</v>
      </c>
      <c r="K109" s="84">
        <v>6043</v>
      </c>
      <c r="L109" s="118">
        <f t="shared" si="12"/>
        <v>196.72</v>
      </c>
      <c r="M109" s="38">
        <f t="shared" si="13"/>
        <v>1188778.96</v>
      </c>
      <c r="N109" s="48">
        <f t="shared" si="15"/>
        <v>10582669.970000001</v>
      </c>
    </row>
    <row r="110" spans="1:14" x14ac:dyDescent="0.25">
      <c r="A110" t="s">
        <v>716</v>
      </c>
      <c r="B110" s="120">
        <v>0</v>
      </c>
      <c r="C110" s="118">
        <v>181.22</v>
      </c>
      <c r="D110" s="38">
        <f t="shared" si="8"/>
        <v>0</v>
      </c>
      <c r="E110" s="84">
        <v>1192</v>
      </c>
      <c r="F110" s="118">
        <v>180.03</v>
      </c>
      <c r="G110" s="38">
        <f t="shared" si="9"/>
        <v>214595.76</v>
      </c>
      <c r="H110" s="84">
        <v>0</v>
      </c>
      <c r="I110" s="118">
        <f t="shared" si="10"/>
        <v>181.22</v>
      </c>
      <c r="J110" s="38">
        <f t="shared" si="11"/>
        <v>0</v>
      </c>
      <c r="K110" s="84">
        <v>0</v>
      </c>
      <c r="L110" s="118">
        <f t="shared" si="12"/>
        <v>180.03</v>
      </c>
      <c r="M110" s="38">
        <f t="shared" si="13"/>
        <v>0</v>
      </c>
      <c r="N110" s="48">
        <f t="shared" si="15"/>
        <v>214595.76</v>
      </c>
    </row>
    <row r="111" spans="1:14" x14ac:dyDescent="0.25">
      <c r="A111" t="s">
        <v>717</v>
      </c>
      <c r="B111" s="120">
        <v>4126</v>
      </c>
      <c r="C111" s="118">
        <v>207.49</v>
      </c>
      <c r="D111" s="38">
        <f t="shared" si="8"/>
        <v>856103.74</v>
      </c>
      <c r="E111" s="84">
        <v>28551</v>
      </c>
      <c r="F111" s="118">
        <v>205.75</v>
      </c>
      <c r="G111" s="38">
        <f t="shared" si="9"/>
        <v>5874368.25</v>
      </c>
      <c r="H111" s="84">
        <v>697</v>
      </c>
      <c r="I111" s="118">
        <f t="shared" si="10"/>
        <v>207.49</v>
      </c>
      <c r="J111" s="38">
        <f t="shared" si="11"/>
        <v>144620.53</v>
      </c>
      <c r="K111" s="84">
        <v>4820</v>
      </c>
      <c r="L111" s="118">
        <f t="shared" si="12"/>
        <v>205.75</v>
      </c>
      <c r="M111" s="38">
        <f t="shared" si="13"/>
        <v>991715</v>
      </c>
      <c r="N111" s="48">
        <f t="shared" si="15"/>
        <v>7866807.5200000005</v>
      </c>
    </row>
    <row r="112" spans="1:14" x14ac:dyDescent="0.25">
      <c r="A112" t="s">
        <v>718</v>
      </c>
      <c r="B112" s="120">
        <v>0</v>
      </c>
      <c r="C112" s="118">
        <v>196.15</v>
      </c>
      <c r="D112" s="38">
        <f t="shared" si="8"/>
        <v>0</v>
      </c>
      <c r="E112" s="84">
        <v>51842</v>
      </c>
      <c r="F112" s="118">
        <v>194.61</v>
      </c>
      <c r="G112" s="38">
        <f t="shared" si="9"/>
        <v>10088971.620000001</v>
      </c>
      <c r="H112" s="84">
        <v>0</v>
      </c>
      <c r="I112" s="118">
        <f t="shared" si="10"/>
        <v>196.15</v>
      </c>
      <c r="J112" s="38">
        <f t="shared" si="11"/>
        <v>0</v>
      </c>
      <c r="K112" s="84">
        <v>0</v>
      </c>
      <c r="L112" s="118">
        <f t="shared" si="12"/>
        <v>194.61</v>
      </c>
      <c r="M112" s="38">
        <f t="shared" si="13"/>
        <v>0</v>
      </c>
      <c r="N112" s="48">
        <f t="shared" si="15"/>
        <v>10088971.620000001</v>
      </c>
    </row>
    <row r="113" spans="1:14" x14ac:dyDescent="0.25">
      <c r="A113" t="s">
        <v>719</v>
      </c>
      <c r="B113" s="120">
        <v>0</v>
      </c>
      <c r="C113" s="118">
        <v>205.46</v>
      </c>
      <c r="D113" s="38">
        <f t="shared" si="8"/>
        <v>0</v>
      </c>
      <c r="E113" s="84">
        <v>15369</v>
      </c>
      <c r="F113" s="118">
        <v>203.72</v>
      </c>
      <c r="G113" s="38">
        <f t="shared" si="9"/>
        <v>3130972.68</v>
      </c>
      <c r="H113" s="84">
        <v>0</v>
      </c>
      <c r="I113" s="118">
        <f t="shared" si="10"/>
        <v>205.46</v>
      </c>
      <c r="J113" s="38">
        <f t="shared" si="11"/>
        <v>0</v>
      </c>
      <c r="K113" s="84">
        <v>126</v>
      </c>
      <c r="L113" s="118">
        <f t="shared" si="12"/>
        <v>203.72</v>
      </c>
      <c r="M113" s="38">
        <f t="shared" si="13"/>
        <v>25668.720000000001</v>
      </c>
      <c r="N113" s="48">
        <f t="shared" si="15"/>
        <v>3156641.4000000004</v>
      </c>
    </row>
    <row r="114" spans="1:14" x14ac:dyDescent="0.25">
      <c r="A114" t="s">
        <v>720</v>
      </c>
      <c r="B114" s="120">
        <v>676</v>
      </c>
      <c r="C114" s="118">
        <v>219.35</v>
      </c>
      <c r="D114" s="38">
        <f t="shared" si="8"/>
        <v>148280.6</v>
      </c>
      <c r="E114" s="84">
        <v>36375</v>
      </c>
      <c r="F114" s="118">
        <v>217.4</v>
      </c>
      <c r="G114" s="38">
        <f t="shared" si="9"/>
        <v>7907925</v>
      </c>
      <c r="H114" s="84">
        <v>69</v>
      </c>
      <c r="I114" s="118">
        <f t="shared" si="10"/>
        <v>219.35</v>
      </c>
      <c r="J114" s="38">
        <f t="shared" si="11"/>
        <v>15135.15</v>
      </c>
      <c r="K114" s="84">
        <v>3722</v>
      </c>
      <c r="L114" s="118">
        <f t="shared" si="12"/>
        <v>217.4</v>
      </c>
      <c r="M114" s="38">
        <f t="shared" si="13"/>
        <v>809162.8</v>
      </c>
      <c r="N114" s="48">
        <f t="shared" si="15"/>
        <v>8880503.5499999989</v>
      </c>
    </row>
    <row r="115" spans="1:14" x14ac:dyDescent="0.25">
      <c r="A115" t="s">
        <v>721</v>
      </c>
      <c r="B115" s="120">
        <v>0</v>
      </c>
      <c r="C115" s="118">
        <v>202.76</v>
      </c>
      <c r="D115" s="38">
        <f t="shared" si="8"/>
        <v>0</v>
      </c>
      <c r="E115" s="84">
        <v>34988</v>
      </c>
      <c r="F115" s="118">
        <v>201.05</v>
      </c>
      <c r="G115" s="38">
        <f t="shared" si="9"/>
        <v>7034337.4000000004</v>
      </c>
      <c r="H115" s="84">
        <v>0</v>
      </c>
      <c r="I115" s="118">
        <f t="shared" si="10"/>
        <v>202.76</v>
      </c>
      <c r="J115" s="38">
        <f t="shared" si="11"/>
        <v>0</v>
      </c>
      <c r="K115" s="84">
        <v>1874</v>
      </c>
      <c r="L115" s="118">
        <f t="shared" si="12"/>
        <v>201.05</v>
      </c>
      <c r="M115" s="38">
        <f t="shared" si="13"/>
        <v>376767.7</v>
      </c>
      <c r="N115" s="48">
        <f t="shared" si="15"/>
        <v>7411105.1000000006</v>
      </c>
    </row>
    <row r="116" spans="1:14" x14ac:dyDescent="0.25">
      <c r="A116" t="s">
        <v>722</v>
      </c>
      <c r="B116" s="120">
        <v>0</v>
      </c>
      <c r="C116" s="118">
        <v>167.47</v>
      </c>
      <c r="D116" s="38">
        <f t="shared" si="8"/>
        <v>0</v>
      </c>
      <c r="E116" s="84">
        <v>45520</v>
      </c>
      <c r="F116" s="118">
        <v>166.03</v>
      </c>
      <c r="G116" s="38">
        <f t="shared" si="9"/>
        <v>7557685.5999999996</v>
      </c>
      <c r="H116" s="84">
        <v>0</v>
      </c>
      <c r="I116" s="118">
        <f t="shared" si="10"/>
        <v>167.47</v>
      </c>
      <c r="J116" s="38">
        <f t="shared" si="11"/>
        <v>0</v>
      </c>
      <c r="K116" s="84">
        <v>3142</v>
      </c>
      <c r="L116" s="118">
        <f t="shared" si="12"/>
        <v>166.03</v>
      </c>
      <c r="M116" s="38">
        <f t="shared" si="13"/>
        <v>521666.26</v>
      </c>
      <c r="N116" s="48">
        <f t="shared" si="15"/>
        <v>8079351.8599999994</v>
      </c>
    </row>
    <row r="117" spans="1:14" x14ac:dyDescent="0.25">
      <c r="A117" t="s">
        <v>723</v>
      </c>
      <c r="B117" s="120">
        <v>0</v>
      </c>
      <c r="C117" s="118">
        <v>192.88</v>
      </c>
      <c r="D117" s="38">
        <f t="shared" si="8"/>
        <v>0</v>
      </c>
      <c r="E117" s="84">
        <v>9468</v>
      </c>
      <c r="F117" s="118">
        <v>191.14</v>
      </c>
      <c r="G117" s="38">
        <f t="shared" si="9"/>
        <v>1809713.5199999998</v>
      </c>
      <c r="H117" s="84">
        <v>0</v>
      </c>
      <c r="I117" s="118">
        <f t="shared" si="10"/>
        <v>192.88</v>
      </c>
      <c r="J117" s="38">
        <f t="shared" si="11"/>
        <v>0</v>
      </c>
      <c r="K117" s="84">
        <v>991</v>
      </c>
      <c r="L117" s="118">
        <f t="shared" si="12"/>
        <v>191.14</v>
      </c>
      <c r="M117" s="38">
        <f t="shared" si="13"/>
        <v>189419.74</v>
      </c>
      <c r="N117" s="48">
        <f t="shared" si="15"/>
        <v>1999133.2599999998</v>
      </c>
    </row>
    <row r="118" spans="1:14" x14ac:dyDescent="0.25">
      <c r="A118" t="s">
        <v>724</v>
      </c>
      <c r="B118" s="120">
        <v>0</v>
      </c>
      <c r="C118" s="118">
        <v>203.69</v>
      </c>
      <c r="D118" s="38">
        <f t="shared" si="8"/>
        <v>0</v>
      </c>
      <c r="E118" s="84">
        <v>17150</v>
      </c>
      <c r="F118" s="118">
        <v>201.93</v>
      </c>
      <c r="G118" s="38">
        <f t="shared" si="9"/>
        <v>3463099.5</v>
      </c>
      <c r="H118" s="84">
        <v>0</v>
      </c>
      <c r="I118" s="118">
        <f t="shared" si="10"/>
        <v>203.69</v>
      </c>
      <c r="J118" s="38">
        <f t="shared" si="11"/>
        <v>0</v>
      </c>
      <c r="K118" s="84">
        <v>816</v>
      </c>
      <c r="L118" s="118">
        <f t="shared" si="12"/>
        <v>201.93</v>
      </c>
      <c r="M118" s="38">
        <f t="shared" si="13"/>
        <v>164774.88</v>
      </c>
      <c r="N118" s="48">
        <f t="shared" si="15"/>
        <v>3627874.38</v>
      </c>
    </row>
    <row r="119" spans="1:14" x14ac:dyDescent="0.25">
      <c r="A119" t="s">
        <v>725</v>
      </c>
      <c r="B119" s="120">
        <v>732</v>
      </c>
      <c r="C119" s="118">
        <v>179.22</v>
      </c>
      <c r="D119" s="38">
        <f t="shared" si="8"/>
        <v>131189.04</v>
      </c>
      <c r="E119" s="84">
        <v>16515</v>
      </c>
      <c r="F119" s="118">
        <v>177.54</v>
      </c>
      <c r="G119" s="38">
        <f t="shared" si="9"/>
        <v>2932073.1</v>
      </c>
      <c r="H119" s="84">
        <v>65</v>
      </c>
      <c r="I119" s="118">
        <f t="shared" si="10"/>
        <v>179.22</v>
      </c>
      <c r="J119" s="38">
        <f t="shared" si="11"/>
        <v>11649.3</v>
      </c>
      <c r="K119" s="84">
        <v>1478</v>
      </c>
      <c r="L119" s="118">
        <f t="shared" si="12"/>
        <v>177.54</v>
      </c>
      <c r="M119" s="38">
        <f t="shared" si="13"/>
        <v>262404.12</v>
      </c>
      <c r="N119" s="48">
        <f t="shared" si="15"/>
        <v>3337315.56</v>
      </c>
    </row>
    <row r="120" spans="1:14" x14ac:dyDescent="0.25">
      <c r="A120" t="s">
        <v>726</v>
      </c>
      <c r="B120" s="120">
        <v>366</v>
      </c>
      <c r="C120" s="118">
        <v>218.97</v>
      </c>
      <c r="D120" s="38">
        <f t="shared" si="8"/>
        <v>80143.02</v>
      </c>
      <c r="E120" s="84">
        <v>33539</v>
      </c>
      <c r="F120" s="118">
        <v>217.03</v>
      </c>
      <c r="G120" s="38">
        <f t="shared" si="9"/>
        <v>7278969.1699999999</v>
      </c>
      <c r="H120" s="84">
        <v>54</v>
      </c>
      <c r="I120" s="118">
        <f t="shared" si="10"/>
        <v>218.97</v>
      </c>
      <c r="J120" s="38">
        <f t="shared" si="11"/>
        <v>11824.38</v>
      </c>
      <c r="K120" s="84">
        <v>4955</v>
      </c>
      <c r="L120" s="118">
        <f t="shared" si="12"/>
        <v>217.03</v>
      </c>
      <c r="M120" s="38">
        <f t="shared" si="13"/>
        <v>1075383.6499999999</v>
      </c>
      <c r="N120" s="48">
        <f t="shared" si="15"/>
        <v>8446320.2199999988</v>
      </c>
    </row>
    <row r="121" spans="1:14" x14ac:dyDescent="0.25">
      <c r="A121" t="s">
        <v>727</v>
      </c>
      <c r="B121" s="120">
        <v>0</v>
      </c>
      <c r="C121" s="118">
        <v>179.07</v>
      </c>
      <c r="D121" s="38">
        <f t="shared" si="8"/>
        <v>0</v>
      </c>
      <c r="E121" s="84">
        <v>22300</v>
      </c>
      <c r="F121" s="118">
        <v>177.77</v>
      </c>
      <c r="G121" s="38">
        <f t="shared" si="9"/>
        <v>3964271</v>
      </c>
      <c r="H121" s="84">
        <v>0</v>
      </c>
      <c r="I121" s="118">
        <f t="shared" si="10"/>
        <v>179.07</v>
      </c>
      <c r="J121" s="38">
        <f t="shared" si="11"/>
        <v>0</v>
      </c>
      <c r="K121" s="84">
        <v>0</v>
      </c>
      <c r="L121" s="118">
        <f t="shared" si="12"/>
        <v>177.77</v>
      </c>
      <c r="M121" s="38">
        <f t="shared" si="13"/>
        <v>0</v>
      </c>
      <c r="N121" s="48">
        <f t="shared" si="15"/>
        <v>3964271</v>
      </c>
    </row>
    <row r="122" spans="1:14" x14ac:dyDescent="0.25">
      <c r="A122" t="s">
        <v>728</v>
      </c>
      <c r="B122" s="120">
        <v>1013</v>
      </c>
      <c r="C122" s="118">
        <v>249.53</v>
      </c>
      <c r="D122" s="38">
        <f t="shared" si="8"/>
        <v>252773.89</v>
      </c>
      <c r="E122" s="84">
        <v>23880</v>
      </c>
      <c r="F122" s="118">
        <v>247.24</v>
      </c>
      <c r="G122" s="38">
        <f t="shared" si="9"/>
        <v>5904091.2000000002</v>
      </c>
      <c r="H122" s="84">
        <v>25</v>
      </c>
      <c r="I122" s="118">
        <f t="shared" si="10"/>
        <v>249.53</v>
      </c>
      <c r="J122" s="38">
        <f t="shared" si="11"/>
        <v>6238.25</v>
      </c>
      <c r="K122" s="84">
        <v>590</v>
      </c>
      <c r="L122" s="118">
        <f t="shared" si="12"/>
        <v>247.24</v>
      </c>
      <c r="M122" s="38">
        <f t="shared" si="13"/>
        <v>145871.6</v>
      </c>
      <c r="N122" s="48">
        <f t="shared" si="15"/>
        <v>6308974.9399999995</v>
      </c>
    </row>
    <row r="123" spans="1:14" x14ac:dyDescent="0.25">
      <c r="A123" t="s">
        <v>729</v>
      </c>
      <c r="B123" s="120">
        <v>0</v>
      </c>
      <c r="C123" s="118">
        <v>163.75</v>
      </c>
      <c r="D123" s="38">
        <f t="shared" si="8"/>
        <v>0</v>
      </c>
      <c r="E123" s="84">
        <v>4073</v>
      </c>
      <c r="F123" s="118">
        <v>162.38</v>
      </c>
      <c r="G123" s="38">
        <f t="shared" si="9"/>
        <v>661373.74</v>
      </c>
      <c r="H123" s="84">
        <v>0</v>
      </c>
      <c r="I123" s="118">
        <f t="shared" si="10"/>
        <v>163.75</v>
      </c>
      <c r="J123" s="38">
        <f t="shared" si="11"/>
        <v>0</v>
      </c>
      <c r="K123" s="84">
        <v>356</v>
      </c>
      <c r="L123" s="118">
        <f t="shared" si="12"/>
        <v>162.38</v>
      </c>
      <c r="M123" s="38">
        <f t="shared" si="13"/>
        <v>57807.28</v>
      </c>
      <c r="N123" s="48">
        <f t="shared" si="15"/>
        <v>719181.02</v>
      </c>
    </row>
    <row r="124" spans="1:14" x14ac:dyDescent="0.25">
      <c r="A124" t="s">
        <v>730</v>
      </c>
      <c r="B124" s="120">
        <v>0</v>
      </c>
      <c r="C124" s="118">
        <v>210.37</v>
      </c>
      <c r="D124" s="38">
        <f t="shared" si="8"/>
        <v>0</v>
      </c>
      <c r="E124" s="84">
        <v>14734</v>
      </c>
      <c r="F124" s="118">
        <v>208.96</v>
      </c>
      <c r="G124" s="38">
        <f t="shared" si="9"/>
        <v>3078816.64</v>
      </c>
      <c r="H124" s="84">
        <v>0</v>
      </c>
      <c r="I124" s="118">
        <f t="shared" si="10"/>
        <v>210.37</v>
      </c>
      <c r="J124" s="38">
        <f t="shared" si="11"/>
        <v>0</v>
      </c>
      <c r="K124" s="84">
        <v>0</v>
      </c>
      <c r="L124" s="118">
        <f t="shared" si="12"/>
        <v>208.96</v>
      </c>
      <c r="M124" s="38">
        <f t="shared" si="13"/>
        <v>0</v>
      </c>
      <c r="N124" s="48">
        <f t="shared" si="15"/>
        <v>3078816.64</v>
      </c>
    </row>
    <row r="125" spans="1:14" x14ac:dyDescent="0.25">
      <c r="A125" t="s">
        <v>731</v>
      </c>
      <c r="B125" s="120">
        <v>0</v>
      </c>
      <c r="C125" s="118">
        <v>222.51</v>
      </c>
      <c r="D125" s="38">
        <f t="shared" si="8"/>
        <v>0</v>
      </c>
      <c r="E125" s="84">
        <v>28819</v>
      </c>
      <c r="F125" s="118">
        <v>221.27</v>
      </c>
      <c r="G125" s="38">
        <f t="shared" si="9"/>
        <v>6376780.1299999999</v>
      </c>
      <c r="H125" s="84">
        <v>0</v>
      </c>
      <c r="I125" s="118">
        <f t="shared" si="10"/>
        <v>222.51</v>
      </c>
      <c r="J125" s="38">
        <f t="shared" si="11"/>
        <v>0</v>
      </c>
      <c r="K125" s="84">
        <v>0</v>
      </c>
      <c r="L125" s="118">
        <f t="shared" si="12"/>
        <v>221.27</v>
      </c>
      <c r="M125" s="38">
        <f t="shared" si="13"/>
        <v>0</v>
      </c>
      <c r="N125" s="48">
        <f t="shared" si="15"/>
        <v>6376780.1299999999</v>
      </c>
    </row>
    <row r="126" spans="1:14" x14ac:dyDescent="0.25">
      <c r="A126" t="s">
        <v>732</v>
      </c>
      <c r="B126" s="120">
        <v>0</v>
      </c>
      <c r="C126" s="118">
        <v>146.78</v>
      </c>
      <c r="D126" s="38">
        <f t="shared" si="8"/>
        <v>0</v>
      </c>
      <c r="E126" s="84">
        <v>0</v>
      </c>
      <c r="F126" s="118">
        <v>145.66999999999999</v>
      </c>
      <c r="G126" s="38">
        <f t="shared" si="9"/>
        <v>0</v>
      </c>
      <c r="H126" s="84">
        <v>0</v>
      </c>
      <c r="I126" s="118">
        <f t="shared" si="10"/>
        <v>146.78</v>
      </c>
      <c r="J126" s="38">
        <f t="shared" si="11"/>
        <v>0</v>
      </c>
      <c r="K126" s="84">
        <v>0</v>
      </c>
      <c r="L126" s="118">
        <f t="shared" si="12"/>
        <v>145.66999999999999</v>
      </c>
      <c r="M126" s="38">
        <f t="shared" si="13"/>
        <v>0</v>
      </c>
      <c r="N126" s="48">
        <v>0</v>
      </c>
    </row>
    <row r="127" spans="1:14" x14ac:dyDescent="0.25">
      <c r="A127" t="s">
        <v>733</v>
      </c>
      <c r="B127" s="120">
        <v>0</v>
      </c>
      <c r="C127" s="118">
        <v>192.66</v>
      </c>
      <c r="D127" s="38">
        <f t="shared" si="8"/>
        <v>0</v>
      </c>
      <c r="E127" s="84">
        <v>18743</v>
      </c>
      <c r="F127" s="118">
        <v>191.1</v>
      </c>
      <c r="G127" s="38">
        <f t="shared" si="9"/>
        <v>3581787.3</v>
      </c>
      <c r="H127" s="84">
        <v>0</v>
      </c>
      <c r="I127" s="118">
        <f t="shared" si="10"/>
        <v>192.66</v>
      </c>
      <c r="J127" s="38">
        <f t="shared" si="11"/>
        <v>0</v>
      </c>
      <c r="K127" s="84">
        <v>4871</v>
      </c>
      <c r="L127" s="118">
        <f t="shared" si="12"/>
        <v>191.1</v>
      </c>
      <c r="M127" s="38">
        <f t="shared" si="13"/>
        <v>930848.1</v>
      </c>
      <c r="N127" s="48">
        <f t="shared" ref="N127:N190" si="16">M127+J127+G127+D127</f>
        <v>4512635.3999999994</v>
      </c>
    </row>
    <row r="128" spans="1:14" x14ac:dyDescent="0.25">
      <c r="A128" t="s">
        <v>734</v>
      </c>
      <c r="B128" s="120">
        <v>4155</v>
      </c>
      <c r="C128" s="118">
        <v>161.93</v>
      </c>
      <c r="D128" s="38">
        <f t="shared" si="8"/>
        <v>672819.15</v>
      </c>
      <c r="E128" s="84">
        <v>18959</v>
      </c>
      <c r="F128" s="118">
        <v>160.56</v>
      </c>
      <c r="G128" s="38">
        <f t="shared" si="9"/>
        <v>3044057.04</v>
      </c>
      <c r="H128" s="84">
        <v>0</v>
      </c>
      <c r="I128" s="118">
        <f t="shared" si="10"/>
        <v>161.93</v>
      </c>
      <c r="J128" s="38">
        <f t="shared" si="11"/>
        <v>0</v>
      </c>
      <c r="K128" s="84">
        <v>0</v>
      </c>
      <c r="L128" s="118">
        <f t="shared" si="12"/>
        <v>160.56</v>
      </c>
      <c r="M128" s="38">
        <f t="shared" si="13"/>
        <v>0</v>
      </c>
      <c r="N128" s="48">
        <f t="shared" si="16"/>
        <v>3716876.19</v>
      </c>
    </row>
    <row r="129" spans="1:14" x14ac:dyDescent="0.25">
      <c r="A129" t="s">
        <v>735</v>
      </c>
      <c r="B129" s="120">
        <v>3977</v>
      </c>
      <c r="C129" s="118">
        <v>216.07</v>
      </c>
      <c r="D129" s="38">
        <f t="shared" si="8"/>
        <v>859310.39</v>
      </c>
      <c r="E129" s="84">
        <v>31481</v>
      </c>
      <c r="F129" s="118">
        <v>214.23</v>
      </c>
      <c r="G129" s="38">
        <f t="shared" si="9"/>
        <v>6744174.6299999999</v>
      </c>
      <c r="H129" s="84">
        <v>112</v>
      </c>
      <c r="I129" s="118">
        <f t="shared" si="10"/>
        <v>216.07</v>
      </c>
      <c r="J129" s="38">
        <f t="shared" si="11"/>
        <v>24199.84</v>
      </c>
      <c r="K129" s="84">
        <v>886</v>
      </c>
      <c r="L129" s="118">
        <f t="shared" si="12"/>
        <v>214.23</v>
      </c>
      <c r="M129" s="38">
        <f t="shared" si="13"/>
        <v>189807.78</v>
      </c>
      <c r="N129" s="48">
        <f t="shared" si="16"/>
        <v>7817492.6399999997</v>
      </c>
    </row>
    <row r="130" spans="1:14" x14ac:dyDescent="0.25">
      <c r="A130" t="s">
        <v>736</v>
      </c>
      <c r="B130" s="120">
        <v>245</v>
      </c>
      <c r="C130" s="118">
        <v>214.5</v>
      </c>
      <c r="D130" s="38">
        <f t="shared" si="8"/>
        <v>52552.5</v>
      </c>
      <c r="E130" s="84">
        <v>23020</v>
      </c>
      <c r="F130" s="118">
        <v>213.15</v>
      </c>
      <c r="G130" s="38">
        <f t="shared" si="9"/>
        <v>4906713</v>
      </c>
      <c r="H130" s="84">
        <v>24</v>
      </c>
      <c r="I130" s="118">
        <f t="shared" si="10"/>
        <v>214.5</v>
      </c>
      <c r="J130" s="38">
        <f t="shared" si="11"/>
        <v>5148</v>
      </c>
      <c r="K130" s="84">
        <v>2270</v>
      </c>
      <c r="L130" s="118">
        <f t="shared" si="12"/>
        <v>213.15</v>
      </c>
      <c r="M130" s="38">
        <f t="shared" si="13"/>
        <v>483850.5</v>
      </c>
      <c r="N130" s="48">
        <f t="shared" si="16"/>
        <v>5448264</v>
      </c>
    </row>
    <row r="131" spans="1:14" x14ac:dyDescent="0.25">
      <c r="A131" t="s">
        <v>737</v>
      </c>
      <c r="B131" s="120">
        <v>394</v>
      </c>
      <c r="C131" s="118">
        <v>179.72</v>
      </c>
      <c r="D131" s="38">
        <f t="shared" si="8"/>
        <v>70809.679999999993</v>
      </c>
      <c r="E131" s="84">
        <v>12573</v>
      </c>
      <c r="F131" s="118">
        <v>178.08</v>
      </c>
      <c r="G131" s="38">
        <f t="shared" si="9"/>
        <v>2238999.8400000003</v>
      </c>
      <c r="H131" s="84">
        <v>97</v>
      </c>
      <c r="I131" s="118">
        <f t="shared" si="10"/>
        <v>179.72</v>
      </c>
      <c r="J131" s="38">
        <f t="shared" si="11"/>
        <v>17432.84</v>
      </c>
      <c r="K131" s="84">
        <v>3098</v>
      </c>
      <c r="L131" s="118">
        <f t="shared" si="12"/>
        <v>178.08</v>
      </c>
      <c r="M131" s="38">
        <f t="shared" si="13"/>
        <v>551691.84000000008</v>
      </c>
      <c r="N131" s="48">
        <f t="shared" si="16"/>
        <v>2878934.2000000007</v>
      </c>
    </row>
    <row r="132" spans="1:14" x14ac:dyDescent="0.25">
      <c r="A132" t="s">
        <v>738</v>
      </c>
      <c r="B132" s="120">
        <v>1502</v>
      </c>
      <c r="C132" s="118">
        <v>198.39</v>
      </c>
      <c r="D132" s="38">
        <f t="shared" si="8"/>
        <v>297981.77999999997</v>
      </c>
      <c r="E132" s="84">
        <v>39092</v>
      </c>
      <c r="F132" s="118">
        <v>196.76</v>
      </c>
      <c r="G132" s="38">
        <f t="shared" si="9"/>
        <v>7691741.9199999999</v>
      </c>
      <c r="H132" s="84">
        <v>184</v>
      </c>
      <c r="I132" s="118">
        <f t="shared" si="10"/>
        <v>198.39</v>
      </c>
      <c r="J132" s="38">
        <f t="shared" si="11"/>
        <v>36503.759999999995</v>
      </c>
      <c r="K132" s="84">
        <v>4782</v>
      </c>
      <c r="L132" s="118">
        <f t="shared" si="12"/>
        <v>196.76</v>
      </c>
      <c r="M132" s="38">
        <f t="shared" si="13"/>
        <v>940906.32</v>
      </c>
      <c r="N132" s="48">
        <f t="shared" si="16"/>
        <v>8967133.7799999993</v>
      </c>
    </row>
    <row r="133" spans="1:14" x14ac:dyDescent="0.25">
      <c r="A133" t="s">
        <v>739</v>
      </c>
      <c r="B133" s="120">
        <v>6909</v>
      </c>
      <c r="C133" s="118">
        <v>169.87</v>
      </c>
      <c r="D133" s="38">
        <f t="shared" si="8"/>
        <v>1173631.83</v>
      </c>
      <c r="E133" s="84">
        <v>17165</v>
      </c>
      <c r="F133" s="118">
        <v>168.44</v>
      </c>
      <c r="G133" s="38">
        <f t="shared" si="9"/>
        <v>2891272.6</v>
      </c>
      <c r="H133" s="84">
        <v>2001</v>
      </c>
      <c r="I133" s="118">
        <f t="shared" si="10"/>
        <v>169.87</v>
      </c>
      <c r="J133" s="38">
        <f t="shared" si="11"/>
        <v>339909.87</v>
      </c>
      <c r="K133" s="84">
        <v>4973</v>
      </c>
      <c r="L133" s="118">
        <f t="shared" si="12"/>
        <v>168.44</v>
      </c>
      <c r="M133" s="38">
        <f t="shared" si="13"/>
        <v>837652.12</v>
      </c>
      <c r="N133" s="48">
        <f t="shared" si="16"/>
        <v>5242466.42</v>
      </c>
    </row>
    <row r="134" spans="1:14" x14ac:dyDescent="0.25">
      <c r="A134" t="s">
        <v>740</v>
      </c>
      <c r="B134" s="120">
        <v>378</v>
      </c>
      <c r="C134" s="118">
        <v>218.98</v>
      </c>
      <c r="D134" s="38">
        <f t="shared" si="8"/>
        <v>82774.44</v>
      </c>
      <c r="E134" s="84">
        <v>26259</v>
      </c>
      <c r="F134" s="118">
        <v>217.01</v>
      </c>
      <c r="G134" s="38">
        <f t="shared" si="9"/>
        <v>5698465.5899999999</v>
      </c>
      <c r="H134" s="84">
        <v>26</v>
      </c>
      <c r="I134" s="118">
        <f t="shared" si="10"/>
        <v>218.98</v>
      </c>
      <c r="J134" s="38">
        <f t="shared" si="11"/>
        <v>5693.48</v>
      </c>
      <c r="K134" s="84">
        <v>1792</v>
      </c>
      <c r="L134" s="118">
        <f t="shared" si="12"/>
        <v>217.01</v>
      </c>
      <c r="M134" s="38">
        <f t="shared" si="13"/>
        <v>388881.91999999998</v>
      </c>
      <c r="N134" s="48">
        <f t="shared" si="16"/>
        <v>6175815.4300000006</v>
      </c>
    </row>
    <row r="135" spans="1:14" x14ac:dyDescent="0.25">
      <c r="A135" t="s">
        <v>741</v>
      </c>
      <c r="B135" s="120">
        <v>1440</v>
      </c>
      <c r="C135" s="118">
        <v>219.34</v>
      </c>
      <c r="D135" s="38">
        <f t="shared" si="8"/>
        <v>315849.59999999998</v>
      </c>
      <c r="E135" s="84">
        <v>20888</v>
      </c>
      <c r="F135" s="118">
        <v>217.64</v>
      </c>
      <c r="G135" s="38">
        <f t="shared" si="9"/>
        <v>4546064.3199999994</v>
      </c>
      <c r="H135" s="84">
        <v>229</v>
      </c>
      <c r="I135" s="118">
        <f t="shared" si="10"/>
        <v>219.34</v>
      </c>
      <c r="J135" s="38">
        <f t="shared" si="11"/>
        <v>50228.86</v>
      </c>
      <c r="K135" s="84">
        <v>3322</v>
      </c>
      <c r="L135" s="118">
        <f t="shared" si="12"/>
        <v>217.64</v>
      </c>
      <c r="M135" s="38">
        <f t="shared" si="13"/>
        <v>723000.08</v>
      </c>
      <c r="N135" s="48">
        <f t="shared" si="16"/>
        <v>5635142.8599999994</v>
      </c>
    </row>
    <row r="136" spans="1:14" x14ac:dyDescent="0.25">
      <c r="A136" t="s">
        <v>742</v>
      </c>
      <c r="B136" s="120">
        <v>1268</v>
      </c>
      <c r="C136" s="118">
        <v>177.27</v>
      </c>
      <c r="D136" s="38">
        <f t="shared" ref="D136:D199" si="17">C136*B136</f>
        <v>224778.36000000002</v>
      </c>
      <c r="E136" s="84">
        <v>21252</v>
      </c>
      <c r="F136" s="118">
        <v>175.85</v>
      </c>
      <c r="G136" s="38">
        <f t="shared" ref="G136:G199" si="18">F136*E136</f>
        <v>3737164.1999999997</v>
      </c>
      <c r="H136" s="84">
        <v>313</v>
      </c>
      <c r="I136" s="118">
        <f t="shared" ref="I136:I199" si="19">C136</f>
        <v>177.27</v>
      </c>
      <c r="J136" s="38">
        <f t="shared" ref="J136:J199" si="20">I136*H136</f>
        <v>55485.51</v>
      </c>
      <c r="K136" s="84">
        <v>5238</v>
      </c>
      <c r="L136" s="118">
        <f t="shared" ref="L136:L199" si="21">F136</f>
        <v>175.85</v>
      </c>
      <c r="M136" s="38">
        <f t="shared" ref="M136:M199" si="22">L136*K136</f>
        <v>921102.29999999993</v>
      </c>
      <c r="N136" s="48">
        <f t="shared" si="16"/>
        <v>4938530.37</v>
      </c>
    </row>
    <row r="137" spans="1:14" x14ac:dyDescent="0.25">
      <c r="A137" t="s">
        <v>743</v>
      </c>
      <c r="B137" s="120">
        <v>497</v>
      </c>
      <c r="C137" s="118">
        <v>162.38999999999999</v>
      </c>
      <c r="D137" s="38">
        <f t="shared" si="17"/>
        <v>80707.829999999987</v>
      </c>
      <c r="E137" s="84">
        <v>34395</v>
      </c>
      <c r="F137" s="118">
        <v>161.05000000000001</v>
      </c>
      <c r="G137" s="38">
        <f t="shared" si="18"/>
        <v>5539314.75</v>
      </c>
      <c r="H137" s="84">
        <v>81</v>
      </c>
      <c r="I137" s="118">
        <f t="shared" si="19"/>
        <v>162.38999999999999</v>
      </c>
      <c r="J137" s="38">
        <f t="shared" si="20"/>
        <v>13153.589999999998</v>
      </c>
      <c r="K137" s="84">
        <v>5601</v>
      </c>
      <c r="L137" s="118">
        <f t="shared" si="21"/>
        <v>161.05000000000001</v>
      </c>
      <c r="M137" s="38">
        <f t="shared" si="22"/>
        <v>902041.05</v>
      </c>
      <c r="N137" s="48">
        <f t="shared" si="16"/>
        <v>6535217.2199999997</v>
      </c>
    </row>
    <row r="138" spans="1:14" x14ac:dyDescent="0.25">
      <c r="A138" t="s">
        <v>744</v>
      </c>
      <c r="B138" s="120">
        <v>366</v>
      </c>
      <c r="C138" s="118">
        <v>172.34</v>
      </c>
      <c r="D138" s="38">
        <f t="shared" si="17"/>
        <v>63076.44</v>
      </c>
      <c r="E138" s="84">
        <v>35632</v>
      </c>
      <c r="F138" s="118">
        <v>171.01</v>
      </c>
      <c r="G138" s="38">
        <f t="shared" si="18"/>
        <v>6093428.3199999994</v>
      </c>
      <c r="H138" s="84">
        <v>3</v>
      </c>
      <c r="I138" s="118">
        <f t="shared" si="19"/>
        <v>172.34</v>
      </c>
      <c r="J138" s="38">
        <f t="shared" si="20"/>
        <v>517.02</v>
      </c>
      <c r="K138" s="84">
        <v>255</v>
      </c>
      <c r="L138" s="118">
        <f t="shared" si="21"/>
        <v>171.01</v>
      </c>
      <c r="M138" s="38">
        <f t="shared" si="22"/>
        <v>43607.549999999996</v>
      </c>
      <c r="N138" s="48">
        <f t="shared" si="16"/>
        <v>6200629.3300000001</v>
      </c>
    </row>
    <row r="139" spans="1:14" x14ac:dyDescent="0.25">
      <c r="A139" t="s">
        <v>745</v>
      </c>
      <c r="B139" s="120">
        <v>237</v>
      </c>
      <c r="C139" s="118">
        <v>217.27</v>
      </c>
      <c r="D139" s="38">
        <f t="shared" si="17"/>
        <v>51492.990000000005</v>
      </c>
      <c r="E139" s="84">
        <v>13238</v>
      </c>
      <c r="F139" s="118">
        <v>215.46</v>
      </c>
      <c r="G139" s="38">
        <f t="shared" si="18"/>
        <v>2852259.48</v>
      </c>
      <c r="H139" s="84">
        <v>129</v>
      </c>
      <c r="I139" s="118">
        <f t="shared" si="19"/>
        <v>217.27</v>
      </c>
      <c r="J139" s="38">
        <f t="shared" si="20"/>
        <v>28027.83</v>
      </c>
      <c r="K139" s="84">
        <v>7200</v>
      </c>
      <c r="L139" s="118">
        <f t="shared" si="21"/>
        <v>215.46</v>
      </c>
      <c r="M139" s="38">
        <f t="shared" si="22"/>
        <v>1551312</v>
      </c>
      <c r="N139" s="48">
        <f t="shared" si="16"/>
        <v>4483092.3000000007</v>
      </c>
    </row>
    <row r="140" spans="1:14" x14ac:dyDescent="0.25">
      <c r="A140" t="s">
        <v>746</v>
      </c>
      <c r="B140" s="120">
        <v>1262</v>
      </c>
      <c r="C140" s="118">
        <v>171.83</v>
      </c>
      <c r="D140" s="38">
        <f t="shared" si="17"/>
        <v>216849.46000000002</v>
      </c>
      <c r="E140" s="84">
        <v>80497</v>
      </c>
      <c r="F140" s="118">
        <v>170.37</v>
      </c>
      <c r="G140" s="38">
        <f t="shared" si="18"/>
        <v>13714273.890000001</v>
      </c>
      <c r="H140" s="84">
        <v>0</v>
      </c>
      <c r="I140" s="118">
        <f t="shared" si="19"/>
        <v>171.83</v>
      </c>
      <c r="J140" s="38">
        <f t="shared" si="20"/>
        <v>0</v>
      </c>
      <c r="K140" s="84">
        <v>0</v>
      </c>
      <c r="L140" s="118">
        <f t="shared" si="21"/>
        <v>170.37</v>
      </c>
      <c r="M140" s="38">
        <f t="shared" si="22"/>
        <v>0</v>
      </c>
      <c r="N140" s="48">
        <f t="shared" si="16"/>
        <v>13931123.350000001</v>
      </c>
    </row>
    <row r="141" spans="1:14" x14ac:dyDescent="0.25">
      <c r="A141" t="s">
        <v>747</v>
      </c>
      <c r="B141" s="120">
        <v>1518</v>
      </c>
      <c r="C141" s="118">
        <v>175.49</v>
      </c>
      <c r="D141" s="38">
        <f t="shared" si="17"/>
        <v>266393.82</v>
      </c>
      <c r="E141" s="84">
        <v>6086</v>
      </c>
      <c r="F141" s="118">
        <v>174.34</v>
      </c>
      <c r="G141" s="38">
        <f t="shared" si="18"/>
        <v>1061033.24</v>
      </c>
      <c r="H141" s="84">
        <v>0</v>
      </c>
      <c r="I141" s="118">
        <f t="shared" si="19"/>
        <v>175.49</v>
      </c>
      <c r="J141" s="38">
        <f t="shared" si="20"/>
        <v>0</v>
      </c>
      <c r="K141" s="84">
        <v>0</v>
      </c>
      <c r="L141" s="118">
        <f t="shared" si="21"/>
        <v>174.34</v>
      </c>
      <c r="M141" s="38">
        <f t="shared" si="22"/>
        <v>0</v>
      </c>
      <c r="N141" s="48">
        <f t="shared" si="16"/>
        <v>1327427.06</v>
      </c>
    </row>
    <row r="142" spans="1:14" x14ac:dyDescent="0.25">
      <c r="A142" t="s">
        <v>748</v>
      </c>
      <c r="B142" s="120">
        <v>0</v>
      </c>
      <c r="C142" s="118">
        <v>157.55000000000001</v>
      </c>
      <c r="D142" s="38">
        <f t="shared" si="17"/>
        <v>0</v>
      </c>
      <c r="E142" s="84">
        <v>23438</v>
      </c>
      <c r="F142" s="118">
        <v>156.19999999999999</v>
      </c>
      <c r="G142" s="38">
        <f t="shared" si="18"/>
        <v>3661015.5999999996</v>
      </c>
      <c r="H142" s="84">
        <v>0</v>
      </c>
      <c r="I142" s="118">
        <f t="shared" si="19"/>
        <v>157.55000000000001</v>
      </c>
      <c r="J142" s="38">
        <f t="shared" si="20"/>
        <v>0</v>
      </c>
      <c r="K142" s="84">
        <v>2618</v>
      </c>
      <c r="L142" s="118">
        <f t="shared" si="21"/>
        <v>156.19999999999999</v>
      </c>
      <c r="M142" s="38">
        <f t="shared" si="22"/>
        <v>408931.6</v>
      </c>
      <c r="N142" s="48">
        <f t="shared" si="16"/>
        <v>4069947.1999999997</v>
      </c>
    </row>
    <row r="143" spans="1:14" x14ac:dyDescent="0.25">
      <c r="A143" t="s">
        <v>749</v>
      </c>
      <c r="B143" s="120">
        <v>0</v>
      </c>
      <c r="C143" s="118">
        <v>202.12</v>
      </c>
      <c r="D143" s="38">
        <f t="shared" si="17"/>
        <v>0</v>
      </c>
      <c r="E143" s="84">
        <v>45191</v>
      </c>
      <c r="F143" s="118">
        <v>200.6</v>
      </c>
      <c r="G143" s="38">
        <f t="shared" si="18"/>
        <v>9065314.5999999996</v>
      </c>
      <c r="H143" s="84">
        <v>0</v>
      </c>
      <c r="I143" s="118">
        <f t="shared" si="19"/>
        <v>202.12</v>
      </c>
      <c r="J143" s="38">
        <f t="shared" si="20"/>
        <v>0</v>
      </c>
      <c r="K143" s="84">
        <v>0</v>
      </c>
      <c r="L143" s="118">
        <f t="shared" si="21"/>
        <v>200.6</v>
      </c>
      <c r="M143" s="38">
        <f t="shared" si="22"/>
        <v>0</v>
      </c>
      <c r="N143" s="48">
        <f t="shared" si="16"/>
        <v>9065314.5999999996</v>
      </c>
    </row>
    <row r="144" spans="1:14" x14ac:dyDescent="0.25">
      <c r="A144" t="s">
        <v>750</v>
      </c>
      <c r="B144" s="120">
        <v>0</v>
      </c>
      <c r="C144" s="118">
        <v>214.98</v>
      </c>
      <c r="D144" s="38">
        <f t="shared" si="17"/>
        <v>0</v>
      </c>
      <c r="E144" s="84">
        <v>31559</v>
      </c>
      <c r="F144" s="118">
        <v>213.28</v>
      </c>
      <c r="G144" s="38">
        <f t="shared" si="18"/>
        <v>6730903.5200000005</v>
      </c>
      <c r="H144" s="84">
        <v>0</v>
      </c>
      <c r="I144" s="118">
        <f t="shared" si="19"/>
        <v>214.98</v>
      </c>
      <c r="J144" s="38">
        <f t="shared" si="20"/>
        <v>0</v>
      </c>
      <c r="K144" s="84">
        <v>14224</v>
      </c>
      <c r="L144" s="118">
        <f t="shared" si="21"/>
        <v>213.28</v>
      </c>
      <c r="M144" s="38">
        <f t="shared" si="22"/>
        <v>3033694.72</v>
      </c>
      <c r="N144" s="48">
        <f t="shared" si="16"/>
        <v>9764598.2400000002</v>
      </c>
    </row>
    <row r="145" spans="1:14" x14ac:dyDescent="0.25">
      <c r="A145" t="s">
        <v>751</v>
      </c>
      <c r="B145" s="120">
        <v>8497</v>
      </c>
      <c r="C145" s="118">
        <v>184.72</v>
      </c>
      <c r="D145" s="38">
        <f t="shared" si="17"/>
        <v>1569565.84</v>
      </c>
      <c r="E145" s="84">
        <v>0</v>
      </c>
      <c r="F145" s="118">
        <v>183.12</v>
      </c>
      <c r="G145" s="38">
        <f t="shared" si="18"/>
        <v>0</v>
      </c>
      <c r="H145" s="84">
        <v>1315</v>
      </c>
      <c r="I145" s="118">
        <f t="shared" si="19"/>
        <v>184.72</v>
      </c>
      <c r="J145" s="38">
        <f t="shared" si="20"/>
        <v>242906.8</v>
      </c>
      <c r="K145" s="84">
        <v>0</v>
      </c>
      <c r="L145" s="118">
        <f t="shared" si="21"/>
        <v>183.12</v>
      </c>
      <c r="M145" s="38">
        <f t="shared" si="22"/>
        <v>0</v>
      </c>
      <c r="N145" s="48">
        <f t="shared" si="16"/>
        <v>1812472.6400000001</v>
      </c>
    </row>
    <row r="146" spans="1:14" x14ac:dyDescent="0.25">
      <c r="A146" t="s">
        <v>752</v>
      </c>
      <c r="B146" s="120">
        <v>2167</v>
      </c>
      <c r="C146" s="118">
        <v>210.38</v>
      </c>
      <c r="D146" s="38">
        <f t="shared" si="17"/>
        <v>455893.45999999996</v>
      </c>
      <c r="E146" s="84">
        <v>66283</v>
      </c>
      <c r="F146" s="118">
        <v>208.78</v>
      </c>
      <c r="G146" s="38">
        <f t="shared" si="18"/>
        <v>13838564.74</v>
      </c>
      <c r="H146" s="84">
        <v>264</v>
      </c>
      <c r="I146" s="118">
        <f t="shared" si="19"/>
        <v>210.38</v>
      </c>
      <c r="J146" s="38">
        <f t="shared" si="20"/>
        <v>55540.32</v>
      </c>
      <c r="K146" s="84">
        <v>8083</v>
      </c>
      <c r="L146" s="118">
        <f t="shared" si="21"/>
        <v>208.78</v>
      </c>
      <c r="M146" s="38">
        <f t="shared" si="22"/>
        <v>1687568.74</v>
      </c>
      <c r="N146" s="48">
        <f t="shared" si="16"/>
        <v>16037567.260000002</v>
      </c>
    </row>
    <row r="147" spans="1:14" x14ac:dyDescent="0.25">
      <c r="A147" t="s">
        <v>753</v>
      </c>
      <c r="B147" s="120">
        <v>0</v>
      </c>
      <c r="C147" s="118">
        <v>199.44</v>
      </c>
      <c r="D147" s="38">
        <f t="shared" si="17"/>
        <v>0</v>
      </c>
      <c r="E147" s="84">
        <v>9093</v>
      </c>
      <c r="F147" s="118">
        <v>197.7</v>
      </c>
      <c r="G147" s="38">
        <f t="shared" si="18"/>
        <v>1797686.0999999999</v>
      </c>
      <c r="H147" s="84">
        <v>0</v>
      </c>
      <c r="I147" s="118">
        <f t="shared" si="19"/>
        <v>199.44</v>
      </c>
      <c r="J147" s="38">
        <f t="shared" si="20"/>
        <v>0</v>
      </c>
      <c r="K147" s="84">
        <v>2415</v>
      </c>
      <c r="L147" s="118">
        <f t="shared" si="21"/>
        <v>197.7</v>
      </c>
      <c r="M147" s="38">
        <f t="shared" si="22"/>
        <v>477445.5</v>
      </c>
      <c r="N147" s="48">
        <f t="shared" si="16"/>
        <v>2275131.5999999996</v>
      </c>
    </row>
    <row r="148" spans="1:14" x14ac:dyDescent="0.25">
      <c r="A148" t="s">
        <v>754</v>
      </c>
      <c r="B148" s="120">
        <v>2229</v>
      </c>
      <c r="C148" s="118">
        <v>212.05</v>
      </c>
      <c r="D148" s="38">
        <f t="shared" si="17"/>
        <v>472659.45</v>
      </c>
      <c r="E148" s="84">
        <v>26902</v>
      </c>
      <c r="F148" s="118">
        <v>210.47</v>
      </c>
      <c r="G148" s="38">
        <f t="shared" si="18"/>
        <v>5662063.9400000004</v>
      </c>
      <c r="H148" s="84">
        <v>507</v>
      </c>
      <c r="I148" s="118">
        <f t="shared" si="19"/>
        <v>212.05</v>
      </c>
      <c r="J148" s="38">
        <f t="shared" si="20"/>
        <v>107509.35</v>
      </c>
      <c r="K148" s="84">
        <v>6114</v>
      </c>
      <c r="L148" s="118">
        <f t="shared" si="21"/>
        <v>210.47</v>
      </c>
      <c r="M148" s="38">
        <f t="shared" si="22"/>
        <v>1286813.58</v>
      </c>
      <c r="N148" s="48">
        <f t="shared" si="16"/>
        <v>7529046.3200000012</v>
      </c>
    </row>
    <row r="149" spans="1:14" x14ac:dyDescent="0.25">
      <c r="A149" t="s">
        <v>755</v>
      </c>
      <c r="B149" s="120">
        <v>0</v>
      </c>
      <c r="C149" s="118">
        <v>181.85</v>
      </c>
      <c r="D149" s="38">
        <f t="shared" si="17"/>
        <v>0</v>
      </c>
      <c r="E149" s="84">
        <v>24520</v>
      </c>
      <c r="F149" s="118">
        <v>180.32</v>
      </c>
      <c r="G149" s="38">
        <f t="shared" si="18"/>
        <v>4421446.3999999994</v>
      </c>
      <c r="H149" s="84">
        <v>0</v>
      </c>
      <c r="I149" s="118">
        <f t="shared" si="19"/>
        <v>181.85</v>
      </c>
      <c r="J149" s="38">
        <f t="shared" si="20"/>
        <v>0</v>
      </c>
      <c r="K149" s="84">
        <v>3464</v>
      </c>
      <c r="L149" s="118">
        <f t="shared" si="21"/>
        <v>180.32</v>
      </c>
      <c r="M149" s="38">
        <f t="shared" si="22"/>
        <v>624628.47999999998</v>
      </c>
      <c r="N149" s="48">
        <f t="shared" si="16"/>
        <v>5046074.879999999</v>
      </c>
    </row>
    <row r="150" spans="1:14" x14ac:dyDescent="0.25">
      <c r="A150" t="s">
        <v>756</v>
      </c>
      <c r="B150" s="120">
        <v>138</v>
      </c>
      <c r="C150" s="118">
        <v>200.95</v>
      </c>
      <c r="D150" s="38">
        <f t="shared" si="17"/>
        <v>27731.1</v>
      </c>
      <c r="E150" s="84">
        <v>16084</v>
      </c>
      <c r="F150" s="118">
        <v>199.41</v>
      </c>
      <c r="G150" s="38">
        <f t="shared" si="18"/>
        <v>3207310.44</v>
      </c>
      <c r="H150" s="84">
        <v>19</v>
      </c>
      <c r="I150" s="118">
        <f t="shared" si="19"/>
        <v>200.95</v>
      </c>
      <c r="J150" s="38">
        <f t="shared" si="20"/>
        <v>3818.0499999999997</v>
      </c>
      <c r="K150" s="84">
        <v>2211</v>
      </c>
      <c r="L150" s="118">
        <f t="shared" si="21"/>
        <v>199.41</v>
      </c>
      <c r="M150" s="38">
        <f t="shared" si="22"/>
        <v>440895.51</v>
      </c>
      <c r="N150" s="48">
        <f t="shared" si="16"/>
        <v>3679755.1</v>
      </c>
    </row>
    <row r="151" spans="1:14" x14ac:dyDescent="0.25">
      <c r="A151" t="s">
        <v>757</v>
      </c>
      <c r="B151" s="120">
        <v>30112</v>
      </c>
      <c r="C151" s="118">
        <v>262.60000000000002</v>
      </c>
      <c r="D151" s="38">
        <f t="shared" si="17"/>
        <v>7907411.2000000011</v>
      </c>
      <c r="E151" s="84">
        <v>123162</v>
      </c>
      <c r="F151" s="118">
        <v>260.79000000000002</v>
      </c>
      <c r="G151" s="38">
        <f t="shared" si="18"/>
        <v>32119417.980000004</v>
      </c>
      <c r="H151" s="84">
        <v>2754</v>
      </c>
      <c r="I151" s="118">
        <f t="shared" si="19"/>
        <v>262.60000000000002</v>
      </c>
      <c r="J151" s="38">
        <f t="shared" si="20"/>
        <v>723200.4</v>
      </c>
      <c r="K151" s="84">
        <v>11264</v>
      </c>
      <c r="L151" s="118">
        <f t="shared" si="21"/>
        <v>260.79000000000002</v>
      </c>
      <c r="M151" s="38">
        <f t="shared" si="22"/>
        <v>2937538.5600000001</v>
      </c>
      <c r="N151" s="48">
        <f t="shared" si="16"/>
        <v>43687568.140000008</v>
      </c>
    </row>
    <row r="152" spans="1:14" x14ac:dyDescent="0.25">
      <c r="A152" t="s">
        <v>758</v>
      </c>
      <c r="B152" s="120">
        <v>0</v>
      </c>
      <c r="C152" s="118">
        <v>187.95</v>
      </c>
      <c r="D152" s="38">
        <f t="shared" si="17"/>
        <v>0</v>
      </c>
      <c r="E152" s="84">
        <v>32018</v>
      </c>
      <c r="F152" s="118">
        <v>186.47</v>
      </c>
      <c r="G152" s="38">
        <f t="shared" si="18"/>
        <v>5970396.46</v>
      </c>
      <c r="H152" s="84">
        <v>0</v>
      </c>
      <c r="I152" s="118">
        <f t="shared" si="19"/>
        <v>187.95</v>
      </c>
      <c r="J152" s="38">
        <f t="shared" si="20"/>
        <v>0</v>
      </c>
      <c r="K152" s="84">
        <v>1728</v>
      </c>
      <c r="L152" s="118">
        <f t="shared" si="21"/>
        <v>186.47</v>
      </c>
      <c r="M152" s="38">
        <f t="shared" si="22"/>
        <v>322220.15999999997</v>
      </c>
      <c r="N152" s="48">
        <f t="shared" si="16"/>
        <v>6292616.6200000001</v>
      </c>
    </row>
    <row r="153" spans="1:14" x14ac:dyDescent="0.25">
      <c r="A153" t="s">
        <v>759</v>
      </c>
      <c r="B153" s="120">
        <v>0</v>
      </c>
      <c r="C153" s="118">
        <v>197.99</v>
      </c>
      <c r="D153" s="38">
        <f t="shared" si="17"/>
        <v>0</v>
      </c>
      <c r="E153" s="84">
        <v>31048</v>
      </c>
      <c r="F153" s="118">
        <v>196.35</v>
      </c>
      <c r="G153" s="38">
        <f t="shared" si="18"/>
        <v>6096274.7999999998</v>
      </c>
      <c r="H153" s="84">
        <v>0</v>
      </c>
      <c r="I153" s="118">
        <f t="shared" si="19"/>
        <v>197.99</v>
      </c>
      <c r="J153" s="38">
        <f t="shared" si="20"/>
        <v>0</v>
      </c>
      <c r="K153" s="84">
        <v>13002</v>
      </c>
      <c r="L153" s="118">
        <f t="shared" si="21"/>
        <v>196.35</v>
      </c>
      <c r="M153" s="38">
        <f t="shared" si="22"/>
        <v>2552942.6999999997</v>
      </c>
      <c r="N153" s="48">
        <f t="shared" si="16"/>
        <v>8649217.5</v>
      </c>
    </row>
    <row r="154" spans="1:14" x14ac:dyDescent="0.25">
      <c r="A154" t="s">
        <v>760</v>
      </c>
      <c r="B154" s="120">
        <v>984</v>
      </c>
      <c r="C154" s="118">
        <v>197.25</v>
      </c>
      <c r="D154" s="38">
        <f t="shared" si="17"/>
        <v>194094</v>
      </c>
      <c r="E154" s="84">
        <v>44094</v>
      </c>
      <c r="F154" s="118">
        <v>195.63</v>
      </c>
      <c r="G154" s="38">
        <f t="shared" si="18"/>
        <v>8626109.2200000007</v>
      </c>
      <c r="H154" s="84">
        <v>74</v>
      </c>
      <c r="I154" s="118">
        <f t="shared" si="19"/>
        <v>197.25</v>
      </c>
      <c r="J154" s="38">
        <f t="shared" si="20"/>
        <v>14596.5</v>
      </c>
      <c r="K154" s="84">
        <v>3307</v>
      </c>
      <c r="L154" s="118">
        <f t="shared" si="21"/>
        <v>195.63</v>
      </c>
      <c r="M154" s="38">
        <f t="shared" si="22"/>
        <v>646948.41</v>
      </c>
      <c r="N154" s="48">
        <f t="shared" si="16"/>
        <v>9481748.1300000008</v>
      </c>
    </row>
    <row r="155" spans="1:14" x14ac:dyDescent="0.25">
      <c r="A155" t="s">
        <v>761</v>
      </c>
      <c r="B155" s="120">
        <v>98821</v>
      </c>
      <c r="C155" s="118">
        <v>225.05</v>
      </c>
      <c r="D155" s="38">
        <f t="shared" si="17"/>
        <v>22239666.050000001</v>
      </c>
      <c r="E155" s="84">
        <v>1281</v>
      </c>
      <c r="F155" s="118">
        <v>223.34</v>
      </c>
      <c r="G155" s="38">
        <f t="shared" si="18"/>
        <v>286098.53999999998</v>
      </c>
      <c r="H155" s="84">
        <v>9360</v>
      </c>
      <c r="I155" s="118">
        <f t="shared" si="19"/>
        <v>225.05</v>
      </c>
      <c r="J155" s="38">
        <f t="shared" si="20"/>
        <v>2106468</v>
      </c>
      <c r="K155" s="84">
        <v>121</v>
      </c>
      <c r="L155" s="118">
        <f t="shared" si="21"/>
        <v>223.34</v>
      </c>
      <c r="M155" s="38">
        <f t="shared" si="22"/>
        <v>27024.14</v>
      </c>
      <c r="N155" s="48">
        <f t="shared" si="16"/>
        <v>24659256.73</v>
      </c>
    </row>
    <row r="156" spans="1:14" x14ac:dyDescent="0.25">
      <c r="A156" t="s">
        <v>762</v>
      </c>
      <c r="B156" s="120">
        <v>1352</v>
      </c>
      <c r="C156" s="118">
        <v>164.03</v>
      </c>
      <c r="D156" s="38">
        <f t="shared" si="17"/>
        <v>221768.56</v>
      </c>
      <c r="E156" s="84">
        <v>14890</v>
      </c>
      <c r="F156" s="118">
        <v>162.72999999999999</v>
      </c>
      <c r="G156" s="38">
        <f t="shared" si="18"/>
        <v>2423049.6999999997</v>
      </c>
      <c r="H156" s="84">
        <v>155</v>
      </c>
      <c r="I156" s="118">
        <f t="shared" si="19"/>
        <v>164.03</v>
      </c>
      <c r="J156" s="38">
        <f t="shared" si="20"/>
        <v>25424.65</v>
      </c>
      <c r="K156" s="84">
        <v>1707</v>
      </c>
      <c r="L156" s="118">
        <f t="shared" si="21"/>
        <v>162.72999999999999</v>
      </c>
      <c r="M156" s="38">
        <f t="shared" si="22"/>
        <v>277780.11</v>
      </c>
      <c r="N156" s="48">
        <f t="shared" si="16"/>
        <v>2948023.02</v>
      </c>
    </row>
    <row r="157" spans="1:14" x14ac:dyDescent="0.25">
      <c r="A157" t="s">
        <v>763</v>
      </c>
      <c r="B157" s="120">
        <v>0</v>
      </c>
      <c r="C157" s="118">
        <v>155.43</v>
      </c>
      <c r="D157" s="38">
        <f t="shared" si="17"/>
        <v>0</v>
      </c>
      <c r="E157" s="84">
        <v>5958</v>
      </c>
      <c r="F157" s="118">
        <v>154.22999999999999</v>
      </c>
      <c r="G157" s="38">
        <f t="shared" si="18"/>
        <v>918902.34</v>
      </c>
      <c r="H157" s="84">
        <v>0</v>
      </c>
      <c r="I157" s="118">
        <f t="shared" si="19"/>
        <v>155.43</v>
      </c>
      <c r="J157" s="38">
        <f t="shared" si="20"/>
        <v>0</v>
      </c>
      <c r="K157" s="84">
        <v>0</v>
      </c>
      <c r="L157" s="118">
        <f t="shared" si="21"/>
        <v>154.22999999999999</v>
      </c>
      <c r="M157" s="38">
        <f t="shared" si="22"/>
        <v>0</v>
      </c>
      <c r="N157" s="48">
        <f t="shared" si="16"/>
        <v>918902.34</v>
      </c>
    </row>
    <row r="158" spans="1:14" x14ac:dyDescent="0.25">
      <c r="A158" t="s">
        <v>764</v>
      </c>
      <c r="B158" s="120">
        <v>2955</v>
      </c>
      <c r="C158" s="118">
        <v>223.21</v>
      </c>
      <c r="D158" s="38">
        <f t="shared" si="17"/>
        <v>659585.55000000005</v>
      </c>
      <c r="E158" s="84">
        <v>27259</v>
      </c>
      <c r="F158" s="118">
        <v>221.65</v>
      </c>
      <c r="G158" s="38">
        <f t="shared" si="18"/>
        <v>6041957.3500000006</v>
      </c>
      <c r="H158" s="84">
        <v>323</v>
      </c>
      <c r="I158" s="118">
        <f t="shared" si="19"/>
        <v>223.21</v>
      </c>
      <c r="J158" s="38">
        <f t="shared" si="20"/>
        <v>72096.83</v>
      </c>
      <c r="K158" s="84">
        <v>2984</v>
      </c>
      <c r="L158" s="118">
        <f t="shared" si="21"/>
        <v>221.65</v>
      </c>
      <c r="M158" s="38">
        <f t="shared" si="22"/>
        <v>661403.6</v>
      </c>
      <c r="N158" s="48">
        <f t="shared" si="16"/>
        <v>7435043.3300000001</v>
      </c>
    </row>
    <row r="159" spans="1:14" x14ac:dyDescent="0.25">
      <c r="A159" t="s">
        <v>765</v>
      </c>
      <c r="B159" s="120">
        <v>4788</v>
      </c>
      <c r="C159" s="118">
        <v>179.54</v>
      </c>
      <c r="D159" s="38">
        <f t="shared" si="17"/>
        <v>859637.52</v>
      </c>
      <c r="E159" s="84">
        <v>27538</v>
      </c>
      <c r="F159" s="118">
        <v>177.98</v>
      </c>
      <c r="G159" s="38">
        <f t="shared" si="18"/>
        <v>4901213.2399999993</v>
      </c>
      <c r="H159" s="84">
        <v>5009</v>
      </c>
      <c r="I159" s="118">
        <f t="shared" si="19"/>
        <v>179.54</v>
      </c>
      <c r="J159" s="38">
        <f t="shared" si="20"/>
        <v>899315.86</v>
      </c>
      <c r="K159" s="84">
        <v>28806</v>
      </c>
      <c r="L159" s="118">
        <f t="shared" si="21"/>
        <v>177.98</v>
      </c>
      <c r="M159" s="38">
        <f t="shared" si="22"/>
        <v>5126891.88</v>
      </c>
      <c r="N159" s="48">
        <f t="shared" si="16"/>
        <v>11787058.5</v>
      </c>
    </row>
    <row r="160" spans="1:14" x14ac:dyDescent="0.25">
      <c r="A160" t="s">
        <v>766</v>
      </c>
      <c r="B160" s="120">
        <v>3503</v>
      </c>
      <c r="C160" s="118">
        <v>186.56</v>
      </c>
      <c r="D160" s="38">
        <f t="shared" si="17"/>
        <v>653519.68000000005</v>
      </c>
      <c r="E160" s="84">
        <v>31519</v>
      </c>
      <c r="F160" s="118">
        <v>185.03</v>
      </c>
      <c r="G160" s="38">
        <f t="shared" si="18"/>
        <v>5831960.5700000003</v>
      </c>
      <c r="H160" s="84">
        <v>69</v>
      </c>
      <c r="I160" s="118">
        <f t="shared" si="19"/>
        <v>186.56</v>
      </c>
      <c r="J160" s="38">
        <f t="shared" si="20"/>
        <v>12872.64</v>
      </c>
      <c r="K160" s="84">
        <v>621</v>
      </c>
      <c r="L160" s="118">
        <f t="shared" si="21"/>
        <v>185.03</v>
      </c>
      <c r="M160" s="38">
        <f t="shared" si="22"/>
        <v>114903.63</v>
      </c>
      <c r="N160" s="48">
        <f t="shared" si="16"/>
        <v>6613256.5199999996</v>
      </c>
    </row>
    <row r="161" spans="1:14" x14ac:dyDescent="0.25">
      <c r="A161" t="s">
        <v>767</v>
      </c>
      <c r="B161" s="120">
        <v>0</v>
      </c>
      <c r="C161" s="118">
        <v>165.99</v>
      </c>
      <c r="D161" s="38">
        <f t="shared" si="17"/>
        <v>0</v>
      </c>
      <c r="E161" s="84">
        <v>10843</v>
      </c>
      <c r="F161" s="118">
        <v>164.36</v>
      </c>
      <c r="G161" s="38">
        <f t="shared" si="18"/>
        <v>1782155.4800000002</v>
      </c>
      <c r="H161" s="84">
        <v>0</v>
      </c>
      <c r="I161" s="118">
        <f t="shared" si="19"/>
        <v>165.99</v>
      </c>
      <c r="J161" s="38">
        <f t="shared" si="20"/>
        <v>0</v>
      </c>
      <c r="K161" s="84">
        <v>530</v>
      </c>
      <c r="L161" s="118">
        <f t="shared" si="21"/>
        <v>164.36</v>
      </c>
      <c r="M161" s="38">
        <f t="shared" si="22"/>
        <v>87110.8</v>
      </c>
      <c r="N161" s="48">
        <f t="shared" si="16"/>
        <v>1869266.2800000003</v>
      </c>
    </row>
    <row r="162" spans="1:14" x14ac:dyDescent="0.25">
      <c r="A162" t="s">
        <v>768</v>
      </c>
      <c r="B162" s="120">
        <v>0</v>
      </c>
      <c r="C162" s="118">
        <v>170.76</v>
      </c>
      <c r="D162" s="38">
        <f t="shared" si="17"/>
        <v>0</v>
      </c>
      <c r="E162" s="84">
        <v>10722</v>
      </c>
      <c r="F162" s="118">
        <v>169.02</v>
      </c>
      <c r="G162" s="38">
        <f t="shared" si="18"/>
        <v>1812232.4400000002</v>
      </c>
      <c r="H162" s="84">
        <v>0</v>
      </c>
      <c r="I162" s="118">
        <f t="shared" si="19"/>
        <v>170.76</v>
      </c>
      <c r="J162" s="38">
        <f t="shared" si="20"/>
        <v>0</v>
      </c>
      <c r="K162" s="84">
        <v>118</v>
      </c>
      <c r="L162" s="118">
        <f t="shared" si="21"/>
        <v>169.02</v>
      </c>
      <c r="M162" s="38">
        <f t="shared" si="22"/>
        <v>19944.36</v>
      </c>
      <c r="N162" s="48">
        <f t="shared" si="16"/>
        <v>1832176.8000000003</v>
      </c>
    </row>
    <row r="163" spans="1:14" x14ac:dyDescent="0.25">
      <c r="A163" t="s">
        <v>769</v>
      </c>
      <c r="B163" s="120">
        <v>334</v>
      </c>
      <c r="C163" s="118">
        <v>172.51</v>
      </c>
      <c r="D163" s="38">
        <f t="shared" si="17"/>
        <v>57618.34</v>
      </c>
      <c r="E163" s="84">
        <v>9090</v>
      </c>
      <c r="F163" s="118">
        <v>170.81</v>
      </c>
      <c r="G163" s="38">
        <f t="shared" si="18"/>
        <v>1552662.9</v>
      </c>
      <c r="H163" s="84">
        <v>19</v>
      </c>
      <c r="I163" s="118">
        <f t="shared" si="19"/>
        <v>172.51</v>
      </c>
      <c r="J163" s="38">
        <f t="shared" si="20"/>
        <v>3277.6899999999996</v>
      </c>
      <c r="K163" s="84">
        <v>507</v>
      </c>
      <c r="L163" s="118">
        <f t="shared" si="21"/>
        <v>170.81</v>
      </c>
      <c r="M163" s="38">
        <f t="shared" si="22"/>
        <v>86600.67</v>
      </c>
      <c r="N163" s="48">
        <f t="shared" si="16"/>
        <v>1700159.6</v>
      </c>
    </row>
    <row r="164" spans="1:14" x14ac:dyDescent="0.25">
      <c r="A164" t="s">
        <v>770</v>
      </c>
      <c r="B164" s="120">
        <v>13</v>
      </c>
      <c r="C164" s="118">
        <v>176.19</v>
      </c>
      <c r="D164" s="38">
        <f t="shared" si="17"/>
        <v>2290.4699999999998</v>
      </c>
      <c r="E164" s="84">
        <v>6040</v>
      </c>
      <c r="F164" s="118">
        <v>174.69</v>
      </c>
      <c r="G164" s="38">
        <f t="shared" si="18"/>
        <v>1055127.6000000001</v>
      </c>
      <c r="H164" s="84">
        <v>3</v>
      </c>
      <c r="I164" s="118">
        <f t="shared" si="19"/>
        <v>176.19</v>
      </c>
      <c r="J164" s="38">
        <f t="shared" si="20"/>
        <v>528.56999999999994</v>
      </c>
      <c r="K164" s="84">
        <v>1214</v>
      </c>
      <c r="L164" s="118">
        <f t="shared" si="21"/>
        <v>174.69</v>
      </c>
      <c r="M164" s="38">
        <f t="shared" si="22"/>
        <v>212073.66</v>
      </c>
      <c r="N164" s="48">
        <f t="shared" si="16"/>
        <v>1270020.3</v>
      </c>
    </row>
    <row r="165" spans="1:14" x14ac:dyDescent="0.25">
      <c r="A165" t="s">
        <v>771</v>
      </c>
      <c r="B165" s="120">
        <v>0</v>
      </c>
      <c r="C165" s="118">
        <v>198.94</v>
      </c>
      <c r="D165" s="38">
        <f t="shared" si="17"/>
        <v>0</v>
      </c>
      <c r="E165" s="84">
        <v>24791</v>
      </c>
      <c r="F165" s="118">
        <v>197.46</v>
      </c>
      <c r="G165" s="38">
        <f t="shared" si="18"/>
        <v>4895230.8600000003</v>
      </c>
      <c r="H165" s="84">
        <v>0</v>
      </c>
      <c r="I165" s="118">
        <f t="shared" si="19"/>
        <v>198.94</v>
      </c>
      <c r="J165" s="38">
        <f t="shared" si="20"/>
        <v>0</v>
      </c>
      <c r="K165" s="84">
        <v>1670</v>
      </c>
      <c r="L165" s="118">
        <f t="shared" si="21"/>
        <v>197.46</v>
      </c>
      <c r="M165" s="38">
        <f t="shared" si="22"/>
        <v>329758.2</v>
      </c>
      <c r="N165" s="48">
        <f t="shared" si="16"/>
        <v>5224989.0600000005</v>
      </c>
    </row>
    <row r="166" spans="1:14" x14ac:dyDescent="0.25">
      <c r="A166" t="s">
        <v>772</v>
      </c>
      <c r="B166" s="120">
        <v>663</v>
      </c>
      <c r="C166" s="118">
        <v>206.45</v>
      </c>
      <c r="D166" s="38">
        <f t="shared" si="17"/>
        <v>136876.35</v>
      </c>
      <c r="E166" s="84">
        <v>27593</v>
      </c>
      <c r="F166" s="118">
        <v>205.04</v>
      </c>
      <c r="G166" s="38">
        <f t="shared" si="18"/>
        <v>5657668.7199999997</v>
      </c>
      <c r="H166" s="84">
        <v>79</v>
      </c>
      <c r="I166" s="118">
        <f t="shared" si="19"/>
        <v>206.45</v>
      </c>
      <c r="J166" s="38">
        <f t="shared" si="20"/>
        <v>16309.55</v>
      </c>
      <c r="K166" s="84">
        <v>3295</v>
      </c>
      <c r="L166" s="118">
        <f t="shared" si="21"/>
        <v>205.04</v>
      </c>
      <c r="M166" s="38">
        <f t="shared" si="22"/>
        <v>675606.79999999993</v>
      </c>
      <c r="N166" s="48">
        <f t="shared" si="16"/>
        <v>6486461.419999999</v>
      </c>
    </row>
    <row r="167" spans="1:14" x14ac:dyDescent="0.25">
      <c r="A167" t="s">
        <v>773</v>
      </c>
      <c r="B167" s="120">
        <v>2084</v>
      </c>
      <c r="C167" s="118">
        <v>169.81</v>
      </c>
      <c r="D167" s="38">
        <f t="shared" si="17"/>
        <v>353884.04</v>
      </c>
      <c r="E167" s="84">
        <v>366</v>
      </c>
      <c r="F167" s="118">
        <v>168.39</v>
      </c>
      <c r="G167" s="38">
        <f t="shared" si="18"/>
        <v>61630.74</v>
      </c>
      <c r="H167" s="84">
        <v>0</v>
      </c>
      <c r="I167" s="118">
        <f t="shared" si="19"/>
        <v>169.81</v>
      </c>
      <c r="J167" s="38">
        <f t="shared" si="20"/>
        <v>0</v>
      </c>
      <c r="K167" s="84">
        <v>0</v>
      </c>
      <c r="L167" s="118">
        <f t="shared" si="21"/>
        <v>168.39</v>
      </c>
      <c r="M167" s="38">
        <f t="shared" si="22"/>
        <v>0</v>
      </c>
      <c r="N167" s="48">
        <f t="shared" si="16"/>
        <v>415514.77999999997</v>
      </c>
    </row>
    <row r="168" spans="1:14" x14ac:dyDescent="0.25">
      <c r="A168" t="s">
        <v>774</v>
      </c>
      <c r="B168" s="120">
        <v>0</v>
      </c>
      <c r="C168" s="118">
        <v>236.93</v>
      </c>
      <c r="D168" s="38">
        <f t="shared" si="17"/>
        <v>0</v>
      </c>
      <c r="E168" s="84">
        <v>7032</v>
      </c>
      <c r="F168" s="118">
        <v>235.43</v>
      </c>
      <c r="G168" s="38">
        <f t="shared" si="18"/>
        <v>1655543.76</v>
      </c>
      <c r="H168" s="84">
        <v>0</v>
      </c>
      <c r="I168" s="118">
        <f t="shared" si="19"/>
        <v>236.93</v>
      </c>
      <c r="J168" s="38">
        <f t="shared" si="20"/>
        <v>0</v>
      </c>
      <c r="K168" s="84">
        <v>0</v>
      </c>
      <c r="L168" s="118">
        <f t="shared" si="21"/>
        <v>235.43</v>
      </c>
      <c r="M168" s="38">
        <f t="shared" si="22"/>
        <v>0</v>
      </c>
      <c r="N168" s="48">
        <f t="shared" si="16"/>
        <v>1655543.76</v>
      </c>
    </row>
    <row r="169" spans="1:14" x14ac:dyDescent="0.25">
      <c r="A169" t="s">
        <v>775</v>
      </c>
      <c r="B169" s="120">
        <v>0</v>
      </c>
      <c r="C169" s="118">
        <v>227.28</v>
      </c>
      <c r="D169" s="38">
        <f t="shared" si="17"/>
        <v>0</v>
      </c>
      <c r="E169" s="84">
        <v>27910</v>
      </c>
      <c r="F169" s="118">
        <v>225.59</v>
      </c>
      <c r="G169" s="38">
        <f t="shared" si="18"/>
        <v>6296216.9000000004</v>
      </c>
      <c r="H169" s="84">
        <v>0</v>
      </c>
      <c r="I169" s="118">
        <f t="shared" si="19"/>
        <v>227.28</v>
      </c>
      <c r="J169" s="38">
        <f t="shared" si="20"/>
        <v>0</v>
      </c>
      <c r="K169" s="84">
        <v>1538</v>
      </c>
      <c r="L169" s="118">
        <f t="shared" si="21"/>
        <v>225.59</v>
      </c>
      <c r="M169" s="38">
        <f t="shared" si="22"/>
        <v>346957.42</v>
      </c>
      <c r="N169" s="48">
        <f t="shared" si="16"/>
        <v>6643174.3200000003</v>
      </c>
    </row>
    <row r="170" spans="1:14" x14ac:dyDescent="0.25">
      <c r="A170" t="s">
        <v>776</v>
      </c>
      <c r="B170" s="120">
        <v>0</v>
      </c>
      <c r="C170" s="118">
        <v>202.45</v>
      </c>
      <c r="D170" s="38">
        <f t="shared" si="17"/>
        <v>0</v>
      </c>
      <c r="E170" s="84">
        <v>9402</v>
      </c>
      <c r="F170" s="118">
        <v>200.5</v>
      </c>
      <c r="G170" s="38">
        <f t="shared" si="18"/>
        <v>1885101</v>
      </c>
      <c r="H170" s="84">
        <v>0</v>
      </c>
      <c r="I170" s="118">
        <f t="shared" si="19"/>
        <v>202.45</v>
      </c>
      <c r="J170" s="38">
        <f t="shared" si="20"/>
        <v>0</v>
      </c>
      <c r="K170" s="84">
        <v>1242</v>
      </c>
      <c r="L170" s="118">
        <f t="shared" si="21"/>
        <v>200.5</v>
      </c>
      <c r="M170" s="38">
        <f t="shared" si="22"/>
        <v>249021</v>
      </c>
      <c r="N170" s="48">
        <f t="shared" si="16"/>
        <v>2134122</v>
      </c>
    </row>
    <row r="171" spans="1:14" x14ac:dyDescent="0.25">
      <c r="A171" t="s">
        <v>777</v>
      </c>
      <c r="B171" s="120">
        <v>0</v>
      </c>
      <c r="C171" s="118">
        <v>236.98</v>
      </c>
      <c r="D171" s="38">
        <f t="shared" si="17"/>
        <v>0</v>
      </c>
      <c r="E171" s="84">
        <v>76227</v>
      </c>
      <c r="F171" s="118">
        <v>235.12</v>
      </c>
      <c r="G171" s="38">
        <f t="shared" si="18"/>
        <v>17922492.240000002</v>
      </c>
      <c r="H171" s="84">
        <v>0</v>
      </c>
      <c r="I171" s="118">
        <f t="shared" si="19"/>
        <v>236.98</v>
      </c>
      <c r="J171" s="38">
        <f t="shared" si="20"/>
        <v>0</v>
      </c>
      <c r="K171" s="84">
        <v>0</v>
      </c>
      <c r="L171" s="118">
        <f t="shared" si="21"/>
        <v>235.12</v>
      </c>
      <c r="M171" s="38">
        <f t="shared" si="22"/>
        <v>0</v>
      </c>
      <c r="N171" s="48">
        <f t="shared" si="16"/>
        <v>17922492.240000002</v>
      </c>
    </row>
    <row r="172" spans="1:14" x14ac:dyDescent="0.25">
      <c r="A172" t="s">
        <v>778</v>
      </c>
      <c r="B172" s="120">
        <v>82</v>
      </c>
      <c r="C172" s="118">
        <v>211.41</v>
      </c>
      <c r="D172" s="38">
        <f t="shared" si="17"/>
        <v>17335.62</v>
      </c>
      <c r="E172" s="84">
        <v>26142</v>
      </c>
      <c r="F172" s="118">
        <v>209.65</v>
      </c>
      <c r="G172" s="38">
        <f t="shared" si="18"/>
        <v>5480670.2999999998</v>
      </c>
      <c r="H172" s="84">
        <v>11</v>
      </c>
      <c r="I172" s="118">
        <f t="shared" si="19"/>
        <v>211.41</v>
      </c>
      <c r="J172" s="38">
        <f t="shared" si="20"/>
        <v>2325.5099999999998</v>
      </c>
      <c r="K172" s="84">
        <v>3417</v>
      </c>
      <c r="L172" s="118">
        <f t="shared" si="21"/>
        <v>209.65</v>
      </c>
      <c r="M172" s="38">
        <f t="shared" si="22"/>
        <v>716374.05</v>
      </c>
      <c r="N172" s="48">
        <f t="shared" si="16"/>
        <v>6216705.4799999995</v>
      </c>
    </row>
    <row r="173" spans="1:14" x14ac:dyDescent="0.25">
      <c r="A173" t="s">
        <v>779</v>
      </c>
      <c r="B173" s="120">
        <v>11</v>
      </c>
      <c r="C173" s="118">
        <v>215.83</v>
      </c>
      <c r="D173" s="38">
        <f t="shared" si="17"/>
        <v>2374.13</v>
      </c>
      <c r="E173" s="84">
        <v>7845</v>
      </c>
      <c r="F173" s="118">
        <v>213.98</v>
      </c>
      <c r="G173" s="38">
        <f t="shared" si="18"/>
        <v>1678673.0999999999</v>
      </c>
      <c r="H173" s="84">
        <v>2</v>
      </c>
      <c r="I173" s="118">
        <f t="shared" si="19"/>
        <v>215.83</v>
      </c>
      <c r="J173" s="38">
        <f t="shared" si="20"/>
        <v>431.66</v>
      </c>
      <c r="K173" s="84">
        <v>1405</v>
      </c>
      <c r="L173" s="118">
        <f t="shared" si="21"/>
        <v>213.98</v>
      </c>
      <c r="M173" s="38">
        <f t="shared" si="22"/>
        <v>300641.89999999997</v>
      </c>
      <c r="N173" s="48">
        <f t="shared" si="16"/>
        <v>1982120.7899999996</v>
      </c>
    </row>
    <row r="174" spans="1:14" x14ac:dyDescent="0.25">
      <c r="A174" t="s">
        <v>780</v>
      </c>
      <c r="B174" s="120">
        <v>1142</v>
      </c>
      <c r="C174" s="118">
        <v>191.89</v>
      </c>
      <c r="D174" s="38">
        <f t="shared" si="17"/>
        <v>219138.37999999998</v>
      </c>
      <c r="E174" s="84">
        <v>39217</v>
      </c>
      <c r="F174" s="118">
        <v>190.24</v>
      </c>
      <c r="G174" s="38">
        <f t="shared" si="18"/>
        <v>7460642.0800000001</v>
      </c>
      <c r="H174" s="84">
        <v>93</v>
      </c>
      <c r="I174" s="118">
        <f t="shared" si="19"/>
        <v>191.89</v>
      </c>
      <c r="J174" s="38">
        <f t="shared" si="20"/>
        <v>17845.77</v>
      </c>
      <c r="K174" s="84">
        <v>3181</v>
      </c>
      <c r="L174" s="118">
        <f t="shared" si="21"/>
        <v>190.24</v>
      </c>
      <c r="M174" s="38">
        <f t="shared" si="22"/>
        <v>605153.44000000006</v>
      </c>
      <c r="N174" s="48">
        <f t="shared" si="16"/>
        <v>8302779.6699999999</v>
      </c>
    </row>
    <row r="175" spans="1:14" x14ac:dyDescent="0.25">
      <c r="A175" t="s">
        <v>781</v>
      </c>
      <c r="B175" s="120">
        <v>1024</v>
      </c>
      <c r="C175" s="118">
        <v>196.71</v>
      </c>
      <c r="D175" s="38">
        <f t="shared" si="17"/>
        <v>201431.04000000001</v>
      </c>
      <c r="E175" s="84">
        <v>28270</v>
      </c>
      <c r="F175" s="118">
        <v>195.22</v>
      </c>
      <c r="G175" s="38">
        <f t="shared" si="18"/>
        <v>5518869.4000000004</v>
      </c>
      <c r="H175" s="84">
        <v>20</v>
      </c>
      <c r="I175" s="118">
        <f t="shared" si="19"/>
        <v>196.71</v>
      </c>
      <c r="J175" s="38">
        <f t="shared" si="20"/>
        <v>3934.2000000000003</v>
      </c>
      <c r="K175" s="84">
        <v>558</v>
      </c>
      <c r="L175" s="118">
        <f t="shared" si="21"/>
        <v>195.22</v>
      </c>
      <c r="M175" s="38">
        <f t="shared" si="22"/>
        <v>108932.76</v>
      </c>
      <c r="N175" s="48">
        <f t="shared" si="16"/>
        <v>5833167.4000000004</v>
      </c>
    </row>
    <row r="176" spans="1:14" x14ac:dyDescent="0.25">
      <c r="A176" t="s">
        <v>782</v>
      </c>
      <c r="B176" s="120">
        <v>4309</v>
      </c>
      <c r="C176" s="118">
        <v>175.69</v>
      </c>
      <c r="D176" s="38">
        <f t="shared" si="17"/>
        <v>757048.21</v>
      </c>
      <c r="E176" s="84">
        <v>20974</v>
      </c>
      <c r="F176" s="118">
        <v>174.07</v>
      </c>
      <c r="G176" s="38">
        <f t="shared" si="18"/>
        <v>3650944.1799999997</v>
      </c>
      <c r="H176" s="84">
        <v>258</v>
      </c>
      <c r="I176" s="118">
        <f t="shared" si="19"/>
        <v>175.69</v>
      </c>
      <c r="J176" s="38">
        <f t="shared" si="20"/>
        <v>45328.02</v>
      </c>
      <c r="K176" s="84">
        <v>1255</v>
      </c>
      <c r="L176" s="118">
        <f t="shared" si="21"/>
        <v>174.07</v>
      </c>
      <c r="M176" s="38">
        <f t="shared" si="22"/>
        <v>218457.85</v>
      </c>
      <c r="N176" s="48">
        <f t="shared" si="16"/>
        <v>4671778.26</v>
      </c>
    </row>
    <row r="177" spans="1:14" x14ac:dyDescent="0.25">
      <c r="A177" t="s">
        <v>783</v>
      </c>
      <c r="B177" s="120">
        <v>366</v>
      </c>
      <c r="C177" s="118">
        <v>287.17</v>
      </c>
      <c r="D177" s="38">
        <f t="shared" si="17"/>
        <v>105104.22</v>
      </c>
      <c r="E177" s="84">
        <v>16042</v>
      </c>
      <c r="F177" s="118">
        <v>285.47000000000003</v>
      </c>
      <c r="G177" s="38">
        <f t="shared" si="18"/>
        <v>4579509.74</v>
      </c>
      <c r="H177" s="84">
        <v>8</v>
      </c>
      <c r="I177" s="118">
        <f t="shared" si="19"/>
        <v>287.17</v>
      </c>
      <c r="J177" s="38">
        <f t="shared" si="20"/>
        <v>2297.36</v>
      </c>
      <c r="K177" s="84">
        <v>371</v>
      </c>
      <c r="L177" s="118">
        <f t="shared" si="21"/>
        <v>285.47000000000003</v>
      </c>
      <c r="M177" s="38">
        <f t="shared" si="22"/>
        <v>105909.37000000001</v>
      </c>
      <c r="N177" s="48">
        <f t="shared" si="16"/>
        <v>4792820.6900000004</v>
      </c>
    </row>
    <row r="178" spans="1:14" x14ac:dyDescent="0.25">
      <c r="A178" t="s">
        <v>784</v>
      </c>
      <c r="B178" s="120">
        <v>25948</v>
      </c>
      <c r="C178" s="118">
        <v>168.91</v>
      </c>
      <c r="D178" s="38">
        <f t="shared" si="17"/>
        <v>4382876.68</v>
      </c>
      <c r="E178" s="84">
        <v>1092</v>
      </c>
      <c r="F178" s="118">
        <v>167.67</v>
      </c>
      <c r="G178" s="38">
        <f t="shared" si="18"/>
        <v>183095.63999999998</v>
      </c>
      <c r="H178" s="84">
        <v>2452</v>
      </c>
      <c r="I178" s="118">
        <f t="shared" si="19"/>
        <v>168.91</v>
      </c>
      <c r="J178" s="38">
        <f t="shared" si="20"/>
        <v>414167.32</v>
      </c>
      <c r="K178" s="84">
        <v>103</v>
      </c>
      <c r="L178" s="118">
        <f t="shared" si="21"/>
        <v>167.67</v>
      </c>
      <c r="M178" s="38">
        <f t="shared" si="22"/>
        <v>17270.009999999998</v>
      </c>
      <c r="N178" s="48">
        <f t="shared" si="16"/>
        <v>4997409.6499999994</v>
      </c>
    </row>
    <row r="179" spans="1:14" x14ac:dyDescent="0.25">
      <c r="A179" t="s">
        <v>785</v>
      </c>
      <c r="B179" s="120">
        <v>609</v>
      </c>
      <c r="C179" s="118">
        <v>238.81</v>
      </c>
      <c r="D179" s="38">
        <f t="shared" si="17"/>
        <v>145435.29</v>
      </c>
      <c r="E179" s="84">
        <v>95192</v>
      </c>
      <c r="F179" s="118">
        <v>237.06</v>
      </c>
      <c r="G179" s="38">
        <f t="shared" si="18"/>
        <v>22566215.52</v>
      </c>
      <c r="H179" s="84">
        <v>97</v>
      </c>
      <c r="I179" s="118">
        <f t="shared" si="19"/>
        <v>238.81</v>
      </c>
      <c r="J179" s="38">
        <f t="shared" si="20"/>
        <v>23164.57</v>
      </c>
      <c r="K179" s="84">
        <v>15153</v>
      </c>
      <c r="L179" s="118">
        <f t="shared" si="21"/>
        <v>237.06</v>
      </c>
      <c r="M179" s="38">
        <f t="shared" si="22"/>
        <v>3592170.18</v>
      </c>
      <c r="N179" s="48">
        <f t="shared" si="16"/>
        <v>26326985.559999999</v>
      </c>
    </row>
    <row r="180" spans="1:14" x14ac:dyDescent="0.25">
      <c r="A180" t="s">
        <v>786</v>
      </c>
      <c r="B180" s="120">
        <v>0</v>
      </c>
      <c r="C180" s="118">
        <v>249.65</v>
      </c>
      <c r="D180" s="38">
        <f t="shared" si="17"/>
        <v>0</v>
      </c>
      <c r="E180" s="84">
        <v>9122</v>
      </c>
      <c r="F180" s="118">
        <v>247.92</v>
      </c>
      <c r="G180" s="38">
        <f t="shared" si="18"/>
        <v>2261526.2399999998</v>
      </c>
      <c r="H180" s="84">
        <v>0</v>
      </c>
      <c r="I180" s="118">
        <f t="shared" si="19"/>
        <v>249.65</v>
      </c>
      <c r="J180" s="38">
        <f t="shared" si="20"/>
        <v>0</v>
      </c>
      <c r="K180" s="84">
        <v>605</v>
      </c>
      <c r="L180" s="118">
        <f t="shared" si="21"/>
        <v>247.92</v>
      </c>
      <c r="M180" s="38">
        <f t="shared" si="22"/>
        <v>149991.6</v>
      </c>
      <c r="N180" s="48">
        <f t="shared" si="16"/>
        <v>2411517.84</v>
      </c>
    </row>
    <row r="181" spans="1:14" x14ac:dyDescent="0.25">
      <c r="A181" t="s">
        <v>787</v>
      </c>
      <c r="B181" s="120">
        <v>4883</v>
      </c>
      <c r="C181" s="118">
        <v>203.31</v>
      </c>
      <c r="D181" s="38">
        <f t="shared" si="17"/>
        <v>992762.73</v>
      </c>
      <c r="E181" s="84">
        <v>54228</v>
      </c>
      <c r="F181" s="118">
        <v>201.66</v>
      </c>
      <c r="G181" s="38">
        <f t="shared" si="18"/>
        <v>10935618.48</v>
      </c>
      <c r="H181" s="84">
        <v>639</v>
      </c>
      <c r="I181" s="118">
        <f t="shared" si="19"/>
        <v>203.31</v>
      </c>
      <c r="J181" s="38">
        <f t="shared" si="20"/>
        <v>129915.09</v>
      </c>
      <c r="K181" s="84">
        <v>7100</v>
      </c>
      <c r="L181" s="118">
        <f t="shared" si="21"/>
        <v>201.66</v>
      </c>
      <c r="M181" s="38">
        <f t="shared" si="22"/>
        <v>1431786</v>
      </c>
      <c r="N181" s="48">
        <f t="shared" si="16"/>
        <v>13490082.300000001</v>
      </c>
    </row>
    <row r="182" spans="1:14" x14ac:dyDescent="0.25">
      <c r="A182" t="s">
        <v>788</v>
      </c>
      <c r="B182" s="120">
        <v>0</v>
      </c>
      <c r="C182" s="118">
        <v>207.27</v>
      </c>
      <c r="D182" s="38">
        <f t="shared" si="17"/>
        <v>0</v>
      </c>
      <c r="E182" s="84">
        <v>11057</v>
      </c>
      <c r="F182" s="118">
        <v>205.51</v>
      </c>
      <c r="G182" s="38">
        <f t="shared" si="18"/>
        <v>2272324.0699999998</v>
      </c>
      <c r="H182" s="84">
        <v>0</v>
      </c>
      <c r="I182" s="118">
        <f t="shared" si="19"/>
        <v>207.27</v>
      </c>
      <c r="J182" s="38">
        <f t="shared" si="20"/>
        <v>0</v>
      </c>
      <c r="K182" s="84">
        <v>983</v>
      </c>
      <c r="L182" s="118">
        <f t="shared" si="21"/>
        <v>205.51</v>
      </c>
      <c r="M182" s="38">
        <f t="shared" si="22"/>
        <v>202016.33</v>
      </c>
      <c r="N182" s="48">
        <f t="shared" si="16"/>
        <v>2474340.4</v>
      </c>
    </row>
    <row r="183" spans="1:14" x14ac:dyDescent="0.25">
      <c r="A183" t="s">
        <v>789</v>
      </c>
      <c r="B183" s="120">
        <v>8222</v>
      </c>
      <c r="C183" s="118">
        <v>179.09</v>
      </c>
      <c r="D183" s="38">
        <f t="shared" si="17"/>
        <v>1472477.98</v>
      </c>
      <c r="E183" s="84">
        <v>6867</v>
      </c>
      <c r="F183" s="118">
        <v>177.51</v>
      </c>
      <c r="G183" s="38">
        <f t="shared" si="18"/>
        <v>1218961.17</v>
      </c>
      <c r="H183" s="84">
        <v>936</v>
      </c>
      <c r="I183" s="118">
        <f t="shared" si="19"/>
        <v>179.09</v>
      </c>
      <c r="J183" s="38">
        <f t="shared" si="20"/>
        <v>167628.24</v>
      </c>
      <c r="K183" s="84">
        <v>781</v>
      </c>
      <c r="L183" s="118">
        <f t="shared" si="21"/>
        <v>177.51</v>
      </c>
      <c r="M183" s="38">
        <f t="shared" si="22"/>
        <v>138635.31</v>
      </c>
      <c r="N183" s="48">
        <f t="shared" si="16"/>
        <v>2997702.7</v>
      </c>
    </row>
    <row r="184" spans="1:14" x14ac:dyDescent="0.25">
      <c r="A184" t="s">
        <v>790</v>
      </c>
      <c r="B184" s="120">
        <v>0</v>
      </c>
      <c r="C184" s="118">
        <v>193.63</v>
      </c>
      <c r="D184" s="38">
        <f t="shared" si="17"/>
        <v>0</v>
      </c>
      <c r="E184" s="84">
        <v>26739</v>
      </c>
      <c r="F184" s="118">
        <v>191.96</v>
      </c>
      <c r="G184" s="38">
        <f t="shared" si="18"/>
        <v>5132818.4400000004</v>
      </c>
      <c r="H184" s="84">
        <v>0</v>
      </c>
      <c r="I184" s="118">
        <f t="shared" si="19"/>
        <v>193.63</v>
      </c>
      <c r="J184" s="38">
        <f t="shared" si="20"/>
        <v>0</v>
      </c>
      <c r="K184" s="84">
        <v>1694</v>
      </c>
      <c r="L184" s="118">
        <f t="shared" si="21"/>
        <v>191.96</v>
      </c>
      <c r="M184" s="38">
        <f t="shared" si="22"/>
        <v>325180.24</v>
      </c>
      <c r="N184" s="48">
        <f t="shared" si="16"/>
        <v>5457998.6800000006</v>
      </c>
    </row>
    <row r="185" spans="1:14" x14ac:dyDescent="0.25">
      <c r="A185" t="s">
        <v>791</v>
      </c>
      <c r="B185" s="120">
        <v>0</v>
      </c>
      <c r="C185" s="118">
        <v>194.95</v>
      </c>
      <c r="D185" s="38">
        <f t="shared" si="17"/>
        <v>0</v>
      </c>
      <c r="E185" s="84">
        <v>41724</v>
      </c>
      <c r="F185" s="118">
        <v>193.38</v>
      </c>
      <c r="G185" s="38">
        <f t="shared" si="18"/>
        <v>8068587.1200000001</v>
      </c>
      <c r="H185" s="84">
        <v>0</v>
      </c>
      <c r="I185" s="118">
        <f t="shared" si="19"/>
        <v>194.95</v>
      </c>
      <c r="J185" s="38">
        <f t="shared" si="20"/>
        <v>0</v>
      </c>
      <c r="K185" s="84">
        <v>0</v>
      </c>
      <c r="L185" s="118">
        <f t="shared" si="21"/>
        <v>193.38</v>
      </c>
      <c r="M185" s="38">
        <f t="shared" si="22"/>
        <v>0</v>
      </c>
      <c r="N185" s="48">
        <f t="shared" si="16"/>
        <v>8068587.1200000001</v>
      </c>
    </row>
    <row r="186" spans="1:14" x14ac:dyDescent="0.25">
      <c r="A186" t="s">
        <v>792</v>
      </c>
      <c r="B186" s="120">
        <v>12</v>
      </c>
      <c r="C186" s="118">
        <v>208.93</v>
      </c>
      <c r="D186" s="38">
        <f t="shared" si="17"/>
        <v>2507.16</v>
      </c>
      <c r="E186" s="84">
        <v>23294</v>
      </c>
      <c r="F186" s="118">
        <v>207.02</v>
      </c>
      <c r="G186" s="38">
        <f t="shared" si="18"/>
        <v>4822323.88</v>
      </c>
      <c r="H186" s="84">
        <v>0</v>
      </c>
      <c r="I186" s="118">
        <f t="shared" si="19"/>
        <v>208.93</v>
      </c>
      <c r="J186" s="38">
        <f t="shared" si="20"/>
        <v>0</v>
      </c>
      <c r="K186" s="84">
        <v>331</v>
      </c>
      <c r="L186" s="118">
        <f t="shared" si="21"/>
        <v>207.02</v>
      </c>
      <c r="M186" s="38">
        <f t="shared" si="22"/>
        <v>68523.62000000001</v>
      </c>
      <c r="N186" s="48">
        <f t="shared" si="16"/>
        <v>4893354.66</v>
      </c>
    </row>
    <row r="187" spans="1:14" x14ac:dyDescent="0.25">
      <c r="A187" t="s">
        <v>793</v>
      </c>
      <c r="B187" s="120">
        <v>0</v>
      </c>
      <c r="C187" s="118">
        <v>171.79</v>
      </c>
      <c r="D187" s="38">
        <f t="shared" si="17"/>
        <v>0</v>
      </c>
      <c r="E187" s="84">
        <v>13889</v>
      </c>
      <c r="F187" s="118">
        <v>170.37</v>
      </c>
      <c r="G187" s="38">
        <f t="shared" si="18"/>
        <v>2366268.9300000002</v>
      </c>
      <c r="H187" s="84">
        <v>0</v>
      </c>
      <c r="I187" s="118">
        <f t="shared" si="19"/>
        <v>171.79</v>
      </c>
      <c r="J187" s="38">
        <f t="shared" si="20"/>
        <v>0</v>
      </c>
      <c r="K187" s="84">
        <v>3185</v>
      </c>
      <c r="L187" s="118">
        <f t="shared" si="21"/>
        <v>170.37</v>
      </c>
      <c r="M187" s="38">
        <f t="shared" si="22"/>
        <v>542628.45000000007</v>
      </c>
      <c r="N187" s="48">
        <f t="shared" si="16"/>
        <v>2908897.3800000004</v>
      </c>
    </row>
    <row r="188" spans="1:14" x14ac:dyDescent="0.25">
      <c r="A188" t="s">
        <v>794</v>
      </c>
      <c r="B188" s="120">
        <v>894</v>
      </c>
      <c r="C188" s="118">
        <v>188.57</v>
      </c>
      <c r="D188" s="38">
        <f t="shared" si="17"/>
        <v>168581.58</v>
      </c>
      <c r="E188" s="84">
        <v>24226</v>
      </c>
      <c r="F188" s="118">
        <v>187.05</v>
      </c>
      <c r="G188" s="38">
        <f t="shared" si="18"/>
        <v>4531473.3</v>
      </c>
      <c r="H188" s="84">
        <v>163</v>
      </c>
      <c r="I188" s="118">
        <f t="shared" si="19"/>
        <v>188.57</v>
      </c>
      <c r="J188" s="38">
        <f t="shared" si="20"/>
        <v>30736.91</v>
      </c>
      <c r="K188" s="84">
        <v>4409</v>
      </c>
      <c r="L188" s="118">
        <f t="shared" si="21"/>
        <v>187.05</v>
      </c>
      <c r="M188" s="38">
        <f t="shared" si="22"/>
        <v>824703.45000000007</v>
      </c>
      <c r="N188" s="48">
        <f t="shared" si="16"/>
        <v>5555495.2400000002</v>
      </c>
    </row>
    <row r="189" spans="1:14" x14ac:dyDescent="0.25">
      <c r="A189" t="s">
        <v>795</v>
      </c>
      <c r="B189" s="120">
        <v>2714</v>
      </c>
      <c r="C189" s="118">
        <v>199.08</v>
      </c>
      <c r="D189" s="38">
        <f t="shared" si="17"/>
        <v>540303.12</v>
      </c>
      <c r="E189" s="84">
        <v>25702</v>
      </c>
      <c r="F189" s="118">
        <v>197.32</v>
      </c>
      <c r="G189" s="38">
        <f t="shared" si="18"/>
        <v>5071518.6399999997</v>
      </c>
      <c r="H189" s="84">
        <v>698</v>
      </c>
      <c r="I189" s="118">
        <f t="shared" si="19"/>
        <v>199.08</v>
      </c>
      <c r="J189" s="38">
        <f t="shared" si="20"/>
        <v>138957.84</v>
      </c>
      <c r="K189" s="84">
        <v>6605</v>
      </c>
      <c r="L189" s="118">
        <f t="shared" si="21"/>
        <v>197.32</v>
      </c>
      <c r="M189" s="38">
        <f t="shared" si="22"/>
        <v>1303298.5999999999</v>
      </c>
      <c r="N189" s="48">
        <f t="shared" si="16"/>
        <v>7054078.2000000002</v>
      </c>
    </row>
    <row r="190" spans="1:14" x14ac:dyDescent="0.25">
      <c r="A190" t="s">
        <v>796</v>
      </c>
      <c r="B190" s="120">
        <v>41542</v>
      </c>
      <c r="C190" s="118">
        <v>263.04000000000002</v>
      </c>
      <c r="D190" s="38">
        <f t="shared" si="17"/>
        <v>10927207.680000002</v>
      </c>
      <c r="E190" s="84">
        <v>920</v>
      </c>
      <c r="F190" s="118">
        <v>260.70999999999998</v>
      </c>
      <c r="G190" s="38">
        <f t="shared" si="18"/>
        <v>239853.19999999998</v>
      </c>
      <c r="H190" s="84">
        <v>6310</v>
      </c>
      <c r="I190" s="118">
        <f t="shared" si="19"/>
        <v>263.04000000000002</v>
      </c>
      <c r="J190" s="38">
        <f t="shared" si="20"/>
        <v>1659782.4000000001</v>
      </c>
      <c r="K190" s="84">
        <v>140</v>
      </c>
      <c r="L190" s="118">
        <f t="shared" si="21"/>
        <v>260.70999999999998</v>
      </c>
      <c r="M190" s="38">
        <f t="shared" si="22"/>
        <v>36499.399999999994</v>
      </c>
      <c r="N190" s="48">
        <f t="shared" si="16"/>
        <v>12863342.680000002</v>
      </c>
    </row>
    <row r="191" spans="1:14" x14ac:dyDescent="0.25">
      <c r="A191" t="s">
        <v>797</v>
      </c>
      <c r="B191" s="120">
        <v>0</v>
      </c>
      <c r="C191" s="118">
        <v>226.12</v>
      </c>
      <c r="D191" s="38">
        <f t="shared" si="17"/>
        <v>0</v>
      </c>
      <c r="E191" s="84">
        <v>17922</v>
      </c>
      <c r="F191" s="118">
        <v>224.28</v>
      </c>
      <c r="G191" s="38">
        <f t="shared" si="18"/>
        <v>4019546.16</v>
      </c>
      <c r="H191" s="84">
        <v>0</v>
      </c>
      <c r="I191" s="118">
        <f t="shared" si="19"/>
        <v>226.12</v>
      </c>
      <c r="J191" s="38">
        <f t="shared" si="20"/>
        <v>0</v>
      </c>
      <c r="K191" s="84">
        <v>0</v>
      </c>
      <c r="L191" s="118">
        <f t="shared" si="21"/>
        <v>224.28</v>
      </c>
      <c r="M191" s="38">
        <f t="shared" si="22"/>
        <v>0</v>
      </c>
      <c r="N191" s="48">
        <f t="shared" ref="N191:N254" si="23">M191+J191+G191+D191</f>
        <v>4019546.16</v>
      </c>
    </row>
    <row r="192" spans="1:14" x14ac:dyDescent="0.25">
      <c r="A192" t="s">
        <v>798</v>
      </c>
      <c r="B192" s="120">
        <v>13</v>
      </c>
      <c r="C192" s="118">
        <v>244.39</v>
      </c>
      <c r="D192" s="38">
        <f t="shared" si="17"/>
        <v>3177.0699999999997</v>
      </c>
      <c r="E192" s="84">
        <v>10544</v>
      </c>
      <c r="F192" s="118">
        <v>242.62</v>
      </c>
      <c r="G192" s="38">
        <f t="shared" si="18"/>
        <v>2558185.2800000003</v>
      </c>
      <c r="H192" s="84">
        <v>0</v>
      </c>
      <c r="I192" s="118">
        <f t="shared" si="19"/>
        <v>244.39</v>
      </c>
      <c r="J192" s="38">
        <f t="shared" si="20"/>
        <v>0</v>
      </c>
      <c r="K192" s="84">
        <v>0</v>
      </c>
      <c r="L192" s="118">
        <f t="shared" si="21"/>
        <v>242.62</v>
      </c>
      <c r="M192" s="38">
        <f t="shared" si="22"/>
        <v>0</v>
      </c>
      <c r="N192" s="48">
        <f t="shared" si="23"/>
        <v>2561362.35</v>
      </c>
    </row>
    <row r="193" spans="1:14" x14ac:dyDescent="0.25">
      <c r="A193" t="s">
        <v>799</v>
      </c>
      <c r="B193" s="120">
        <v>13405</v>
      </c>
      <c r="C193" s="118">
        <v>231.31</v>
      </c>
      <c r="D193" s="38">
        <f t="shared" si="17"/>
        <v>3100710.55</v>
      </c>
      <c r="E193" s="84">
        <v>35562</v>
      </c>
      <c r="F193" s="118">
        <v>229.37</v>
      </c>
      <c r="G193" s="38">
        <f t="shared" si="18"/>
        <v>8156855.9400000004</v>
      </c>
      <c r="H193" s="84">
        <v>117</v>
      </c>
      <c r="I193" s="118">
        <f t="shared" si="19"/>
        <v>231.31</v>
      </c>
      <c r="J193" s="38">
        <f t="shared" si="20"/>
        <v>27063.27</v>
      </c>
      <c r="K193" s="84">
        <v>311</v>
      </c>
      <c r="L193" s="118">
        <f t="shared" si="21"/>
        <v>229.37</v>
      </c>
      <c r="M193" s="38">
        <f t="shared" si="22"/>
        <v>71334.070000000007</v>
      </c>
      <c r="N193" s="48">
        <f t="shared" si="23"/>
        <v>11355963.83</v>
      </c>
    </row>
    <row r="194" spans="1:14" x14ac:dyDescent="0.25">
      <c r="A194" t="s">
        <v>800</v>
      </c>
      <c r="B194" s="120">
        <v>8741</v>
      </c>
      <c r="C194" s="118">
        <v>241.07</v>
      </c>
      <c r="D194" s="38">
        <f t="shared" si="17"/>
        <v>2107192.87</v>
      </c>
      <c r="E194" s="84">
        <v>59744</v>
      </c>
      <c r="F194" s="118">
        <v>238.87</v>
      </c>
      <c r="G194" s="38">
        <f t="shared" si="18"/>
        <v>14271049.280000001</v>
      </c>
      <c r="H194" s="84">
        <v>973</v>
      </c>
      <c r="I194" s="118">
        <f t="shared" si="19"/>
        <v>241.07</v>
      </c>
      <c r="J194" s="38">
        <f t="shared" si="20"/>
        <v>234561.11</v>
      </c>
      <c r="K194" s="84">
        <v>6647</v>
      </c>
      <c r="L194" s="118">
        <f t="shared" si="21"/>
        <v>238.87</v>
      </c>
      <c r="M194" s="38">
        <f t="shared" si="22"/>
        <v>1587768.8900000001</v>
      </c>
      <c r="N194" s="48">
        <f t="shared" si="23"/>
        <v>18200572.150000002</v>
      </c>
    </row>
    <row r="195" spans="1:14" x14ac:dyDescent="0.25">
      <c r="A195" t="s">
        <v>801</v>
      </c>
      <c r="B195" s="120">
        <v>7513</v>
      </c>
      <c r="C195" s="118">
        <v>282.20999999999998</v>
      </c>
      <c r="D195" s="38">
        <f t="shared" si="17"/>
        <v>2120243.73</v>
      </c>
      <c r="E195" s="84">
        <v>44282</v>
      </c>
      <c r="F195" s="118">
        <v>279.83999999999997</v>
      </c>
      <c r="G195" s="38">
        <f t="shared" si="18"/>
        <v>12391874.879999999</v>
      </c>
      <c r="H195" s="84">
        <v>1326</v>
      </c>
      <c r="I195" s="118">
        <f t="shared" si="19"/>
        <v>282.20999999999998</v>
      </c>
      <c r="J195" s="38">
        <f t="shared" si="20"/>
        <v>374210.45999999996</v>
      </c>
      <c r="K195" s="84">
        <v>7816</v>
      </c>
      <c r="L195" s="118">
        <f t="shared" si="21"/>
        <v>279.83999999999997</v>
      </c>
      <c r="M195" s="38">
        <f t="shared" si="22"/>
        <v>2187229.44</v>
      </c>
      <c r="N195" s="48">
        <f t="shared" si="23"/>
        <v>17073558.509999998</v>
      </c>
    </row>
    <row r="196" spans="1:14" x14ac:dyDescent="0.25">
      <c r="A196" t="s">
        <v>802</v>
      </c>
      <c r="B196" s="120">
        <v>31</v>
      </c>
      <c r="C196" s="118">
        <v>256.89</v>
      </c>
      <c r="D196" s="38">
        <f t="shared" si="17"/>
        <v>7963.5899999999992</v>
      </c>
      <c r="E196" s="84">
        <v>11701</v>
      </c>
      <c r="F196" s="118">
        <v>254.81</v>
      </c>
      <c r="G196" s="38">
        <f t="shared" si="18"/>
        <v>2981531.81</v>
      </c>
      <c r="H196" s="84">
        <v>3</v>
      </c>
      <c r="I196" s="118">
        <f t="shared" si="19"/>
        <v>256.89</v>
      </c>
      <c r="J196" s="38">
        <f t="shared" si="20"/>
        <v>770.67</v>
      </c>
      <c r="K196" s="84">
        <v>1272</v>
      </c>
      <c r="L196" s="118">
        <f t="shared" si="21"/>
        <v>254.81</v>
      </c>
      <c r="M196" s="38">
        <f t="shared" si="22"/>
        <v>324118.32</v>
      </c>
      <c r="N196" s="48">
        <f t="shared" si="23"/>
        <v>3314384.3899999997</v>
      </c>
    </row>
    <row r="197" spans="1:14" x14ac:dyDescent="0.25">
      <c r="A197" t="s">
        <v>803</v>
      </c>
      <c r="B197" s="120">
        <v>446</v>
      </c>
      <c r="C197" s="118">
        <v>239.98</v>
      </c>
      <c r="D197" s="38">
        <f t="shared" si="17"/>
        <v>107031.08</v>
      </c>
      <c r="E197" s="84">
        <v>54853</v>
      </c>
      <c r="F197" s="118">
        <v>238.01</v>
      </c>
      <c r="G197" s="38">
        <f t="shared" si="18"/>
        <v>13055562.529999999</v>
      </c>
      <c r="H197" s="84">
        <v>75</v>
      </c>
      <c r="I197" s="118">
        <f t="shared" si="19"/>
        <v>239.98</v>
      </c>
      <c r="J197" s="38">
        <f t="shared" si="20"/>
        <v>17998.5</v>
      </c>
      <c r="K197" s="84">
        <v>9193</v>
      </c>
      <c r="L197" s="118">
        <f t="shared" si="21"/>
        <v>238.01</v>
      </c>
      <c r="M197" s="38">
        <f t="shared" si="22"/>
        <v>2188025.9299999997</v>
      </c>
      <c r="N197" s="48">
        <f t="shared" si="23"/>
        <v>15368618.039999999</v>
      </c>
    </row>
    <row r="198" spans="1:14" x14ac:dyDescent="0.25">
      <c r="A198" t="s">
        <v>804</v>
      </c>
      <c r="B198" s="120">
        <v>1950</v>
      </c>
      <c r="C198" s="118">
        <v>259.31</v>
      </c>
      <c r="D198" s="38">
        <f t="shared" si="17"/>
        <v>505654.5</v>
      </c>
      <c r="E198" s="84">
        <v>8565</v>
      </c>
      <c r="F198" s="118">
        <v>257.02</v>
      </c>
      <c r="G198" s="38">
        <f t="shared" si="18"/>
        <v>2201376.2999999998</v>
      </c>
      <c r="H198" s="84">
        <v>535</v>
      </c>
      <c r="I198" s="118">
        <f t="shared" si="19"/>
        <v>259.31</v>
      </c>
      <c r="J198" s="38">
        <f t="shared" si="20"/>
        <v>138730.85</v>
      </c>
      <c r="K198" s="84">
        <v>2350</v>
      </c>
      <c r="L198" s="118">
        <f t="shared" si="21"/>
        <v>257.02</v>
      </c>
      <c r="M198" s="38">
        <f t="shared" si="22"/>
        <v>603997</v>
      </c>
      <c r="N198" s="48">
        <f t="shared" si="23"/>
        <v>3449758.65</v>
      </c>
    </row>
    <row r="199" spans="1:14" x14ac:dyDescent="0.25">
      <c r="A199" t="s">
        <v>805</v>
      </c>
      <c r="B199" s="120">
        <v>6186</v>
      </c>
      <c r="C199" s="118">
        <v>204.62</v>
      </c>
      <c r="D199" s="38">
        <f t="shared" si="17"/>
        <v>1265779.32</v>
      </c>
      <c r="E199" s="84">
        <v>49436</v>
      </c>
      <c r="F199" s="118">
        <v>202.81</v>
      </c>
      <c r="G199" s="38">
        <f t="shared" si="18"/>
        <v>10026115.16</v>
      </c>
      <c r="H199" s="84">
        <v>0</v>
      </c>
      <c r="I199" s="118">
        <f t="shared" si="19"/>
        <v>204.62</v>
      </c>
      <c r="J199" s="38">
        <f t="shared" si="20"/>
        <v>0</v>
      </c>
      <c r="K199" s="84">
        <v>0</v>
      </c>
      <c r="L199" s="118">
        <f t="shared" si="21"/>
        <v>202.81</v>
      </c>
      <c r="M199" s="38">
        <f t="shared" si="22"/>
        <v>0</v>
      </c>
      <c r="N199" s="48">
        <f t="shared" si="23"/>
        <v>11291894.48</v>
      </c>
    </row>
    <row r="200" spans="1:14" x14ac:dyDescent="0.25">
      <c r="A200" t="s">
        <v>806</v>
      </c>
      <c r="B200" s="120">
        <v>14176</v>
      </c>
      <c r="C200" s="118">
        <v>236.44</v>
      </c>
      <c r="D200" s="38">
        <f t="shared" ref="D200:D263" si="24">C200*B200</f>
        <v>3351773.44</v>
      </c>
      <c r="E200" s="84">
        <v>55296</v>
      </c>
      <c r="F200" s="118">
        <v>234.28</v>
      </c>
      <c r="G200" s="38">
        <f t="shared" ref="G200:G263" si="25">F200*E200</f>
        <v>12954746.880000001</v>
      </c>
      <c r="H200" s="84">
        <v>0</v>
      </c>
      <c r="I200" s="118">
        <f t="shared" ref="I200:I263" si="26">C200</f>
        <v>236.44</v>
      </c>
      <c r="J200" s="38">
        <f t="shared" ref="J200:J263" si="27">I200*H200</f>
        <v>0</v>
      </c>
      <c r="K200" s="84">
        <v>0</v>
      </c>
      <c r="L200" s="118">
        <f t="shared" ref="L200:L263" si="28">F200</f>
        <v>234.28</v>
      </c>
      <c r="M200" s="38">
        <f t="shared" ref="M200:M263" si="29">L200*K200</f>
        <v>0</v>
      </c>
      <c r="N200" s="48">
        <f t="shared" si="23"/>
        <v>16306520.32</v>
      </c>
    </row>
    <row r="201" spans="1:14" x14ac:dyDescent="0.25">
      <c r="A201" t="s">
        <v>807</v>
      </c>
      <c r="B201" s="120">
        <v>8773</v>
      </c>
      <c r="C201" s="118">
        <v>272.69</v>
      </c>
      <c r="D201" s="38">
        <f t="shared" si="24"/>
        <v>2392309.37</v>
      </c>
      <c r="E201" s="84">
        <v>65547</v>
      </c>
      <c r="F201" s="118">
        <v>270.39999999999998</v>
      </c>
      <c r="G201" s="38">
        <f t="shared" si="25"/>
        <v>17723908.799999997</v>
      </c>
      <c r="H201" s="84">
        <v>1443</v>
      </c>
      <c r="I201" s="118">
        <f t="shared" si="26"/>
        <v>272.69</v>
      </c>
      <c r="J201" s="38">
        <f t="shared" si="27"/>
        <v>393491.67</v>
      </c>
      <c r="K201" s="84">
        <v>10779</v>
      </c>
      <c r="L201" s="118">
        <f t="shared" si="28"/>
        <v>270.39999999999998</v>
      </c>
      <c r="M201" s="38">
        <f t="shared" si="29"/>
        <v>2914641.5999999996</v>
      </c>
      <c r="N201" s="48">
        <f t="shared" si="23"/>
        <v>23424351.439999998</v>
      </c>
    </row>
    <row r="202" spans="1:14" x14ac:dyDescent="0.25">
      <c r="A202" t="s">
        <v>808</v>
      </c>
      <c r="B202" s="120">
        <v>892</v>
      </c>
      <c r="C202" s="118">
        <v>286.47000000000003</v>
      </c>
      <c r="D202" s="38">
        <f t="shared" si="24"/>
        <v>255531.24000000002</v>
      </c>
      <c r="E202" s="84">
        <v>8474</v>
      </c>
      <c r="F202" s="118">
        <v>283.77999999999997</v>
      </c>
      <c r="G202" s="38">
        <f t="shared" si="25"/>
        <v>2404751.7199999997</v>
      </c>
      <c r="H202" s="84">
        <v>0</v>
      </c>
      <c r="I202" s="118">
        <f t="shared" si="26"/>
        <v>286.47000000000003</v>
      </c>
      <c r="J202" s="38">
        <f t="shared" si="27"/>
        <v>0</v>
      </c>
      <c r="K202" s="84">
        <v>0</v>
      </c>
      <c r="L202" s="118">
        <f t="shared" si="28"/>
        <v>283.77999999999997</v>
      </c>
      <c r="M202" s="38">
        <f t="shared" si="29"/>
        <v>0</v>
      </c>
      <c r="N202" s="48">
        <f t="shared" si="23"/>
        <v>2660282.96</v>
      </c>
    </row>
    <row r="203" spans="1:14" x14ac:dyDescent="0.25">
      <c r="A203" t="s">
        <v>809</v>
      </c>
      <c r="B203" s="120">
        <v>0</v>
      </c>
      <c r="C203" s="118">
        <v>257.69</v>
      </c>
      <c r="D203" s="38">
        <f t="shared" si="24"/>
        <v>0</v>
      </c>
      <c r="E203" s="84">
        <v>25745</v>
      </c>
      <c r="F203" s="118">
        <v>255.3</v>
      </c>
      <c r="G203" s="38">
        <f t="shared" si="25"/>
        <v>6572698.5</v>
      </c>
      <c r="H203" s="84">
        <v>0</v>
      </c>
      <c r="I203" s="118">
        <f t="shared" si="26"/>
        <v>257.69</v>
      </c>
      <c r="J203" s="38">
        <f t="shared" si="27"/>
        <v>0</v>
      </c>
      <c r="K203" s="84">
        <v>7571</v>
      </c>
      <c r="L203" s="118">
        <f t="shared" si="28"/>
        <v>255.3</v>
      </c>
      <c r="M203" s="38">
        <f t="shared" si="29"/>
        <v>1932876.3</v>
      </c>
      <c r="N203" s="48">
        <f t="shared" si="23"/>
        <v>8505574.8000000007</v>
      </c>
    </row>
    <row r="204" spans="1:14" x14ac:dyDescent="0.25">
      <c r="A204" t="s">
        <v>810</v>
      </c>
      <c r="B204" s="120">
        <v>1073</v>
      </c>
      <c r="C204" s="118">
        <v>237.88</v>
      </c>
      <c r="D204" s="38">
        <f t="shared" si="24"/>
        <v>255245.24</v>
      </c>
      <c r="E204" s="84">
        <v>2359</v>
      </c>
      <c r="F204" s="118">
        <v>236.05</v>
      </c>
      <c r="G204" s="38">
        <f t="shared" si="25"/>
        <v>556841.95000000007</v>
      </c>
      <c r="H204" s="84">
        <v>0</v>
      </c>
      <c r="I204" s="118">
        <f t="shared" si="26"/>
        <v>237.88</v>
      </c>
      <c r="J204" s="38">
        <f t="shared" si="27"/>
        <v>0</v>
      </c>
      <c r="K204" s="84">
        <v>0</v>
      </c>
      <c r="L204" s="118">
        <f t="shared" si="28"/>
        <v>236.05</v>
      </c>
      <c r="M204" s="38">
        <f t="shared" si="29"/>
        <v>0</v>
      </c>
      <c r="N204" s="48">
        <f t="shared" si="23"/>
        <v>812087.19000000006</v>
      </c>
    </row>
    <row r="205" spans="1:14" x14ac:dyDescent="0.25">
      <c r="A205" t="s">
        <v>811</v>
      </c>
      <c r="B205" s="120">
        <v>0</v>
      </c>
      <c r="C205" s="118">
        <v>236.57</v>
      </c>
      <c r="D205" s="38">
        <f t="shared" si="24"/>
        <v>0</v>
      </c>
      <c r="E205" s="84">
        <v>11316</v>
      </c>
      <c r="F205" s="118">
        <v>234.9</v>
      </c>
      <c r="G205" s="38">
        <f t="shared" si="25"/>
        <v>2658128.4</v>
      </c>
      <c r="H205" s="84">
        <v>0</v>
      </c>
      <c r="I205" s="118">
        <f t="shared" si="26"/>
        <v>236.57</v>
      </c>
      <c r="J205" s="38">
        <f t="shared" si="27"/>
        <v>0</v>
      </c>
      <c r="K205" s="84">
        <v>0</v>
      </c>
      <c r="L205" s="118">
        <f t="shared" si="28"/>
        <v>234.9</v>
      </c>
      <c r="M205" s="38">
        <f t="shared" si="29"/>
        <v>0</v>
      </c>
      <c r="N205" s="48">
        <f t="shared" si="23"/>
        <v>2658128.4</v>
      </c>
    </row>
    <row r="206" spans="1:14" x14ac:dyDescent="0.25">
      <c r="A206" t="s">
        <v>812</v>
      </c>
      <c r="B206" s="120">
        <v>4223</v>
      </c>
      <c r="C206" s="118">
        <v>273.72000000000003</v>
      </c>
      <c r="D206" s="38">
        <f t="shared" si="24"/>
        <v>1155919.56</v>
      </c>
      <c r="E206" s="84">
        <v>38079</v>
      </c>
      <c r="F206" s="118">
        <v>271.17</v>
      </c>
      <c r="G206" s="38">
        <f t="shared" si="25"/>
        <v>10325882.43</v>
      </c>
      <c r="H206" s="84">
        <v>1156</v>
      </c>
      <c r="I206" s="118">
        <f t="shared" si="26"/>
        <v>273.72000000000003</v>
      </c>
      <c r="J206" s="38">
        <f t="shared" si="27"/>
        <v>316420.32</v>
      </c>
      <c r="K206" s="84">
        <v>10426</v>
      </c>
      <c r="L206" s="118">
        <f t="shared" si="28"/>
        <v>271.17</v>
      </c>
      <c r="M206" s="38">
        <f t="shared" si="29"/>
        <v>2827218.4200000004</v>
      </c>
      <c r="N206" s="48">
        <f t="shared" si="23"/>
        <v>14625440.73</v>
      </c>
    </row>
    <row r="207" spans="1:14" x14ac:dyDescent="0.25">
      <c r="A207" t="s">
        <v>813</v>
      </c>
      <c r="B207" s="120">
        <v>5</v>
      </c>
      <c r="C207" s="118">
        <v>287.18</v>
      </c>
      <c r="D207" s="38">
        <f t="shared" si="24"/>
        <v>1435.9</v>
      </c>
      <c r="E207" s="84">
        <v>4097</v>
      </c>
      <c r="F207" s="118">
        <v>284.93</v>
      </c>
      <c r="G207" s="38">
        <f t="shared" si="25"/>
        <v>1167358.21</v>
      </c>
      <c r="H207" s="84">
        <v>1</v>
      </c>
      <c r="I207" s="118">
        <f t="shared" si="26"/>
        <v>287.18</v>
      </c>
      <c r="J207" s="38">
        <f t="shared" si="27"/>
        <v>287.18</v>
      </c>
      <c r="K207" s="84">
        <v>730</v>
      </c>
      <c r="L207" s="118">
        <f t="shared" si="28"/>
        <v>284.93</v>
      </c>
      <c r="M207" s="38">
        <f t="shared" si="29"/>
        <v>207998.9</v>
      </c>
      <c r="N207" s="48">
        <f t="shared" si="23"/>
        <v>1377080.19</v>
      </c>
    </row>
    <row r="208" spans="1:14" x14ac:dyDescent="0.25">
      <c r="A208" t="s">
        <v>814</v>
      </c>
      <c r="B208" s="120">
        <v>40470</v>
      </c>
      <c r="C208" s="118">
        <v>274.24</v>
      </c>
      <c r="D208" s="38">
        <f t="shared" si="24"/>
        <v>11098492.800000001</v>
      </c>
      <c r="E208" s="84">
        <v>104636</v>
      </c>
      <c r="F208" s="118">
        <v>272.22000000000003</v>
      </c>
      <c r="G208" s="38">
        <f t="shared" si="25"/>
        <v>28484011.920000002</v>
      </c>
      <c r="H208" s="84">
        <v>0</v>
      </c>
      <c r="I208" s="118">
        <f t="shared" si="26"/>
        <v>274.24</v>
      </c>
      <c r="J208" s="38">
        <f t="shared" si="27"/>
        <v>0</v>
      </c>
      <c r="K208" s="84">
        <v>0</v>
      </c>
      <c r="L208" s="118">
        <f t="shared" si="28"/>
        <v>272.22000000000003</v>
      </c>
      <c r="M208" s="38">
        <f t="shared" si="29"/>
        <v>0</v>
      </c>
      <c r="N208" s="48">
        <f t="shared" si="23"/>
        <v>39582504.719999999</v>
      </c>
    </row>
    <row r="209" spans="1:14" x14ac:dyDescent="0.25">
      <c r="A209" t="s">
        <v>815</v>
      </c>
      <c r="B209" s="120">
        <v>1361</v>
      </c>
      <c r="C209" s="118">
        <v>247.45</v>
      </c>
      <c r="D209" s="38">
        <f t="shared" si="24"/>
        <v>336779.45</v>
      </c>
      <c r="E209" s="84">
        <v>18713</v>
      </c>
      <c r="F209" s="118">
        <v>245.13</v>
      </c>
      <c r="G209" s="38">
        <f t="shared" si="25"/>
        <v>4587117.6899999995</v>
      </c>
      <c r="H209" s="84">
        <v>0</v>
      </c>
      <c r="I209" s="118">
        <f t="shared" si="26"/>
        <v>247.45</v>
      </c>
      <c r="J209" s="38">
        <f t="shared" si="27"/>
        <v>0</v>
      </c>
      <c r="K209" s="84">
        <v>0</v>
      </c>
      <c r="L209" s="118">
        <f t="shared" si="28"/>
        <v>245.13</v>
      </c>
      <c r="M209" s="38">
        <f t="shared" si="29"/>
        <v>0</v>
      </c>
      <c r="N209" s="48">
        <f t="shared" si="23"/>
        <v>4923897.1399999997</v>
      </c>
    </row>
    <row r="210" spans="1:14" x14ac:dyDescent="0.25">
      <c r="A210" t="s">
        <v>816</v>
      </c>
      <c r="B210" s="120">
        <v>5643</v>
      </c>
      <c r="C210" s="118">
        <v>277.93</v>
      </c>
      <c r="D210" s="38">
        <f t="shared" si="24"/>
        <v>1568358.99</v>
      </c>
      <c r="E210" s="84">
        <v>20528</v>
      </c>
      <c r="F210" s="118">
        <v>275.20999999999998</v>
      </c>
      <c r="G210" s="38">
        <f t="shared" si="25"/>
        <v>5649510.8799999999</v>
      </c>
      <c r="H210" s="84">
        <v>1739</v>
      </c>
      <c r="I210" s="118">
        <f t="shared" si="26"/>
        <v>277.93</v>
      </c>
      <c r="J210" s="38">
        <f t="shared" si="27"/>
        <v>483320.27</v>
      </c>
      <c r="K210" s="84">
        <v>6327</v>
      </c>
      <c r="L210" s="118">
        <f t="shared" si="28"/>
        <v>275.20999999999998</v>
      </c>
      <c r="M210" s="38">
        <f t="shared" si="29"/>
        <v>1741253.67</v>
      </c>
      <c r="N210" s="48">
        <f t="shared" si="23"/>
        <v>9442443.8100000005</v>
      </c>
    </row>
    <row r="211" spans="1:14" x14ac:dyDescent="0.25">
      <c r="A211" t="s">
        <v>817</v>
      </c>
      <c r="B211" s="120">
        <v>3880</v>
      </c>
      <c r="C211" s="118">
        <v>256.06</v>
      </c>
      <c r="D211" s="38">
        <f t="shared" si="24"/>
        <v>993512.8</v>
      </c>
      <c r="E211" s="84">
        <v>27309</v>
      </c>
      <c r="F211" s="118">
        <v>253.46</v>
      </c>
      <c r="G211" s="38">
        <f t="shared" si="25"/>
        <v>6921739.1400000006</v>
      </c>
      <c r="H211" s="84">
        <v>876</v>
      </c>
      <c r="I211" s="118">
        <f t="shared" si="26"/>
        <v>256.06</v>
      </c>
      <c r="J211" s="38">
        <f t="shared" si="27"/>
        <v>224308.56</v>
      </c>
      <c r="K211" s="84">
        <v>6168</v>
      </c>
      <c r="L211" s="118">
        <f t="shared" si="28"/>
        <v>253.46</v>
      </c>
      <c r="M211" s="38">
        <f t="shared" si="29"/>
        <v>1563341.28</v>
      </c>
      <c r="N211" s="48">
        <f t="shared" si="23"/>
        <v>9702901.7800000012</v>
      </c>
    </row>
    <row r="212" spans="1:14" x14ac:dyDescent="0.25">
      <c r="A212" t="s">
        <v>818</v>
      </c>
      <c r="B212" s="120">
        <v>1284</v>
      </c>
      <c r="C212" s="118">
        <v>237.64</v>
      </c>
      <c r="D212" s="38">
        <f t="shared" si="24"/>
        <v>305129.76</v>
      </c>
      <c r="E212" s="84">
        <v>57940</v>
      </c>
      <c r="F212" s="118">
        <v>235.6</v>
      </c>
      <c r="G212" s="38">
        <f t="shared" si="25"/>
        <v>13650664</v>
      </c>
      <c r="H212" s="84">
        <v>0</v>
      </c>
      <c r="I212" s="118">
        <f t="shared" si="26"/>
        <v>237.64</v>
      </c>
      <c r="J212" s="38">
        <f t="shared" si="27"/>
        <v>0</v>
      </c>
      <c r="K212" s="84">
        <v>0</v>
      </c>
      <c r="L212" s="118">
        <f t="shared" si="28"/>
        <v>235.6</v>
      </c>
      <c r="M212" s="38">
        <f t="shared" si="29"/>
        <v>0</v>
      </c>
      <c r="N212" s="48">
        <f t="shared" si="23"/>
        <v>13955793.76</v>
      </c>
    </row>
    <row r="213" spans="1:14" x14ac:dyDescent="0.25">
      <c r="A213" t="s">
        <v>819</v>
      </c>
      <c r="B213" s="120">
        <v>5303</v>
      </c>
      <c r="C213" s="118">
        <v>295.07</v>
      </c>
      <c r="D213" s="38">
        <f t="shared" si="24"/>
        <v>1564756.21</v>
      </c>
      <c r="E213" s="84">
        <v>50467</v>
      </c>
      <c r="F213" s="118">
        <v>292.52999999999997</v>
      </c>
      <c r="G213" s="38">
        <f t="shared" si="25"/>
        <v>14763111.509999998</v>
      </c>
      <c r="H213" s="84">
        <v>791</v>
      </c>
      <c r="I213" s="118">
        <f t="shared" si="26"/>
        <v>295.07</v>
      </c>
      <c r="J213" s="38">
        <f t="shared" si="27"/>
        <v>233400.37</v>
      </c>
      <c r="K213" s="84">
        <v>7528</v>
      </c>
      <c r="L213" s="118">
        <f t="shared" si="28"/>
        <v>292.52999999999997</v>
      </c>
      <c r="M213" s="38">
        <f t="shared" si="29"/>
        <v>2202165.84</v>
      </c>
      <c r="N213" s="48">
        <f t="shared" si="23"/>
        <v>18763433.93</v>
      </c>
    </row>
    <row r="214" spans="1:14" x14ac:dyDescent="0.25">
      <c r="A214" t="s">
        <v>820</v>
      </c>
      <c r="B214" s="120">
        <v>91</v>
      </c>
      <c r="C214" s="118">
        <v>258.52</v>
      </c>
      <c r="D214" s="38">
        <f t="shared" si="24"/>
        <v>23525.32</v>
      </c>
      <c r="E214" s="84">
        <v>33135</v>
      </c>
      <c r="F214" s="118">
        <v>256.39999999999998</v>
      </c>
      <c r="G214" s="38">
        <f t="shared" si="25"/>
        <v>8495814</v>
      </c>
      <c r="H214" s="84">
        <v>13</v>
      </c>
      <c r="I214" s="118">
        <f t="shared" si="26"/>
        <v>258.52</v>
      </c>
      <c r="J214" s="38">
        <f t="shared" si="27"/>
        <v>3360.7599999999998</v>
      </c>
      <c r="K214" s="84">
        <v>4817</v>
      </c>
      <c r="L214" s="118">
        <f t="shared" si="28"/>
        <v>256.39999999999998</v>
      </c>
      <c r="M214" s="38">
        <f t="shared" si="29"/>
        <v>1235078.7999999998</v>
      </c>
      <c r="N214" s="48">
        <f t="shared" si="23"/>
        <v>9757778.8800000008</v>
      </c>
    </row>
    <row r="215" spans="1:14" x14ac:dyDescent="0.25">
      <c r="A215" t="s">
        <v>821</v>
      </c>
      <c r="B215" s="120">
        <v>377</v>
      </c>
      <c r="C215" s="118">
        <v>259.58999999999997</v>
      </c>
      <c r="D215" s="38">
        <f t="shared" si="24"/>
        <v>97865.43</v>
      </c>
      <c r="E215" s="84">
        <v>8442</v>
      </c>
      <c r="F215" s="118">
        <v>257.49</v>
      </c>
      <c r="G215" s="38">
        <f t="shared" si="25"/>
        <v>2173730.58</v>
      </c>
      <c r="H215" s="84">
        <v>0</v>
      </c>
      <c r="I215" s="118">
        <f t="shared" si="26"/>
        <v>259.58999999999997</v>
      </c>
      <c r="J215" s="38">
        <f t="shared" si="27"/>
        <v>0</v>
      </c>
      <c r="K215" s="84">
        <v>0</v>
      </c>
      <c r="L215" s="118">
        <f t="shared" si="28"/>
        <v>257.49</v>
      </c>
      <c r="M215" s="38">
        <f t="shared" si="29"/>
        <v>0</v>
      </c>
      <c r="N215" s="48">
        <f t="shared" si="23"/>
        <v>2271596.0100000002</v>
      </c>
    </row>
    <row r="216" spans="1:14" x14ac:dyDescent="0.25">
      <c r="A216" t="s">
        <v>822</v>
      </c>
      <c r="B216" s="120">
        <v>2458</v>
      </c>
      <c r="C216" s="118">
        <v>286.86</v>
      </c>
      <c r="D216" s="38">
        <f t="shared" si="24"/>
        <v>705101.88</v>
      </c>
      <c r="E216" s="84">
        <v>39175</v>
      </c>
      <c r="F216" s="118">
        <v>284.10000000000002</v>
      </c>
      <c r="G216" s="38">
        <f t="shared" si="25"/>
        <v>11129617.5</v>
      </c>
      <c r="H216" s="84">
        <v>472</v>
      </c>
      <c r="I216" s="118">
        <f t="shared" si="26"/>
        <v>286.86</v>
      </c>
      <c r="J216" s="38">
        <f t="shared" si="27"/>
        <v>135397.92000000001</v>
      </c>
      <c r="K216" s="84">
        <v>7523</v>
      </c>
      <c r="L216" s="118">
        <f t="shared" si="28"/>
        <v>284.10000000000002</v>
      </c>
      <c r="M216" s="38">
        <f t="shared" si="29"/>
        <v>2137284.3000000003</v>
      </c>
      <c r="N216" s="48">
        <f t="shared" si="23"/>
        <v>14107401.600000001</v>
      </c>
    </row>
    <row r="217" spans="1:14" x14ac:dyDescent="0.25">
      <c r="A217" t="s">
        <v>823</v>
      </c>
      <c r="B217" s="120">
        <v>2943</v>
      </c>
      <c r="C217" s="118">
        <v>253.15</v>
      </c>
      <c r="D217" s="38">
        <f t="shared" si="24"/>
        <v>745020.45000000007</v>
      </c>
      <c r="E217" s="84">
        <v>45782</v>
      </c>
      <c r="F217" s="118">
        <v>250.86</v>
      </c>
      <c r="G217" s="38">
        <f t="shared" si="25"/>
        <v>11484872.520000001</v>
      </c>
      <c r="H217" s="84">
        <v>0</v>
      </c>
      <c r="I217" s="118">
        <f t="shared" si="26"/>
        <v>253.15</v>
      </c>
      <c r="J217" s="38">
        <f t="shared" si="27"/>
        <v>0</v>
      </c>
      <c r="K217" s="84">
        <v>0</v>
      </c>
      <c r="L217" s="118">
        <f t="shared" si="28"/>
        <v>250.86</v>
      </c>
      <c r="M217" s="38">
        <f t="shared" si="29"/>
        <v>0</v>
      </c>
      <c r="N217" s="48">
        <f t="shared" si="23"/>
        <v>12229892.970000001</v>
      </c>
    </row>
    <row r="218" spans="1:14" x14ac:dyDescent="0.25">
      <c r="A218" t="s">
        <v>824</v>
      </c>
      <c r="B218" s="120">
        <v>0</v>
      </c>
      <c r="C218" s="118">
        <v>214.14</v>
      </c>
      <c r="D218" s="38">
        <f t="shared" si="24"/>
        <v>0</v>
      </c>
      <c r="E218" s="84">
        <v>2495</v>
      </c>
      <c r="F218" s="118">
        <v>212.48</v>
      </c>
      <c r="G218" s="38">
        <f t="shared" si="25"/>
        <v>530137.59999999998</v>
      </c>
      <c r="H218" s="84">
        <v>0</v>
      </c>
      <c r="I218" s="118">
        <f t="shared" si="26"/>
        <v>214.14</v>
      </c>
      <c r="J218" s="38">
        <f t="shared" si="27"/>
        <v>0</v>
      </c>
      <c r="K218" s="84">
        <v>0</v>
      </c>
      <c r="L218" s="118">
        <f t="shared" si="28"/>
        <v>212.48</v>
      </c>
      <c r="M218" s="38">
        <f t="shared" si="29"/>
        <v>0</v>
      </c>
      <c r="N218" s="48">
        <f t="shared" si="23"/>
        <v>530137.59999999998</v>
      </c>
    </row>
    <row r="219" spans="1:14" x14ac:dyDescent="0.25">
      <c r="A219" t="s">
        <v>825</v>
      </c>
      <c r="B219" s="120">
        <v>4466</v>
      </c>
      <c r="C219" s="118">
        <v>232.91</v>
      </c>
      <c r="D219" s="38">
        <f t="shared" si="24"/>
        <v>1040176.0599999999</v>
      </c>
      <c r="E219" s="84">
        <v>39657</v>
      </c>
      <c r="F219" s="118">
        <v>230.62</v>
      </c>
      <c r="G219" s="38">
        <f t="shared" si="25"/>
        <v>9145697.3399999999</v>
      </c>
      <c r="H219" s="84">
        <v>714</v>
      </c>
      <c r="I219" s="118">
        <f t="shared" si="26"/>
        <v>232.91</v>
      </c>
      <c r="J219" s="38">
        <f t="shared" si="27"/>
        <v>166297.74</v>
      </c>
      <c r="K219" s="84">
        <v>6336</v>
      </c>
      <c r="L219" s="118">
        <f t="shared" si="28"/>
        <v>230.62</v>
      </c>
      <c r="M219" s="38">
        <f t="shared" si="29"/>
        <v>1461208.32</v>
      </c>
      <c r="N219" s="48">
        <f t="shared" si="23"/>
        <v>11813379.460000001</v>
      </c>
    </row>
    <row r="220" spans="1:14" x14ac:dyDescent="0.25">
      <c r="A220" t="s">
        <v>826</v>
      </c>
      <c r="B220" s="120">
        <v>0</v>
      </c>
      <c r="C220" s="118">
        <v>239.46</v>
      </c>
      <c r="D220" s="38">
        <f t="shared" si="24"/>
        <v>0</v>
      </c>
      <c r="E220" s="84">
        <v>46235</v>
      </c>
      <c r="F220" s="118">
        <v>237.13</v>
      </c>
      <c r="G220" s="38">
        <f t="shared" si="25"/>
        <v>10963705.549999999</v>
      </c>
      <c r="H220" s="84">
        <v>0</v>
      </c>
      <c r="I220" s="118">
        <f t="shared" si="26"/>
        <v>239.46</v>
      </c>
      <c r="J220" s="38">
        <f t="shared" si="27"/>
        <v>0</v>
      </c>
      <c r="K220" s="84">
        <v>6433</v>
      </c>
      <c r="L220" s="118">
        <f t="shared" si="28"/>
        <v>237.13</v>
      </c>
      <c r="M220" s="38">
        <f t="shared" si="29"/>
        <v>1525457.29</v>
      </c>
      <c r="N220" s="48">
        <f t="shared" si="23"/>
        <v>12489162.84</v>
      </c>
    </row>
    <row r="221" spans="1:14" x14ac:dyDescent="0.25">
      <c r="A221" t="s">
        <v>827</v>
      </c>
      <c r="B221" s="120">
        <v>1965</v>
      </c>
      <c r="C221" s="118">
        <v>255.98</v>
      </c>
      <c r="D221" s="38">
        <f t="shared" si="24"/>
        <v>503000.69999999995</v>
      </c>
      <c r="E221" s="84">
        <v>36205</v>
      </c>
      <c r="F221" s="118">
        <v>253.7</v>
      </c>
      <c r="G221" s="38">
        <f t="shared" si="25"/>
        <v>9185208.5</v>
      </c>
      <c r="H221" s="84">
        <v>353</v>
      </c>
      <c r="I221" s="118">
        <f t="shared" si="26"/>
        <v>255.98</v>
      </c>
      <c r="J221" s="38">
        <f t="shared" si="27"/>
        <v>90360.94</v>
      </c>
      <c r="K221" s="84">
        <v>6500</v>
      </c>
      <c r="L221" s="118">
        <f t="shared" si="28"/>
        <v>253.7</v>
      </c>
      <c r="M221" s="38">
        <f t="shared" si="29"/>
        <v>1649050</v>
      </c>
      <c r="N221" s="48">
        <f t="shared" si="23"/>
        <v>11427620.139999999</v>
      </c>
    </row>
    <row r="222" spans="1:14" x14ac:dyDescent="0.25">
      <c r="A222" t="s">
        <v>828</v>
      </c>
      <c r="B222" s="120">
        <v>0</v>
      </c>
      <c r="C222" s="118">
        <v>222.16</v>
      </c>
      <c r="D222" s="38">
        <f t="shared" si="24"/>
        <v>0</v>
      </c>
      <c r="E222" s="84">
        <v>15481</v>
      </c>
      <c r="F222" s="118">
        <v>220.34</v>
      </c>
      <c r="G222" s="38">
        <f t="shared" si="25"/>
        <v>3411083.54</v>
      </c>
      <c r="H222" s="84">
        <v>0</v>
      </c>
      <c r="I222" s="118">
        <f t="shared" si="26"/>
        <v>222.16</v>
      </c>
      <c r="J222" s="38">
        <f t="shared" si="27"/>
        <v>0</v>
      </c>
      <c r="K222" s="84">
        <v>0</v>
      </c>
      <c r="L222" s="118">
        <f t="shared" si="28"/>
        <v>220.34</v>
      </c>
      <c r="M222" s="38">
        <f t="shared" si="29"/>
        <v>0</v>
      </c>
      <c r="N222" s="48">
        <f t="shared" si="23"/>
        <v>3411083.54</v>
      </c>
    </row>
    <row r="223" spans="1:14" x14ac:dyDescent="0.25">
      <c r="A223" t="s">
        <v>829</v>
      </c>
      <c r="B223" s="120">
        <v>7171</v>
      </c>
      <c r="C223" s="118">
        <v>295.33999999999997</v>
      </c>
      <c r="D223" s="38">
        <f t="shared" si="24"/>
        <v>2117883.1399999997</v>
      </c>
      <c r="E223" s="84">
        <v>67433</v>
      </c>
      <c r="F223" s="118">
        <v>292.99</v>
      </c>
      <c r="G223" s="38">
        <f t="shared" si="25"/>
        <v>19757194.670000002</v>
      </c>
      <c r="H223" s="84">
        <v>0</v>
      </c>
      <c r="I223" s="118">
        <f t="shared" si="26"/>
        <v>295.33999999999997</v>
      </c>
      <c r="J223" s="38">
        <f t="shared" si="27"/>
        <v>0</v>
      </c>
      <c r="K223" s="84">
        <v>0</v>
      </c>
      <c r="L223" s="118">
        <f t="shared" si="28"/>
        <v>292.99</v>
      </c>
      <c r="M223" s="38">
        <f t="shared" si="29"/>
        <v>0</v>
      </c>
      <c r="N223" s="48">
        <f t="shared" si="23"/>
        <v>21875077.810000002</v>
      </c>
    </row>
    <row r="224" spans="1:14" x14ac:dyDescent="0.25">
      <c r="A224" t="s">
        <v>830</v>
      </c>
      <c r="B224" s="120">
        <v>15596</v>
      </c>
      <c r="C224" s="118">
        <v>258.39999999999998</v>
      </c>
      <c r="D224" s="38">
        <f t="shared" si="24"/>
        <v>4030006.3999999994</v>
      </c>
      <c r="E224" s="84">
        <v>36216</v>
      </c>
      <c r="F224" s="118">
        <v>256.06</v>
      </c>
      <c r="G224" s="38">
        <f t="shared" si="25"/>
        <v>9273468.9600000009</v>
      </c>
      <c r="H224" s="84">
        <v>0</v>
      </c>
      <c r="I224" s="118">
        <f t="shared" si="26"/>
        <v>258.39999999999998</v>
      </c>
      <c r="J224" s="38">
        <f t="shared" si="27"/>
        <v>0</v>
      </c>
      <c r="K224" s="84">
        <v>0</v>
      </c>
      <c r="L224" s="118">
        <f t="shared" si="28"/>
        <v>256.06</v>
      </c>
      <c r="M224" s="38">
        <f t="shared" si="29"/>
        <v>0</v>
      </c>
      <c r="N224" s="48">
        <f t="shared" si="23"/>
        <v>13303475.359999999</v>
      </c>
    </row>
    <row r="225" spans="1:14" x14ac:dyDescent="0.25">
      <c r="A225" t="s">
        <v>831</v>
      </c>
      <c r="B225" s="120">
        <v>0</v>
      </c>
      <c r="C225" s="118">
        <v>201.58</v>
      </c>
      <c r="D225" s="38">
        <f t="shared" si="24"/>
        <v>0</v>
      </c>
      <c r="E225" s="84">
        <v>24034</v>
      </c>
      <c r="F225" s="118">
        <v>199.93</v>
      </c>
      <c r="G225" s="38">
        <f t="shared" si="25"/>
        <v>4805117.62</v>
      </c>
      <c r="H225" s="84">
        <v>0</v>
      </c>
      <c r="I225" s="118">
        <f t="shared" si="26"/>
        <v>201.58</v>
      </c>
      <c r="J225" s="38">
        <f t="shared" si="27"/>
        <v>0</v>
      </c>
      <c r="K225" s="84">
        <v>7742</v>
      </c>
      <c r="L225" s="118">
        <f t="shared" si="28"/>
        <v>199.93</v>
      </c>
      <c r="M225" s="38">
        <f t="shared" si="29"/>
        <v>1547858.06</v>
      </c>
      <c r="N225" s="48">
        <f t="shared" si="23"/>
        <v>6352975.6799999997</v>
      </c>
    </row>
    <row r="226" spans="1:14" x14ac:dyDescent="0.25">
      <c r="A226" t="s">
        <v>832</v>
      </c>
      <c r="B226" s="120">
        <v>0</v>
      </c>
      <c r="C226" s="118">
        <v>172.13</v>
      </c>
      <c r="D226" s="38">
        <f t="shared" si="24"/>
        <v>0</v>
      </c>
      <c r="E226" s="84">
        <v>4746</v>
      </c>
      <c r="F226" s="118">
        <v>170.68</v>
      </c>
      <c r="G226" s="38">
        <f t="shared" si="25"/>
        <v>810047.28</v>
      </c>
      <c r="H226" s="84">
        <v>0</v>
      </c>
      <c r="I226" s="118">
        <f t="shared" si="26"/>
        <v>172.13</v>
      </c>
      <c r="J226" s="38">
        <f t="shared" si="27"/>
        <v>0</v>
      </c>
      <c r="K226" s="84">
        <v>849</v>
      </c>
      <c r="L226" s="118">
        <f t="shared" si="28"/>
        <v>170.68</v>
      </c>
      <c r="M226" s="38">
        <f t="shared" si="29"/>
        <v>144907.32</v>
      </c>
      <c r="N226" s="48">
        <f t="shared" si="23"/>
        <v>954954.60000000009</v>
      </c>
    </row>
    <row r="227" spans="1:14" x14ac:dyDescent="0.25">
      <c r="A227" t="s">
        <v>833</v>
      </c>
      <c r="B227" s="120">
        <v>730</v>
      </c>
      <c r="C227" s="118">
        <v>221.07</v>
      </c>
      <c r="D227" s="38">
        <f t="shared" si="24"/>
        <v>161381.1</v>
      </c>
      <c r="E227" s="84">
        <v>26348</v>
      </c>
      <c r="F227" s="118">
        <v>219.16</v>
      </c>
      <c r="G227" s="38">
        <f t="shared" si="25"/>
        <v>5774427.6799999997</v>
      </c>
      <c r="H227" s="84">
        <v>130</v>
      </c>
      <c r="I227" s="118">
        <f t="shared" si="26"/>
        <v>221.07</v>
      </c>
      <c r="J227" s="38">
        <f t="shared" si="27"/>
        <v>28739.1</v>
      </c>
      <c r="K227" s="84">
        <v>4695</v>
      </c>
      <c r="L227" s="118">
        <f t="shared" si="28"/>
        <v>219.16</v>
      </c>
      <c r="M227" s="38">
        <f t="shared" si="29"/>
        <v>1028956.2</v>
      </c>
      <c r="N227" s="48">
        <f t="shared" si="23"/>
        <v>6993504.0799999991</v>
      </c>
    </row>
    <row r="228" spans="1:14" x14ac:dyDescent="0.25">
      <c r="A228" t="s">
        <v>834</v>
      </c>
      <c r="B228" s="120">
        <v>7303</v>
      </c>
      <c r="C228" s="118">
        <v>181.36</v>
      </c>
      <c r="D228" s="38">
        <f t="shared" si="24"/>
        <v>1324472.08</v>
      </c>
      <c r="E228" s="84">
        <v>29319</v>
      </c>
      <c r="F228" s="118">
        <v>179.74</v>
      </c>
      <c r="G228" s="38">
        <f t="shared" si="25"/>
        <v>5269797.0600000005</v>
      </c>
      <c r="H228" s="84">
        <v>1649</v>
      </c>
      <c r="I228" s="118">
        <f t="shared" si="26"/>
        <v>181.36</v>
      </c>
      <c r="J228" s="38">
        <f t="shared" si="27"/>
        <v>299062.64</v>
      </c>
      <c r="K228" s="84">
        <v>6620</v>
      </c>
      <c r="L228" s="118">
        <f t="shared" si="28"/>
        <v>179.74</v>
      </c>
      <c r="M228" s="38">
        <f t="shared" si="29"/>
        <v>1189878.8</v>
      </c>
      <c r="N228" s="48">
        <f t="shared" si="23"/>
        <v>8083210.5800000001</v>
      </c>
    </row>
    <row r="229" spans="1:14" x14ac:dyDescent="0.25">
      <c r="A229" t="s">
        <v>835</v>
      </c>
      <c r="B229" s="120">
        <v>1133</v>
      </c>
      <c r="C229" s="118">
        <v>284.5</v>
      </c>
      <c r="D229" s="38">
        <f t="shared" si="24"/>
        <v>322338.5</v>
      </c>
      <c r="E229" s="84">
        <v>17103</v>
      </c>
      <c r="F229" s="118">
        <v>282.45</v>
      </c>
      <c r="G229" s="38">
        <f t="shared" si="25"/>
        <v>4830742.3499999996</v>
      </c>
      <c r="H229" s="84">
        <v>72</v>
      </c>
      <c r="I229" s="118">
        <f t="shared" si="26"/>
        <v>284.5</v>
      </c>
      <c r="J229" s="38">
        <f t="shared" si="27"/>
        <v>20484</v>
      </c>
      <c r="K229" s="84">
        <v>1087</v>
      </c>
      <c r="L229" s="118">
        <f t="shared" si="28"/>
        <v>282.45</v>
      </c>
      <c r="M229" s="38">
        <f t="shared" si="29"/>
        <v>307023.14999999997</v>
      </c>
      <c r="N229" s="48">
        <f t="shared" si="23"/>
        <v>5480588</v>
      </c>
    </row>
    <row r="230" spans="1:14" x14ac:dyDescent="0.25">
      <c r="A230" t="s">
        <v>836</v>
      </c>
      <c r="B230" s="120">
        <v>0</v>
      </c>
      <c r="C230" s="118">
        <v>205.55</v>
      </c>
      <c r="D230" s="38">
        <f t="shared" si="24"/>
        <v>0</v>
      </c>
      <c r="E230" s="84">
        <v>52550</v>
      </c>
      <c r="F230" s="118">
        <v>203.94</v>
      </c>
      <c r="G230" s="38">
        <f t="shared" si="25"/>
        <v>10717047</v>
      </c>
      <c r="H230" s="84">
        <v>0</v>
      </c>
      <c r="I230" s="118">
        <f t="shared" si="26"/>
        <v>205.55</v>
      </c>
      <c r="J230" s="38">
        <f t="shared" si="27"/>
        <v>0</v>
      </c>
      <c r="K230" s="84">
        <v>9255</v>
      </c>
      <c r="L230" s="118">
        <f t="shared" si="28"/>
        <v>203.94</v>
      </c>
      <c r="M230" s="38">
        <f t="shared" si="29"/>
        <v>1887464.7</v>
      </c>
      <c r="N230" s="48">
        <f t="shared" si="23"/>
        <v>12604511.699999999</v>
      </c>
    </row>
    <row r="231" spans="1:14" x14ac:dyDescent="0.25">
      <c r="A231" t="s">
        <v>837</v>
      </c>
      <c r="B231" s="120">
        <v>0</v>
      </c>
      <c r="C231" s="118">
        <v>201.17</v>
      </c>
      <c r="D231" s="38">
        <f t="shared" si="24"/>
        <v>0</v>
      </c>
      <c r="E231" s="84">
        <v>22535</v>
      </c>
      <c r="F231" s="118">
        <v>199.51</v>
      </c>
      <c r="G231" s="38">
        <f t="shared" si="25"/>
        <v>4495957.8499999996</v>
      </c>
      <c r="H231" s="84">
        <v>0</v>
      </c>
      <c r="I231" s="118">
        <f t="shared" si="26"/>
        <v>201.17</v>
      </c>
      <c r="J231" s="38">
        <f t="shared" si="27"/>
        <v>0</v>
      </c>
      <c r="K231" s="84">
        <v>1980</v>
      </c>
      <c r="L231" s="118">
        <f t="shared" si="28"/>
        <v>199.51</v>
      </c>
      <c r="M231" s="38">
        <f t="shared" si="29"/>
        <v>395029.8</v>
      </c>
      <c r="N231" s="48">
        <f t="shared" si="23"/>
        <v>4890987.6499999994</v>
      </c>
    </row>
    <row r="232" spans="1:14" x14ac:dyDescent="0.25">
      <c r="A232" t="s">
        <v>838</v>
      </c>
      <c r="B232" s="120">
        <v>2415</v>
      </c>
      <c r="C232" s="118">
        <v>170.23</v>
      </c>
      <c r="D232" s="38">
        <f t="shared" si="24"/>
        <v>411105.44999999995</v>
      </c>
      <c r="E232" s="84">
        <v>28850</v>
      </c>
      <c r="F232" s="118">
        <v>168.6</v>
      </c>
      <c r="G232" s="38">
        <f t="shared" si="25"/>
        <v>4864110</v>
      </c>
      <c r="H232" s="84">
        <v>500</v>
      </c>
      <c r="I232" s="118">
        <f t="shared" si="26"/>
        <v>170.23</v>
      </c>
      <c r="J232" s="38">
        <f t="shared" si="27"/>
        <v>85115</v>
      </c>
      <c r="K232" s="84">
        <v>5979</v>
      </c>
      <c r="L232" s="118">
        <f t="shared" si="28"/>
        <v>168.6</v>
      </c>
      <c r="M232" s="38">
        <f t="shared" si="29"/>
        <v>1008059.4</v>
      </c>
      <c r="N232" s="48">
        <f t="shared" si="23"/>
        <v>6368389.8500000006</v>
      </c>
    </row>
    <row r="233" spans="1:14" x14ac:dyDescent="0.25">
      <c r="A233" t="s">
        <v>839</v>
      </c>
      <c r="B233" s="120">
        <v>38</v>
      </c>
      <c r="C233" s="118">
        <v>199.18</v>
      </c>
      <c r="D233" s="38">
        <f t="shared" si="24"/>
        <v>7568.84</v>
      </c>
      <c r="E233" s="84">
        <v>18518</v>
      </c>
      <c r="F233" s="118">
        <v>197.38</v>
      </c>
      <c r="G233" s="38">
        <f t="shared" si="25"/>
        <v>3655082.84</v>
      </c>
      <c r="H233" s="84">
        <v>6</v>
      </c>
      <c r="I233" s="118">
        <f t="shared" si="26"/>
        <v>199.18</v>
      </c>
      <c r="J233" s="38">
        <f t="shared" si="27"/>
        <v>1195.08</v>
      </c>
      <c r="K233" s="84">
        <v>2849</v>
      </c>
      <c r="L233" s="118">
        <f t="shared" si="28"/>
        <v>197.38</v>
      </c>
      <c r="M233" s="38">
        <f t="shared" si="29"/>
        <v>562335.62</v>
      </c>
      <c r="N233" s="48">
        <f t="shared" si="23"/>
        <v>4226182.38</v>
      </c>
    </row>
    <row r="234" spans="1:14" x14ac:dyDescent="0.25">
      <c r="A234" t="s">
        <v>840</v>
      </c>
      <c r="B234" s="120">
        <v>3</v>
      </c>
      <c r="C234" s="118">
        <v>215.11</v>
      </c>
      <c r="D234" s="38">
        <f t="shared" si="24"/>
        <v>645.33000000000004</v>
      </c>
      <c r="E234" s="84">
        <v>45315</v>
      </c>
      <c r="F234" s="118">
        <v>213.09</v>
      </c>
      <c r="G234" s="38">
        <f t="shared" si="25"/>
        <v>9656173.3499999996</v>
      </c>
      <c r="H234" s="84">
        <v>0</v>
      </c>
      <c r="I234" s="118">
        <f t="shared" si="26"/>
        <v>215.11</v>
      </c>
      <c r="J234" s="38">
        <f t="shared" si="27"/>
        <v>0</v>
      </c>
      <c r="K234" s="84">
        <v>3832</v>
      </c>
      <c r="L234" s="118">
        <f t="shared" si="28"/>
        <v>213.09</v>
      </c>
      <c r="M234" s="38">
        <f t="shared" si="29"/>
        <v>816560.88</v>
      </c>
      <c r="N234" s="48">
        <f t="shared" si="23"/>
        <v>10473379.560000001</v>
      </c>
    </row>
    <row r="235" spans="1:14" x14ac:dyDescent="0.25">
      <c r="A235" t="s">
        <v>841</v>
      </c>
      <c r="B235" s="120">
        <v>424</v>
      </c>
      <c r="C235" s="118">
        <v>200.22</v>
      </c>
      <c r="D235" s="38">
        <f t="shared" si="24"/>
        <v>84893.28</v>
      </c>
      <c r="E235" s="84">
        <v>12881</v>
      </c>
      <c r="F235" s="118">
        <v>198.85</v>
      </c>
      <c r="G235" s="38">
        <f t="shared" si="25"/>
        <v>2561386.85</v>
      </c>
      <c r="H235" s="84">
        <v>232</v>
      </c>
      <c r="I235" s="118">
        <f t="shared" si="26"/>
        <v>200.22</v>
      </c>
      <c r="J235" s="38">
        <f t="shared" si="27"/>
        <v>46451.040000000001</v>
      </c>
      <c r="K235" s="84">
        <v>7051</v>
      </c>
      <c r="L235" s="118">
        <f t="shared" si="28"/>
        <v>198.85</v>
      </c>
      <c r="M235" s="38">
        <f t="shared" si="29"/>
        <v>1402091.3499999999</v>
      </c>
      <c r="N235" s="48">
        <f t="shared" si="23"/>
        <v>4094822.52</v>
      </c>
    </row>
    <row r="236" spans="1:14" x14ac:dyDescent="0.25">
      <c r="A236" t="s">
        <v>842</v>
      </c>
      <c r="B236" s="120">
        <v>1192</v>
      </c>
      <c r="C236" s="118">
        <v>180.81</v>
      </c>
      <c r="D236" s="38">
        <f t="shared" si="24"/>
        <v>215525.52</v>
      </c>
      <c r="E236" s="84">
        <v>26054</v>
      </c>
      <c r="F236" s="118">
        <v>179.22</v>
      </c>
      <c r="G236" s="38">
        <f t="shared" si="25"/>
        <v>4669397.88</v>
      </c>
      <c r="H236" s="84">
        <v>220</v>
      </c>
      <c r="I236" s="118">
        <f t="shared" si="26"/>
        <v>180.81</v>
      </c>
      <c r="J236" s="38">
        <f t="shared" si="27"/>
        <v>39778.199999999997</v>
      </c>
      <c r="K236" s="84">
        <v>4798</v>
      </c>
      <c r="L236" s="118">
        <f t="shared" si="28"/>
        <v>179.22</v>
      </c>
      <c r="M236" s="38">
        <f t="shared" si="29"/>
        <v>859897.55999999994</v>
      </c>
      <c r="N236" s="48">
        <f t="shared" si="23"/>
        <v>5784599.1599999992</v>
      </c>
    </row>
    <row r="237" spans="1:14" x14ac:dyDescent="0.25">
      <c r="A237" t="s">
        <v>843</v>
      </c>
      <c r="B237" s="120">
        <v>0</v>
      </c>
      <c r="C237" s="118">
        <v>205.08</v>
      </c>
      <c r="D237" s="38">
        <f t="shared" si="24"/>
        <v>0</v>
      </c>
      <c r="E237" s="84">
        <v>17334</v>
      </c>
      <c r="F237" s="118">
        <v>203.29</v>
      </c>
      <c r="G237" s="38">
        <f t="shared" si="25"/>
        <v>3523828.86</v>
      </c>
      <c r="H237" s="84">
        <v>0</v>
      </c>
      <c r="I237" s="118">
        <f t="shared" si="26"/>
        <v>205.08</v>
      </c>
      <c r="J237" s="38">
        <f t="shared" si="27"/>
        <v>0</v>
      </c>
      <c r="K237" s="84">
        <v>2744</v>
      </c>
      <c r="L237" s="118">
        <f t="shared" si="28"/>
        <v>203.29</v>
      </c>
      <c r="M237" s="38">
        <f t="shared" si="29"/>
        <v>557827.76</v>
      </c>
      <c r="N237" s="48">
        <f t="shared" si="23"/>
        <v>4081656.62</v>
      </c>
    </row>
    <row r="238" spans="1:14" x14ac:dyDescent="0.25">
      <c r="A238" t="s">
        <v>844</v>
      </c>
      <c r="B238" s="120">
        <v>3612</v>
      </c>
      <c r="C238" s="118">
        <v>191.03</v>
      </c>
      <c r="D238" s="38">
        <f t="shared" si="24"/>
        <v>690000.36</v>
      </c>
      <c r="E238" s="84">
        <v>32876</v>
      </c>
      <c r="F238" s="118">
        <v>189.26</v>
      </c>
      <c r="G238" s="38">
        <f t="shared" si="25"/>
        <v>6222111.7599999998</v>
      </c>
      <c r="H238" s="84">
        <v>792</v>
      </c>
      <c r="I238" s="118">
        <f t="shared" si="26"/>
        <v>191.03</v>
      </c>
      <c r="J238" s="38">
        <f t="shared" si="27"/>
        <v>151295.76</v>
      </c>
      <c r="K238" s="84">
        <v>7208</v>
      </c>
      <c r="L238" s="118">
        <f t="shared" si="28"/>
        <v>189.26</v>
      </c>
      <c r="M238" s="38">
        <f t="shared" si="29"/>
        <v>1364186.0799999998</v>
      </c>
      <c r="N238" s="48">
        <f t="shared" si="23"/>
        <v>8427593.959999999</v>
      </c>
    </row>
    <row r="239" spans="1:14" x14ac:dyDescent="0.25">
      <c r="A239" t="s">
        <v>845</v>
      </c>
      <c r="B239" s="120">
        <v>488</v>
      </c>
      <c r="C239" s="118">
        <v>162.12</v>
      </c>
      <c r="D239" s="38">
        <f t="shared" si="24"/>
        <v>79114.559999999998</v>
      </c>
      <c r="E239" s="84">
        <v>17827</v>
      </c>
      <c r="F239" s="118">
        <v>160.82</v>
      </c>
      <c r="G239" s="38">
        <f t="shared" si="25"/>
        <v>2866938.1399999997</v>
      </c>
      <c r="H239" s="84">
        <v>138</v>
      </c>
      <c r="I239" s="118">
        <f t="shared" si="26"/>
        <v>162.12</v>
      </c>
      <c r="J239" s="38">
        <f t="shared" si="27"/>
        <v>22372.560000000001</v>
      </c>
      <c r="K239" s="84">
        <v>5027</v>
      </c>
      <c r="L239" s="118">
        <f t="shared" si="28"/>
        <v>160.82</v>
      </c>
      <c r="M239" s="38">
        <f t="shared" si="29"/>
        <v>808442.14</v>
      </c>
      <c r="N239" s="48">
        <f t="shared" si="23"/>
        <v>3776867.4</v>
      </c>
    </row>
    <row r="240" spans="1:14" x14ac:dyDescent="0.25">
      <c r="A240" t="s">
        <v>846</v>
      </c>
      <c r="B240" s="120">
        <v>151</v>
      </c>
      <c r="C240" s="118">
        <v>244.12</v>
      </c>
      <c r="D240" s="38">
        <f t="shared" si="24"/>
        <v>36862.120000000003</v>
      </c>
      <c r="E240" s="84">
        <v>73072</v>
      </c>
      <c r="F240" s="118">
        <v>242.58</v>
      </c>
      <c r="G240" s="38">
        <f t="shared" si="25"/>
        <v>17725805.760000002</v>
      </c>
      <c r="H240" s="84">
        <v>20</v>
      </c>
      <c r="I240" s="118">
        <f t="shared" si="26"/>
        <v>244.12</v>
      </c>
      <c r="J240" s="38">
        <f t="shared" si="27"/>
        <v>4882.3999999999996</v>
      </c>
      <c r="K240" s="84">
        <v>9464</v>
      </c>
      <c r="L240" s="118">
        <f t="shared" si="28"/>
        <v>242.58</v>
      </c>
      <c r="M240" s="38">
        <f t="shared" si="29"/>
        <v>2295777.12</v>
      </c>
      <c r="N240" s="48">
        <f t="shared" si="23"/>
        <v>20063327.400000002</v>
      </c>
    </row>
    <row r="241" spans="1:14" x14ac:dyDescent="0.25">
      <c r="A241" t="s">
        <v>847</v>
      </c>
      <c r="B241" s="120">
        <v>3867</v>
      </c>
      <c r="C241" s="118">
        <v>174.68</v>
      </c>
      <c r="D241" s="38">
        <f t="shared" si="24"/>
        <v>675487.56</v>
      </c>
      <c r="E241" s="84">
        <v>29256</v>
      </c>
      <c r="F241" s="118">
        <v>173.24</v>
      </c>
      <c r="G241" s="38">
        <f t="shared" si="25"/>
        <v>5068309.4400000004</v>
      </c>
      <c r="H241" s="84">
        <v>582</v>
      </c>
      <c r="I241" s="118">
        <f t="shared" si="26"/>
        <v>174.68</v>
      </c>
      <c r="J241" s="38">
        <f t="shared" si="27"/>
        <v>101663.76000000001</v>
      </c>
      <c r="K241" s="84">
        <v>4401</v>
      </c>
      <c r="L241" s="118">
        <f t="shared" si="28"/>
        <v>173.24</v>
      </c>
      <c r="M241" s="38">
        <f t="shared" si="29"/>
        <v>762429.24</v>
      </c>
      <c r="N241" s="48">
        <f t="shared" si="23"/>
        <v>6607890</v>
      </c>
    </row>
    <row r="242" spans="1:14" x14ac:dyDescent="0.25">
      <c r="A242" t="s">
        <v>848</v>
      </c>
      <c r="B242" s="120">
        <v>2946</v>
      </c>
      <c r="C242" s="118">
        <v>180.69</v>
      </c>
      <c r="D242" s="38">
        <f t="shared" si="24"/>
        <v>532312.74</v>
      </c>
      <c r="E242" s="84">
        <v>31315</v>
      </c>
      <c r="F242" s="118">
        <v>179.2</v>
      </c>
      <c r="G242" s="38">
        <f t="shared" si="25"/>
        <v>5611648</v>
      </c>
      <c r="H242" s="84">
        <v>1141</v>
      </c>
      <c r="I242" s="118">
        <f t="shared" si="26"/>
        <v>180.69</v>
      </c>
      <c r="J242" s="38">
        <f t="shared" si="27"/>
        <v>206167.29</v>
      </c>
      <c r="K242" s="84">
        <v>12130</v>
      </c>
      <c r="L242" s="118">
        <f t="shared" si="28"/>
        <v>179.2</v>
      </c>
      <c r="M242" s="38">
        <f t="shared" si="29"/>
        <v>2173696</v>
      </c>
      <c r="N242" s="48">
        <f t="shared" si="23"/>
        <v>8523824.0299999993</v>
      </c>
    </row>
    <row r="243" spans="1:14" x14ac:dyDescent="0.25">
      <c r="A243" t="s">
        <v>849</v>
      </c>
      <c r="B243" s="120">
        <v>805</v>
      </c>
      <c r="C243" s="118">
        <v>199.95</v>
      </c>
      <c r="D243" s="38">
        <f t="shared" si="24"/>
        <v>160959.75</v>
      </c>
      <c r="E243" s="84">
        <v>16361</v>
      </c>
      <c r="F243" s="118">
        <v>198.33</v>
      </c>
      <c r="G243" s="38">
        <f t="shared" si="25"/>
        <v>3244877.1300000004</v>
      </c>
      <c r="H243" s="84">
        <v>462</v>
      </c>
      <c r="I243" s="118">
        <f t="shared" si="26"/>
        <v>199.95</v>
      </c>
      <c r="J243" s="38">
        <f t="shared" si="27"/>
        <v>92376.9</v>
      </c>
      <c r="K243" s="84">
        <v>9395</v>
      </c>
      <c r="L243" s="118">
        <f t="shared" si="28"/>
        <v>198.33</v>
      </c>
      <c r="M243" s="38">
        <f t="shared" si="29"/>
        <v>1863310.35</v>
      </c>
      <c r="N243" s="48">
        <f t="shared" si="23"/>
        <v>5361524.1300000008</v>
      </c>
    </row>
    <row r="244" spans="1:14" x14ac:dyDescent="0.25">
      <c r="A244" t="s">
        <v>850</v>
      </c>
      <c r="B244" s="120">
        <v>1985</v>
      </c>
      <c r="C244" s="118">
        <v>161.02000000000001</v>
      </c>
      <c r="D244" s="38">
        <f t="shared" si="24"/>
        <v>319624.7</v>
      </c>
      <c r="E244" s="84">
        <v>19317</v>
      </c>
      <c r="F244" s="118">
        <v>159.62</v>
      </c>
      <c r="G244" s="38">
        <f t="shared" si="25"/>
        <v>3083379.54</v>
      </c>
      <c r="H244" s="84">
        <v>785</v>
      </c>
      <c r="I244" s="118">
        <f t="shared" si="26"/>
        <v>161.02000000000001</v>
      </c>
      <c r="J244" s="38">
        <f t="shared" si="27"/>
        <v>126400.70000000001</v>
      </c>
      <c r="K244" s="84">
        <v>7640</v>
      </c>
      <c r="L244" s="118">
        <f t="shared" si="28"/>
        <v>159.62</v>
      </c>
      <c r="M244" s="38">
        <f t="shared" si="29"/>
        <v>1219496.8</v>
      </c>
      <c r="N244" s="48">
        <f t="shared" si="23"/>
        <v>4748901.74</v>
      </c>
    </row>
    <row r="245" spans="1:14" x14ac:dyDescent="0.25">
      <c r="A245" t="s">
        <v>851</v>
      </c>
      <c r="B245" s="120">
        <v>927</v>
      </c>
      <c r="C245" s="118">
        <v>161.47</v>
      </c>
      <c r="D245" s="38">
        <f t="shared" si="24"/>
        <v>149682.69</v>
      </c>
      <c r="E245" s="84">
        <v>24060</v>
      </c>
      <c r="F245" s="118">
        <v>160.16999999999999</v>
      </c>
      <c r="G245" s="38">
        <f t="shared" si="25"/>
        <v>3853690.1999999997</v>
      </c>
      <c r="H245" s="84">
        <v>202</v>
      </c>
      <c r="I245" s="118">
        <f t="shared" si="26"/>
        <v>161.47</v>
      </c>
      <c r="J245" s="38">
        <f t="shared" si="27"/>
        <v>32616.94</v>
      </c>
      <c r="K245" s="84">
        <v>5248</v>
      </c>
      <c r="L245" s="118">
        <f t="shared" si="28"/>
        <v>160.16999999999999</v>
      </c>
      <c r="M245" s="38">
        <f t="shared" si="29"/>
        <v>840572.15999999992</v>
      </c>
      <c r="N245" s="48">
        <f t="shared" si="23"/>
        <v>4876561.99</v>
      </c>
    </row>
    <row r="246" spans="1:14" x14ac:dyDescent="0.25">
      <c r="A246" t="s">
        <v>852</v>
      </c>
      <c r="B246" s="120">
        <v>874</v>
      </c>
      <c r="C246" s="118">
        <v>181.5</v>
      </c>
      <c r="D246" s="38">
        <f t="shared" si="24"/>
        <v>158631</v>
      </c>
      <c r="E246" s="84">
        <v>50557</v>
      </c>
      <c r="F246" s="118">
        <v>179.94</v>
      </c>
      <c r="G246" s="38">
        <f t="shared" si="25"/>
        <v>9097226.5800000001</v>
      </c>
      <c r="H246" s="84">
        <v>150</v>
      </c>
      <c r="I246" s="118">
        <f t="shared" si="26"/>
        <v>181.5</v>
      </c>
      <c r="J246" s="38">
        <f t="shared" si="27"/>
        <v>27225</v>
      </c>
      <c r="K246" s="84">
        <v>8648</v>
      </c>
      <c r="L246" s="118">
        <f t="shared" si="28"/>
        <v>179.94</v>
      </c>
      <c r="M246" s="38">
        <f t="shared" si="29"/>
        <v>1556121.1199999999</v>
      </c>
      <c r="N246" s="48">
        <f t="shared" si="23"/>
        <v>10839203.699999999</v>
      </c>
    </row>
    <row r="247" spans="1:14" x14ac:dyDescent="0.25">
      <c r="A247" t="s">
        <v>853</v>
      </c>
      <c r="B247" s="120">
        <v>1292</v>
      </c>
      <c r="C247" s="118">
        <v>148.31</v>
      </c>
      <c r="D247" s="38">
        <f t="shared" si="24"/>
        <v>191616.52</v>
      </c>
      <c r="E247" s="84">
        <v>19087</v>
      </c>
      <c r="F247" s="118">
        <v>147.09</v>
      </c>
      <c r="G247" s="38">
        <f t="shared" si="25"/>
        <v>2807506.83</v>
      </c>
      <c r="H247" s="84">
        <v>26</v>
      </c>
      <c r="I247" s="118">
        <f t="shared" si="26"/>
        <v>148.31</v>
      </c>
      <c r="J247" s="38">
        <f t="shared" si="27"/>
        <v>3856.06</v>
      </c>
      <c r="K247" s="84">
        <v>390</v>
      </c>
      <c r="L247" s="118">
        <f t="shared" si="28"/>
        <v>147.09</v>
      </c>
      <c r="M247" s="38">
        <f t="shared" si="29"/>
        <v>57365.1</v>
      </c>
      <c r="N247" s="48">
        <f t="shared" si="23"/>
        <v>3060344.5100000002</v>
      </c>
    </row>
    <row r="248" spans="1:14" x14ac:dyDescent="0.25">
      <c r="A248" t="s">
        <v>854</v>
      </c>
      <c r="B248" s="120">
        <v>0</v>
      </c>
      <c r="C248" s="118">
        <v>171.96</v>
      </c>
      <c r="D248" s="38">
        <f t="shared" si="24"/>
        <v>0</v>
      </c>
      <c r="E248" s="84">
        <v>40146</v>
      </c>
      <c r="F248" s="118">
        <v>170.51</v>
      </c>
      <c r="G248" s="38">
        <f t="shared" si="25"/>
        <v>6845294.46</v>
      </c>
      <c r="H248" s="84">
        <v>0</v>
      </c>
      <c r="I248" s="118">
        <f t="shared" si="26"/>
        <v>171.96</v>
      </c>
      <c r="J248" s="38">
        <f t="shared" si="27"/>
        <v>0</v>
      </c>
      <c r="K248" s="84">
        <v>6871</v>
      </c>
      <c r="L248" s="118">
        <f t="shared" si="28"/>
        <v>170.51</v>
      </c>
      <c r="M248" s="38">
        <f t="shared" si="29"/>
        <v>1171574.21</v>
      </c>
      <c r="N248" s="48">
        <f t="shared" si="23"/>
        <v>8016868.6699999999</v>
      </c>
    </row>
    <row r="249" spans="1:14" x14ac:dyDescent="0.25">
      <c r="A249" t="s">
        <v>855</v>
      </c>
      <c r="B249" s="120">
        <v>886</v>
      </c>
      <c r="C249" s="118">
        <v>224.87</v>
      </c>
      <c r="D249" s="38">
        <f t="shared" si="24"/>
        <v>199234.82</v>
      </c>
      <c r="E249" s="84">
        <v>27093</v>
      </c>
      <c r="F249" s="118">
        <v>223.48</v>
      </c>
      <c r="G249" s="38">
        <f t="shared" si="25"/>
        <v>6054743.6399999997</v>
      </c>
      <c r="H249" s="84">
        <v>159</v>
      </c>
      <c r="I249" s="118">
        <f t="shared" si="26"/>
        <v>224.87</v>
      </c>
      <c r="J249" s="38">
        <f t="shared" si="27"/>
        <v>35754.33</v>
      </c>
      <c r="K249" s="84">
        <v>4871</v>
      </c>
      <c r="L249" s="118">
        <f t="shared" si="28"/>
        <v>223.48</v>
      </c>
      <c r="M249" s="38">
        <f t="shared" si="29"/>
        <v>1088571.0799999998</v>
      </c>
      <c r="N249" s="48">
        <f t="shared" si="23"/>
        <v>7378303.8700000001</v>
      </c>
    </row>
    <row r="250" spans="1:14" x14ac:dyDescent="0.25">
      <c r="A250" t="s">
        <v>856</v>
      </c>
      <c r="B250" s="120">
        <v>1973</v>
      </c>
      <c r="C250" s="118">
        <v>190.09</v>
      </c>
      <c r="D250" s="38">
        <f t="shared" si="24"/>
        <v>375047.57</v>
      </c>
      <c r="E250" s="84">
        <v>42936</v>
      </c>
      <c r="F250" s="118">
        <v>188.6</v>
      </c>
      <c r="G250" s="38">
        <f t="shared" si="25"/>
        <v>8097729.5999999996</v>
      </c>
      <c r="H250" s="84">
        <v>341</v>
      </c>
      <c r="I250" s="118">
        <f t="shared" si="26"/>
        <v>190.09</v>
      </c>
      <c r="J250" s="38">
        <f t="shared" si="27"/>
        <v>64820.69</v>
      </c>
      <c r="K250" s="84">
        <v>7424</v>
      </c>
      <c r="L250" s="118">
        <f t="shared" si="28"/>
        <v>188.6</v>
      </c>
      <c r="M250" s="38">
        <f t="shared" si="29"/>
        <v>1400166.3999999999</v>
      </c>
      <c r="N250" s="48">
        <f t="shared" si="23"/>
        <v>9937764.2599999998</v>
      </c>
    </row>
    <row r="251" spans="1:14" x14ac:dyDescent="0.25">
      <c r="A251" t="s">
        <v>857</v>
      </c>
      <c r="B251" s="120">
        <v>327</v>
      </c>
      <c r="C251" s="118">
        <v>173.95</v>
      </c>
      <c r="D251" s="38">
        <f t="shared" si="24"/>
        <v>56881.649999999994</v>
      </c>
      <c r="E251" s="84">
        <v>20896</v>
      </c>
      <c r="F251" s="118">
        <v>172.7</v>
      </c>
      <c r="G251" s="38">
        <f t="shared" si="25"/>
        <v>3608739.1999999997</v>
      </c>
      <c r="H251" s="84">
        <v>0</v>
      </c>
      <c r="I251" s="118">
        <f t="shared" si="26"/>
        <v>173.95</v>
      </c>
      <c r="J251" s="38">
        <f t="shared" si="27"/>
        <v>0</v>
      </c>
      <c r="K251" s="84">
        <v>0</v>
      </c>
      <c r="L251" s="118">
        <f t="shared" si="28"/>
        <v>172.7</v>
      </c>
      <c r="M251" s="38">
        <f t="shared" si="29"/>
        <v>0</v>
      </c>
      <c r="N251" s="48">
        <f t="shared" si="23"/>
        <v>3665620.8499999996</v>
      </c>
    </row>
    <row r="252" spans="1:14" x14ac:dyDescent="0.25">
      <c r="A252" t="s">
        <v>858</v>
      </c>
      <c r="B252" s="120">
        <v>0</v>
      </c>
      <c r="C252" s="118">
        <v>207.71</v>
      </c>
      <c r="D252" s="38">
        <f t="shared" si="24"/>
        <v>0</v>
      </c>
      <c r="E252" s="84">
        <v>25115</v>
      </c>
      <c r="F252" s="118">
        <v>206.15</v>
      </c>
      <c r="G252" s="38">
        <f t="shared" si="25"/>
        <v>5177457.25</v>
      </c>
      <c r="H252" s="84">
        <v>0</v>
      </c>
      <c r="I252" s="118">
        <f t="shared" si="26"/>
        <v>207.71</v>
      </c>
      <c r="J252" s="38">
        <f t="shared" si="27"/>
        <v>0</v>
      </c>
      <c r="K252" s="84">
        <v>2663</v>
      </c>
      <c r="L252" s="118">
        <f t="shared" si="28"/>
        <v>206.15</v>
      </c>
      <c r="M252" s="38">
        <f t="shared" si="29"/>
        <v>548977.45000000007</v>
      </c>
      <c r="N252" s="48">
        <f t="shared" si="23"/>
        <v>5726434.7000000002</v>
      </c>
    </row>
    <row r="253" spans="1:14" x14ac:dyDescent="0.25">
      <c r="A253" t="s">
        <v>859</v>
      </c>
      <c r="B253" s="120">
        <v>1569</v>
      </c>
      <c r="C253" s="118">
        <v>197.28</v>
      </c>
      <c r="D253" s="38">
        <f t="shared" si="24"/>
        <v>309532.32</v>
      </c>
      <c r="E253" s="84">
        <v>46216</v>
      </c>
      <c r="F253" s="118">
        <v>195.68</v>
      </c>
      <c r="G253" s="38">
        <f t="shared" si="25"/>
        <v>9043546.8800000008</v>
      </c>
      <c r="H253" s="84">
        <v>169</v>
      </c>
      <c r="I253" s="118">
        <f t="shared" si="26"/>
        <v>197.28</v>
      </c>
      <c r="J253" s="38">
        <f t="shared" si="27"/>
        <v>33340.32</v>
      </c>
      <c r="K253" s="84">
        <v>4987</v>
      </c>
      <c r="L253" s="118">
        <f t="shared" si="28"/>
        <v>195.68</v>
      </c>
      <c r="M253" s="38">
        <f t="shared" si="29"/>
        <v>975856.16</v>
      </c>
      <c r="N253" s="48">
        <f t="shared" si="23"/>
        <v>10362275.680000002</v>
      </c>
    </row>
    <row r="254" spans="1:14" x14ac:dyDescent="0.25">
      <c r="A254" t="s">
        <v>860</v>
      </c>
      <c r="B254" s="120">
        <v>2695</v>
      </c>
      <c r="C254" s="118">
        <v>220.58</v>
      </c>
      <c r="D254" s="38">
        <f t="shared" si="24"/>
        <v>594463.1</v>
      </c>
      <c r="E254" s="84">
        <v>20349</v>
      </c>
      <c r="F254" s="118">
        <v>218.96</v>
      </c>
      <c r="G254" s="38">
        <f t="shared" si="25"/>
        <v>4455617.04</v>
      </c>
      <c r="H254" s="84">
        <v>209</v>
      </c>
      <c r="I254" s="118">
        <f t="shared" si="26"/>
        <v>220.58</v>
      </c>
      <c r="J254" s="38">
        <f t="shared" si="27"/>
        <v>46101.22</v>
      </c>
      <c r="K254" s="84">
        <v>1581</v>
      </c>
      <c r="L254" s="118">
        <f t="shared" si="28"/>
        <v>218.96</v>
      </c>
      <c r="M254" s="38">
        <f t="shared" si="29"/>
        <v>346175.76</v>
      </c>
      <c r="N254" s="48">
        <f t="shared" si="23"/>
        <v>5442357.1199999992</v>
      </c>
    </row>
    <row r="255" spans="1:14" x14ac:dyDescent="0.25">
      <c r="A255" t="s">
        <v>861</v>
      </c>
      <c r="B255" s="120">
        <v>5428</v>
      </c>
      <c r="C255" s="118">
        <v>205.6</v>
      </c>
      <c r="D255" s="38">
        <f t="shared" si="24"/>
        <v>1115996.8</v>
      </c>
      <c r="E255" s="84">
        <v>38342</v>
      </c>
      <c r="F255" s="118">
        <v>203.99</v>
      </c>
      <c r="G255" s="38">
        <f t="shared" si="25"/>
        <v>7821384.5800000001</v>
      </c>
      <c r="H255" s="84">
        <v>766</v>
      </c>
      <c r="I255" s="118">
        <f t="shared" si="26"/>
        <v>205.6</v>
      </c>
      <c r="J255" s="38">
        <f t="shared" si="27"/>
        <v>157489.60000000001</v>
      </c>
      <c r="K255" s="84">
        <v>5409</v>
      </c>
      <c r="L255" s="118">
        <f t="shared" si="28"/>
        <v>203.99</v>
      </c>
      <c r="M255" s="38">
        <f t="shared" si="29"/>
        <v>1103381.9100000001</v>
      </c>
      <c r="N255" s="48">
        <f t="shared" ref="N255:N318" si="30">M255+J255+G255+D255</f>
        <v>10198252.890000001</v>
      </c>
    </row>
    <row r="256" spans="1:14" x14ac:dyDescent="0.25">
      <c r="A256" t="s">
        <v>862</v>
      </c>
      <c r="B256" s="120">
        <v>0</v>
      </c>
      <c r="C256" s="118">
        <v>228.18</v>
      </c>
      <c r="D256" s="38">
        <f t="shared" si="24"/>
        <v>0</v>
      </c>
      <c r="E256" s="84">
        <v>135563</v>
      </c>
      <c r="F256" s="118">
        <v>226.33</v>
      </c>
      <c r="G256" s="38">
        <f t="shared" si="25"/>
        <v>30681973.790000003</v>
      </c>
      <c r="H256" s="84">
        <v>0</v>
      </c>
      <c r="I256" s="118">
        <f t="shared" si="26"/>
        <v>228.18</v>
      </c>
      <c r="J256" s="38">
        <f t="shared" si="27"/>
        <v>0</v>
      </c>
      <c r="K256" s="84">
        <v>16983</v>
      </c>
      <c r="L256" s="118">
        <f t="shared" si="28"/>
        <v>226.33</v>
      </c>
      <c r="M256" s="38">
        <f t="shared" si="29"/>
        <v>3843762.39</v>
      </c>
      <c r="N256" s="48">
        <f t="shared" si="30"/>
        <v>34525736.18</v>
      </c>
    </row>
    <row r="257" spans="1:14" x14ac:dyDescent="0.25">
      <c r="A257" t="s">
        <v>863</v>
      </c>
      <c r="B257" s="120">
        <v>11959</v>
      </c>
      <c r="C257" s="118">
        <v>223.59</v>
      </c>
      <c r="D257" s="38">
        <f t="shared" si="24"/>
        <v>2673912.81</v>
      </c>
      <c r="E257" s="84">
        <v>103850</v>
      </c>
      <c r="F257" s="118">
        <v>221.96</v>
      </c>
      <c r="G257" s="38">
        <f t="shared" si="25"/>
        <v>23050546</v>
      </c>
      <c r="H257" s="84">
        <v>2342</v>
      </c>
      <c r="I257" s="118">
        <f t="shared" si="26"/>
        <v>223.59</v>
      </c>
      <c r="J257" s="38">
        <f t="shared" si="27"/>
        <v>523647.78</v>
      </c>
      <c r="K257" s="84">
        <v>20336</v>
      </c>
      <c r="L257" s="118">
        <f t="shared" si="28"/>
        <v>221.96</v>
      </c>
      <c r="M257" s="38">
        <f t="shared" si="29"/>
        <v>4513778.5600000005</v>
      </c>
      <c r="N257" s="48">
        <f t="shared" si="30"/>
        <v>30761885.149999999</v>
      </c>
    </row>
    <row r="258" spans="1:14" x14ac:dyDescent="0.25">
      <c r="A258" t="s">
        <v>864</v>
      </c>
      <c r="B258" s="120">
        <v>1915</v>
      </c>
      <c r="C258" s="118">
        <v>206.22</v>
      </c>
      <c r="D258" s="38">
        <f t="shared" si="24"/>
        <v>394911.3</v>
      </c>
      <c r="E258" s="84">
        <v>91886</v>
      </c>
      <c r="F258" s="118">
        <v>204.41</v>
      </c>
      <c r="G258" s="38">
        <f t="shared" si="25"/>
        <v>18782417.259999998</v>
      </c>
      <c r="H258" s="84">
        <v>387</v>
      </c>
      <c r="I258" s="118">
        <f t="shared" si="26"/>
        <v>206.22</v>
      </c>
      <c r="J258" s="38">
        <f t="shared" si="27"/>
        <v>79807.14</v>
      </c>
      <c r="K258" s="84">
        <v>18581</v>
      </c>
      <c r="L258" s="118">
        <f t="shared" si="28"/>
        <v>204.41</v>
      </c>
      <c r="M258" s="38">
        <f t="shared" si="29"/>
        <v>3798142.21</v>
      </c>
      <c r="N258" s="48">
        <f t="shared" si="30"/>
        <v>23055277.91</v>
      </c>
    </row>
    <row r="259" spans="1:14" x14ac:dyDescent="0.25">
      <c r="A259" t="s">
        <v>865</v>
      </c>
      <c r="B259" s="120">
        <v>0</v>
      </c>
      <c r="C259" s="118">
        <v>177.12</v>
      </c>
      <c r="D259" s="38">
        <f t="shared" si="24"/>
        <v>0</v>
      </c>
      <c r="E259" s="84">
        <v>13706</v>
      </c>
      <c r="F259" s="118">
        <v>175.55</v>
      </c>
      <c r="G259" s="38">
        <f t="shared" si="25"/>
        <v>2406088.3000000003</v>
      </c>
      <c r="H259" s="84">
        <v>0</v>
      </c>
      <c r="I259" s="118">
        <f t="shared" si="26"/>
        <v>177.12</v>
      </c>
      <c r="J259" s="38">
        <f t="shared" si="27"/>
        <v>0</v>
      </c>
      <c r="K259" s="84">
        <v>1229</v>
      </c>
      <c r="L259" s="118">
        <f t="shared" si="28"/>
        <v>175.55</v>
      </c>
      <c r="M259" s="38">
        <f t="shared" si="29"/>
        <v>215750.95</v>
      </c>
      <c r="N259" s="48">
        <f t="shared" si="30"/>
        <v>2621839.2500000005</v>
      </c>
    </row>
    <row r="260" spans="1:14" x14ac:dyDescent="0.25">
      <c r="A260" t="s">
        <v>866</v>
      </c>
      <c r="B260" s="120">
        <v>32</v>
      </c>
      <c r="C260" s="118">
        <v>204.9</v>
      </c>
      <c r="D260" s="38">
        <f t="shared" si="24"/>
        <v>6556.8</v>
      </c>
      <c r="E260" s="84">
        <v>17969</v>
      </c>
      <c r="F260" s="118">
        <v>203.47</v>
      </c>
      <c r="G260" s="38">
        <f t="shared" si="25"/>
        <v>3656152.43</v>
      </c>
      <c r="H260" s="84">
        <v>0</v>
      </c>
      <c r="I260" s="118">
        <f t="shared" si="26"/>
        <v>204.9</v>
      </c>
      <c r="J260" s="38">
        <f t="shared" si="27"/>
        <v>0</v>
      </c>
      <c r="K260" s="84">
        <v>0</v>
      </c>
      <c r="L260" s="118">
        <f t="shared" si="28"/>
        <v>203.47</v>
      </c>
      <c r="M260" s="38">
        <f t="shared" si="29"/>
        <v>0</v>
      </c>
      <c r="N260" s="48">
        <f t="shared" si="30"/>
        <v>3662709.23</v>
      </c>
    </row>
    <row r="261" spans="1:14" x14ac:dyDescent="0.25">
      <c r="A261" t="s">
        <v>867</v>
      </c>
      <c r="B261" s="120">
        <v>0</v>
      </c>
      <c r="C261" s="118">
        <v>205.59</v>
      </c>
      <c r="D261" s="38">
        <f t="shared" si="24"/>
        <v>0</v>
      </c>
      <c r="E261" s="84">
        <v>19167</v>
      </c>
      <c r="F261" s="118">
        <v>203.91</v>
      </c>
      <c r="G261" s="38">
        <f t="shared" si="25"/>
        <v>3908342.9699999997</v>
      </c>
      <c r="H261" s="84">
        <v>0</v>
      </c>
      <c r="I261" s="118">
        <f t="shared" si="26"/>
        <v>205.59</v>
      </c>
      <c r="J261" s="38">
        <f t="shared" si="27"/>
        <v>0</v>
      </c>
      <c r="K261" s="84">
        <v>1140</v>
      </c>
      <c r="L261" s="118">
        <f t="shared" si="28"/>
        <v>203.91</v>
      </c>
      <c r="M261" s="38">
        <f t="shared" si="29"/>
        <v>232457.4</v>
      </c>
      <c r="N261" s="48">
        <f t="shared" si="30"/>
        <v>4140800.3699999996</v>
      </c>
    </row>
    <row r="262" spans="1:14" x14ac:dyDescent="0.25">
      <c r="A262" t="s">
        <v>868</v>
      </c>
      <c r="B262" s="120">
        <v>366</v>
      </c>
      <c r="C262" s="118">
        <v>211.07</v>
      </c>
      <c r="D262" s="38">
        <f t="shared" si="24"/>
        <v>77251.62</v>
      </c>
      <c r="E262" s="84">
        <v>14060</v>
      </c>
      <c r="F262" s="118">
        <v>209.56</v>
      </c>
      <c r="G262" s="38">
        <f t="shared" si="25"/>
        <v>2946413.6</v>
      </c>
      <c r="H262" s="84">
        <v>35</v>
      </c>
      <c r="I262" s="118">
        <f t="shared" si="26"/>
        <v>211.07</v>
      </c>
      <c r="J262" s="38">
        <f t="shared" si="27"/>
        <v>7387.45</v>
      </c>
      <c r="K262" s="84">
        <v>1325</v>
      </c>
      <c r="L262" s="118">
        <f t="shared" si="28"/>
        <v>209.56</v>
      </c>
      <c r="M262" s="38">
        <f t="shared" si="29"/>
        <v>277667</v>
      </c>
      <c r="N262" s="48">
        <f t="shared" si="30"/>
        <v>3308719.6700000004</v>
      </c>
    </row>
    <row r="263" spans="1:14" x14ac:dyDescent="0.25">
      <c r="A263" t="s">
        <v>869</v>
      </c>
      <c r="B263" s="120">
        <v>834</v>
      </c>
      <c r="C263" s="118">
        <v>171.13</v>
      </c>
      <c r="D263" s="38">
        <f t="shared" si="24"/>
        <v>142722.41999999998</v>
      </c>
      <c r="E263" s="84">
        <v>30379</v>
      </c>
      <c r="F263" s="118">
        <v>169.76</v>
      </c>
      <c r="G263" s="38">
        <f t="shared" si="25"/>
        <v>5157139.04</v>
      </c>
      <c r="H263" s="84">
        <v>13</v>
      </c>
      <c r="I263" s="118">
        <f t="shared" si="26"/>
        <v>171.13</v>
      </c>
      <c r="J263" s="38">
        <f t="shared" si="27"/>
        <v>2224.69</v>
      </c>
      <c r="K263" s="84">
        <v>458</v>
      </c>
      <c r="L263" s="118">
        <f t="shared" si="28"/>
        <v>169.76</v>
      </c>
      <c r="M263" s="38">
        <f t="shared" si="29"/>
        <v>77750.080000000002</v>
      </c>
      <c r="N263" s="48">
        <f t="shared" si="30"/>
        <v>5379836.2299999995</v>
      </c>
    </row>
    <row r="264" spans="1:14" x14ac:dyDescent="0.25">
      <c r="A264" t="s">
        <v>870</v>
      </c>
      <c r="B264" s="120">
        <v>0</v>
      </c>
      <c r="C264" s="118">
        <v>186.2</v>
      </c>
      <c r="D264" s="38">
        <f t="shared" ref="D264:D327" si="31">C264*B264</f>
        <v>0</v>
      </c>
      <c r="E264" s="84">
        <v>1844</v>
      </c>
      <c r="F264" s="118">
        <v>185</v>
      </c>
      <c r="G264" s="38">
        <f t="shared" ref="G264:G327" si="32">F264*E264</f>
        <v>341140</v>
      </c>
      <c r="H264" s="84">
        <v>0</v>
      </c>
      <c r="I264" s="118">
        <f t="shared" ref="I264:I327" si="33">C264</f>
        <v>186.2</v>
      </c>
      <c r="J264" s="38">
        <f t="shared" ref="J264:J327" si="34">I264*H264</f>
        <v>0</v>
      </c>
      <c r="K264" s="84">
        <v>0</v>
      </c>
      <c r="L264" s="118">
        <f t="shared" ref="L264:L327" si="35">F264</f>
        <v>185</v>
      </c>
      <c r="M264" s="38">
        <f t="shared" ref="M264:M327" si="36">L264*K264</f>
        <v>0</v>
      </c>
      <c r="N264" s="48">
        <f t="shared" si="30"/>
        <v>341140</v>
      </c>
    </row>
    <row r="265" spans="1:14" x14ac:dyDescent="0.25">
      <c r="A265" t="s">
        <v>871</v>
      </c>
      <c r="B265" s="120">
        <v>1147</v>
      </c>
      <c r="C265" s="118">
        <v>214.28</v>
      </c>
      <c r="D265" s="38">
        <f t="shared" si="31"/>
        <v>245779.16</v>
      </c>
      <c r="E265" s="84">
        <v>12853</v>
      </c>
      <c r="F265" s="118">
        <v>212.79</v>
      </c>
      <c r="G265" s="38">
        <f t="shared" si="32"/>
        <v>2734989.87</v>
      </c>
      <c r="H265" s="84">
        <v>266</v>
      </c>
      <c r="I265" s="118">
        <f t="shared" si="33"/>
        <v>214.28</v>
      </c>
      <c r="J265" s="38">
        <f t="shared" si="34"/>
        <v>56998.48</v>
      </c>
      <c r="K265" s="84">
        <v>2980</v>
      </c>
      <c r="L265" s="118">
        <f t="shared" si="35"/>
        <v>212.79</v>
      </c>
      <c r="M265" s="38">
        <f t="shared" si="36"/>
        <v>634114.19999999995</v>
      </c>
      <c r="N265" s="48">
        <f t="shared" si="30"/>
        <v>3671881.71</v>
      </c>
    </row>
    <row r="266" spans="1:14" x14ac:dyDescent="0.25">
      <c r="A266" t="s">
        <v>872</v>
      </c>
      <c r="B266" s="120">
        <v>732</v>
      </c>
      <c r="C266" s="118">
        <v>181.36</v>
      </c>
      <c r="D266" s="38">
        <f t="shared" si="31"/>
        <v>132755.52000000002</v>
      </c>
      <c r="E266" s="84">
        <v>21145</v>
      </c>
      <c r="F266" s="118">
        <v>180.07</v>
      </c>
      <c r="G266" s="38">
        <f t="shared" si="32"/>
        <v>3807580.15</v>
      </c>
      <c r="H266" s="84">
        <v>53</v>
      </c>
      <c r="I266" s="118">
        <f t="shared" si="33"/>
        <v>181.36</v>
      </c>
      <c r="J266" s="38">
        <f t="shared" si="34"/>
        <v>9612.08</v>
      </c>
      <c r="K266" s="84">
        <v>1533</v>
      </c>
      <c r="L266" s="118">
        <f t="shared" si="35"/>
        <v>180.07</v>
      </c>
      <c r="M266" s="38">
        <f t="shared" si="36"/>
        <v>276047.31</v>
      </c>
      <c r="N266" s="48">
        <f t="shared" si="30"/>
        <v>4225995.0600000005</v>
      </c>
    </row>
    <row r="267" spans="1:14" x14ac:dyDescent="0.25">
      <c r="A267" t="s">
        <v>873</v>
      </c>
      <c r="B267" s="120">
        <v>496</v>
      </c>
      <c r="C267" s="118">
        <v>211.99</v>
      </c>
      <c r="D267" s="38">
        <f t="shared" si="31"/>
        <v>105147.04000000001</v>
      </c>
      <c r="E267" s="84">
        <v>24926</v>
      </c>
      <c r="F267" s="118">
        <v>210.61</v>
      </c>
      <c r="G267" s="38">
        <f t="shared" si="32"/>
        <v>5249664.8600000003</v>
      </c>
      <c r="H267" s="84">
        <v>30</v>
      </c>
      <c r="I267" s="118">
        <f t="shared" si="33"/>
        <v>211.99</v>
      </c>
      <c r="J267" s="38">
        <f t="shared" si="34"/>
        <v>6359.7000000000007</v>
      </c>
      <c r="K267" s="84">
        <v>1510</v>
      </c>
      <c r="L267" s="118">
        <f t="shared" si="35"/>
        <v>210.61</v>
      </c>
      <c r="M267" s="38">
        <f t="shared" si="36"/>
        <v>318021.10000000003</v>
      </c>
      <c r="N267" s="48">
        <f t="shared" si="30"/>
        <v>5679192.7000000002</v>
      </c>
    </row>
    <row r="268" spans="1:14" x14ac:dyDescent="0.25">
      <c r="A268" t="s">
        <v>874</v>
      </c>
      <c r="B268" s="120">
        <v>2000</v>
      </c>
      <c r="C268" s="118">
        <v>205.24</v>
      </c>
      <c r="D268" s="38">
        <f t="shared" si="31"/>
        <v>410480</v>
      </c>
      <c r="E268" s="84">
        <v>37999</v>
      </c>
      <c r="F268" s="118">
        <v>203.62</v>
      </c>
      <c r="G268" s="38">
        <f t="shared" si="32"/>
        <v>7737356.3799999999</v>
      </c>
      <c r="H268" s="84">
        <v>3</v>
      </c>
      <c r="I268" s="118">
        <f t="shared" si="33"/>
        <v>205.24</v>
      </c>
      <c r="J268" s="38">
        <f t="shared" si="34"/>
        <v>615.72</v>
      </c>
      <c r="K268" s="84">
        <v>49</v>
      </c>
      <c r="L268" s="118">
        <f t="shared" si="35"/>
        <v>203.62</v>
      </c>
      <c r="M268" s="38">
        <f t="shared" si="36"/>
        <v>9977.380000000001</v>
      </c>
      <c r="N268" s="48">
        <f t="shared" si="30"/>
        <v>8158429.4799999995</v>
      </c>
    </row>
    <row r="269" spans="1:14" x14ac:dyDescent="0.25">
      <c r="A269" t="s">
        <v>875</v>
      </c>
      <c r="B269" s="120">
        <v>0</v>
      </c>
      <c r="C269" s="118">
        <v>199.76</v>
      </c>
      <c r="D269" s="38">
        <f t="shared" si="31"/>
        <v>0</v>
      </c>
      <c r="E269" s="84">
        <v>6494</v>
      </c>
      <c r="F269" s="118">
        <v>197.99</v>
      </c>
      <c r="G269" s="38">
        <f t="shared" si="32"/>
        <v>1285747.06</v>
      </c>
      <c r="H269" s="84">
        <v>0</v>
      </c>
      <c r="I269" s="118">
        <f t="shared" si="33"/>
        <v>199.76</v>
      </c>
      <c r="J269" s="38">
        <f t="shared" si="34"/>
        <v>0</v>
      </c>
      <c r="K269" s="84">
        <v>3932</v>
      </c>
      <c r="L269" s="118">
        <f t="shared" si="35"/>
        <v>197.99</v>
      </c>
      <c r="M269" s="38">
        <f t="shared" si="36"/>
        <v>778496.68</v>
      </c>
      <c r="N269" s="48">
        <f t="shared" si="30"/>
        <v>2064243.7400000002</v>
      </c>
    </row>
    <row r="270" spans="1:14" x14ac:dyDescent="0.25">
      <c r="A270" t="s">
        <v>876</v>
      </c>
      <c r="B270" s="120">
        <v>790</v>
      </c>
      <c r="C270" s="118">
        <v>215.14</v>
      </c>
      <c r="D270" s="38">
        <f t="shared" si="31"/>
        <v>169960.59999999998</v>
      </c>
      <c r="E270" s="84">
        <v>19453</v>
      </c>
      <c r="F270" s="118">
        <v>213.05</v>
      </c>
      <c r="G270" s="38">
        <f t="shared" si="32"/>
        <v>4144461.6500000004</v>
      </c>
      <c r="H270" s="84">
        <v>41</v>
      </c>
      <c r="I270" s="118">
        <f t="shared" si="33"/>
        <v>215.14</v>
      </c>
      <c r="J270" s="38">
        <f t="shared" si="34"/>
        <v>8820.74</v>
      </c>
      <c r="K270" s="84">
        <v>1000</v>
      </c>
      <c r="L270" s="118">
        <f t="shared" si="35"/>
        <v>213.05</v>
      </c>
      <c r="M270" s="38">
        <f t="shared" si="36"/>
        <v>213050</v>
      </c>
      <c r="N270" s="48">
        <f t="shared" si="30"/>
        <v>4536292.99</v>
      </c>
    </row>
    <row r="271" spans="1:14" x14ac:dyDescent="0.25">
      <c r="A271" t="s">
        <v>877</v>
      </c>
      <c r="B271" s="120">
        <v>1584</v>
      </c>
      <c r="C271" s="118">
        <v>208.91</v>
      </c>
      <c r="D271" s="38">
        <f t="shared" si="31"/>
        <v>330913.44</v>
      </c>
      <c r="E271" s="84">
        <v>49144</v>
      </c>
      <c r="F271" s="118">
        <v>206.9</v>
      </c>
      <c r="G271" s="38">
        <f t="shared" si="32"/>
        <v>10167893.6</v>
      </c>
      <c r="H271" s="84">
        <v>19</v>
      </c>
      <c r="I271" s="118">
        <f t="shared" si="33"/>
        <v>208.91</v>
      </c>
      <c r="J271" s="38">
        <f t="shared" si="34"/>
        <v>3969.29</v>
      </c>
      <c r="K271" s="84">
        <v>597</v>
      </c>
      <c r="L271" s="118">
        <f t="shared" si="35"/>
        <v>206.9</v>
      </c>
      <c r="M271" s="38">
        <f t="shared" si="36"/>
        <v>123519.3</v>
      </c>
      <c r="N271" s="48">
        <f t="shared" si="30"/>
        <v>10626295.629999999</v>
      </c>
    </row>
    <row r="272" spans="1:14" x14ac:dyDescent="0.25">
      <c r="A272" t="s">
        <v>878</v>
      </c>
      <c r="B272" s="120">
        <v>2204</v>
      </c>
      <c r="C272" s="118">
        <v>243.07</v>
      </c>
      <c r="D272" s="38">
        <f t="shared" si="31"/>
        <v>535726.28</v>
      </c>
      <c r="E272" s="84">
        <v>13543</v>
      </c>
      <c r="F272" s="118">
        <v>240.92</v>
      </c>
      <c r="G272" s="38">
        <f t="shared" si="32"/>
        <v>3262779.56</v>
      </c>
      <c r="H272" s="84">
        <v>520</v>
      </c>
      <c r="I272" s="118">
        <f t="shared" si="33"/>
        <v>243.07</v>
      </c>
      <c r="J272" s="38">
        <f t="shared" si="34"/>
        <v>126396.4</v>
      </c>
      <c r="K272" s="84">
        <v>3198</v>
      </c>
      <c r="L272" s="118">
        <f t="shared" si="35"/>
        <v>240.92</v>
      </c>
      <c r="M272" s="38">
        <f t="shared" si="36"/>
        <v>770462.15999999992</v>
      </c>
      <c r="N272" s="48">
        <f t="shared" si="30"/>
        <v>4695364.4000000004</v>
      </c>
    </row>
    <row r="273" spans="1:14" x14ac:dyDescent="0.25">
      <c r="A273" t="s">
        <v>879</v>
      </c>
      <c r="B273" s="120">
        <v>3093</v>
      </c>
      <c r="C273" s="118">
        <v>202.44</v>
      </c>
      <c r="D273" s="38">
        <f t="shared" si="31"/>
        <v>626146.92000000004</v>
      </c>
      <c r="E273" s="84">
        <v>34979</v>
      </c>
      <c r="F273" s="118">
        <v>200.5</v>
      </c>
      <c r="G273" s="38">
        <f t="shared" si="32"/>
        <v>7013289.5</v>
      </c>
      <c r="H273" s="84">
        <v>864</v>
      </c>
      <c r="I273" s="118">
        <f t="shared" si="33"/>
        <v>202.44</v>
      </c>
      <c r="J273" s="38">
        <f t="shared" si="34"/>
        <v>174908.16</v>
      </c>
      <c r="K273" s="84">
        <v>9772</v>
      </c>
      <c r="L273" s="118">
        <f t="shared" si="35"/>
        <v>200.5</v>
      </c>
      <c r="M273" s="38">
        <f t="shared" si="36"/>
        <v>1959286</v>
      </c>
      <c r="N273" s="48">
        <f t="shared" si="30"/>
        <v>9773630.5800000001</v>
      </c>
    </row>
    <row r="274" spans="1:14" x14ac:dyDescent="0.25">
      <c r="A274" t="s">
        <v>880</v>
      </c>
      <c r="B274" s="120">
        <v>820</v>
      </c>
      <c r="C274" s="118">
        <v>280.98</v>
      </c>
      <c r="D274" s="38">
        <f t="shared" si="31"/>
        <v>230403.6</v>
      </c>
      <c r="E274" s="84">
        <v>71399</v>
      </c>
      <c r="F274" s="118">
        <v>278.49</v>
      </c>
      <c r="G274" s="38">
        <f t="shared" si="32"/>
        <v>19883907.510000002</v>
      </c>
      <c r="H274" s="84">
        <v>222</v>
      </c>
      <c r="I274" s="118">
        <f t="shared" si="33"/>
        <v>280.98</v>
      </c>
      <c r="J274" s="38">
        <f t="shared" si="34"/>
        <v>62377.560000000005</v>
      </c>
      <c r="K274" s="84">
        <v>19297</v>
      </c>
      <c r="L274" s="118">
        <f t="shared" si="35"/>
        <v>278.49</v>
      </c>
      <c r="M274" s="38">
        <f t="shared" si="36"/>
        <v>5374021.5300000003</v>
      </c>
      <c r="N274" s="48">
        <f t="shared" si="30"/>
        <v>25550710.200000003</v>
      </c>
    </row>
    <row r="275" spans="1:14" x14ac:dyDescent="0.25">
      <c r="A275" t="s">
        <v>881</v>
      </c>
      <c r="B275" s="120">
        <v>703</v>
      </c>
      <c r="C275" s="118">
        <v>231.46</v>
      </c>
      <c r="D275" s="38">
        <f t="shared" si="31"/>
        <v>162716.38</v>
      </c>
      <c r="E275" s="84">
        <v>20618</v>
      </c>
      <c r="F275" s="118">
        <v>229.47</v>
      </c>
      <c r="G275" s="38">
        <f t="shared" si="32"/>
        <v>4731212.46</v>
      </c>
      <c r="H275" s="84">
        <v>161</v>
      </c>
      <c r="I275" s="118">
        <f t="shared" si="33"/>
        <v>231.46</v>
      </c>
      <c r="J275" s="38">
        <f t="shared" si="34"/>
        <v>37265.06</v>
      </c>
      <c r="K275" s="84">
        <v>4732</v>
      </c>
      <c r="L275" s="118">
        <f t="shared" si="35"/>
        <v>229.47</v>
      </c>
      <c r="M275" s="38">
        <f t="shared" si="36"/>
        <v>1085852.04</v>
      </c>
      <c r="N275" s="48">
        <f t="shared" si="30"/>
        <v>6017045.9400000004</v>
      </c>
    </row>
    <row r="276" spans="1:14" x14ac:dyDescent="0.25">
      <c r="A276" t="s">
        <v>882</v>
      </c>
      <c r="B276" s="120">
        <v>0</v>
      </c>
      <c r="C276" s="118">
        <v>242.63</v>
      </c>
      <c r="D276" s="38">
        <f t="shared" si="31"/>
        <v>0</v>
      </c>
      <c r="E276" s="84">
        <v>1733</v>
      </c>
      <c r="F276" s="118">
        <v>240.53</v>
      </c>
      <c r="G276" s="38">
        <f t="shared" si="32"/>
        <v>416838.49</v>
      </c>
      <c r="H276" s="84">
        <v>0</v>
      </c>
      <c r="I276" s="118">
        <f t="shared" si="33"/>
        <v>242.63</v>
      </c>
      <c r="J276" s="38">
        <f t="shared" si="34"/>
        <v>0</v>
      </c>
      <c r="K276" s="84">
        <v>512</v>
      </c>
      <c r="L276" s="118">
        <f t="shared" si="35"/>
        <v>240.53</v>
      </c>
      <c r="M276" s="38">
        <f t="shared" si="36"/>
        <v>123151.36</v>
      </c>
      <c r="N276" s="48">
        <f t="shared" si="30"/>
        <v>539989.85</v>
      </c>
    </row>
    <row r="277" spans="1:14" x14ac:dyDescent="0.25">
      <c r="A277" t="s">
        <v>883</v>
      </c>
      <c r="B277" s="120">
        <v>751</v>
      </c>
      <c r="C277" s="118">
        <v>228.63</v>
      </c>
      <c r="D277" s="38">
        <f t="shared" si="31"/>
        <v>171701.13</v>
      </c>
      <c r="E277" s="84">
        <v>23161</v>
      </c>
      <c r="F277" s="118">
        <v>226.66</v>
      </c>
      <c r="G277" s="38">
        <f t="shared" si="32"/>
        <v>5249672.26</v>
      </c>
      <c r="H277" s="84">
        <v>102</v>
      </c>
      <c r="I277" s="118">
        <f t="shared" si="33"/>
        <v>228.63</v>
      </c>
      <c r="J277" s="38">
        <f t="shared" si="34"/>
        <v>23320.26</v>
      </c>
      <c r="K277" s="84">
        <v>3157</v>
      </c>
      <c r="L277" s="118">
        <f t="shared" si="35"/>
        <v>226.66</v>
      </c>
      <c r="M277" s="38">
        <f t="shared" si="36"/>
        <v>715565.62</v>
      </c>
      <c r="N277" s="48">
        <f t="shared" si="30"/>
        <v>6160259.2699999996</v>
      </c>
    </row>
    <row r="278" spans="1:14" x14ac:dyDescent="0.25">
      <c r="A278" t="s">
        <v>884</v>
      </c>
      <c r="B278" s="120">
        <v>0</v>
      </c>
      <c r="C278" s="118">
        <v>253.42</v>
      </c>
      <c r="D278" s="38">
        <f t="shared" si="31"/>
        <v>0</v>
      </c>
      <c r="E278" s="84">
        <v>8957</v>
      </c>
      <c r="F278" s="118">
        <v>251.76</v>
      </c>
      <c r="G278" s="38">
        <f t="shared" si="32"/>
        <v>2255014.3199999998</v>
      </c>
      <c r="H278" s="84">
        <v>0</v>
      </c>
      <c r="I278" s="118">
        <f t="shared" si="33"/>
        <v>253.42</v>
      </c>
      <c r="J278" s="38">
        <f t="shared" si="34"/>
        <v>0</v>
      </c>
      <c r="K278" s="84">
        <v>1208</v>
      </c>
      <c r="L278" s="118">
        <f t="shared" si="35"/>
        <v>251.76</v>
      </c>
      <c r="M278" s="38">
        <f t="shared" si="36"/>
        <v>304126.08000000002</v>
      </c>
      <c r="N278" s="48">
        <f t="shared" si="30"/>
        <v>2559140.4</v>
      </c>
    </row>
    <row r="279" spans="1:14" x14ac:dyDescent="0.25">
      <c r="A279" t="s">
        <v>885</v>
      </c>
      <c r="B279" s="120">
        <v>3009</v>
      </c>
      <c r="C279" s="118">
        <v>193.44</v>
      </c>
      <c r="D279" s="38">
        <f t="shared" si="31"/>
        <v>582060.96</v>
      </c>
      <c r="E279" s="84">
        <v>23213</v>
      </c>
      <c r="F279" s="118">
        <v>191.71</v>
      </c>
      <c r="G279" s="38">
        <f t="shared" si="32"/>
        <v>4450164.2300000004</v>
      </c>
      <c r="H279" s="84">
        <v>570</v>
      </c>
      <c r="I279" s="118">
        <f t="shared" si="33"/>
        <v>193.44</v>
      </c>
      <c r="J279" s="38">
        <f t="shared" si="34"/>
        <v>110260.8</v>
      </c>
      <c r="K279" s="84">
        <v>4393</v>
      </c>
      <c r="L279" s="118">
        <f t="shared" si="35"/>
        <v>191.71</v>
      </c>
      <c r="M279" s="38">
        <f t="shared" si="36"/>
        <v>842182.03</v>
      </c>
      <c r="N279" s="48">
        <f t="shared" si="30"/>
        <v>5984668.0200000005</v>
      </c>
    </row>
    <row r="280" spans="1:14" x14ac:dyDescent="0.25">
      <c r="A280" t="s">
        <v>886</v>
      </c>
      <c r="B280" s="120">
        <v>141</v>
      </c>
      <c r="C280" s="118">
        <v>214.19</v>
      </c>
      <c r="D280" s="38">
        <f t="shared" si="31"/>
        <v>30200.79</v>
      </c>
      <c r="E280" s="84">
        <v>25753</v>
      </c>
      <c r="F280" s="118">
        <v>212.16</v>
      </c>
      <c r="G280" s="38">
        <f t="shared" si="32"/>
        <v>5463756.4799999995</v>
      </c>
      <c r="H280" s="84">
        <v>0</v>
      </c>
      <c r="I280" s="118">
        <f t="shared" si="33"/>
        <v>214.19</v>
      </c>
      <c r="J280" s="38">
        <f t="shared" si="34"/>
        <v>0</v>
      </c>
      <c r="K280" s="84">
        <v>0</v>
      </c>
      <c r="L280" s="118">
        <f t="shared" si="35"/>
        <v>212.16</v>
      </c>
      <c r="M280" s="38">
        <f t="shared" si="36"/>
        <v>0</v>
      </c>
      <c r="N280" s="48">
        <f t="shared" si="30"/>
        <v>5493957.2699999996</v>
      </c>
    </row>
    <row r="281" spans="1:14" x14ac:dyDescent="0.25">
      <c r="A281" t="s">
        <v>887</v>
      </c>
      <c r="B281" s="120">
        <v>678</v>
      </c>
      <c r="C281" s="118">
        <v>209.14</v>
      </c>
      <c r="D281" s="38">
        <f t="shared" si="31"/>
        <v>141796.91999999998</v>
      </c>
      <c r="E281" s="84">
        <v>26997</v>
      </c>
      <c r="F281" s="118">
        <v>207.23</v>
      </c>
      <c r="G281" s="38">
        <f t="shared" si="32"/>
        <v>5594588.3099999996</v>
      </c>
      <c r="H281" s="84">
        <v>138</v>
      </c>
      <c r="I281" s="118">
        <f t="shared" si="33"/>
        <v>209.14</v>
      </c>
      <c r="J281" s="38">
        <f t="shared" si="34"/>
        <v>28861.32</v>
      </c>
      <c r="K281" s="84">
        <v>5492</v>
      </c>
      <c r="L281" s="118">
        <f t="shared" si="35"/>
        <v>207.23</v>
      </c>
      <c r="M281" s="38">
        <f t="shared" si="36"/>
        <v>1138107.1599999999</v>
      </c>
      <c r="N281" s="48">
        <f t="shared" si="30"/>
        <v>6903353.709999999</v>
      </c>
    </row>
    <row r="282" spans="1:14" x14ac:dyDescent="0.25">
      <c r="A282" t="s">
        <v>888</v>
      </c>
      <c r="B282" s="120">
        <v>0</v>
      </c>
      <c r="C282" s="118">
        <v>171.65</v>
      </c>
      <c r="D282" s="38">
        <f t="shared" si="31"/>
        <v>0</v>
      </c>
      <c r="E282" s="84">
        <v>8559</v>
      </c>
      <c r="F282" s="118">
        <v>170.42</v>
      </c>
      <c r="G282" s="38">
        <f t="shared" si="32"/>
        <v>1458624.7799999998</v>
      </c>
      <c r="H282" s="84">
        <v>0</v>
      </c>
      <c r="I282" s="118">
        <f t="shared" si="33"/>
        <v>171.65</v>
      </c>
      <c r="J282" s="38">
        <f t="shared" si="34"/>
        <v>0</v>
      </c>
      <c r="K282" s="84">
        <v>0</v>
      </c>
      <c r="L282" s="118">
        <f t="shared" si="35"/>
        <v>170.42</v>
      </c>
      <c r="M282" s="38">
        <f t="shared" si="36"/>
        <v>0</v>
      </c>
      <c r="N282" s="48">
        <f t="shared" si="30"/>
        <v>1458624.7799999998</v>
      </c>
    </row>
    <row r="283" spans="1:14" x14ac:dyDescent="0.25">
      <c r="A283" t="s">
        <v>889</v>
      </c>
      <c r="B283" s="120">
        <v>379</v>
      </c>
      <c r="C283" s="118">
        <v>196.59</v>
      </c>
      <c r="D283" s="38">
        <f t="shared" si="31"/>
        <v>74507.61</v>
      </c>
      <c r="E283" s="84">
        <v>36005</v>
      </c>
      <c r="F283" s="118">
        <v>194.74</v>
      </c>
      <c r="G283" s="38">
        <f t="shared" si="32"/>
        <v>7011613.7000000002</v>
      </c>
      <c r="H283" s="84">
        <v>2</v>
      </c>
      <c r="I283" s="118">
        <f t="shared" si="33"/>
        <v>196.59</v>
      </c>
      <c r="J283" s="38">
        <f t="shared" si="34"/>
        <v>393.18</v>
      </c>
      <c r="K283" s="84">
        <v>192</v>
      </c>
      <c r="L283" s="118">
        <f t="shared" si="35"/>
        <v>194.74</v>
      </c>
      <c r="M283" s="38">
        <f t="shared" si="36"/>
        <v>37390.080000000002</v>
      </c>
      <c r="N283" s="48">
        <f t="shared" si="30"/>
        <v>7123904.5700000003</v>
      </c>
    </row>
    <row r="284" spans="1:14" x14ac:dyDescent="0.25">
      <c r="A284" t="s">
        <v>890</v>
      </c>
      <c r="B284" s="120">
        <v>366</v>
      </c>
      <c r="C284" s="118">
        <v>170.92</v>
      </c>
      <c r="D284" s="38">
        <f t="shared" si="31"/>
        <v>62556.719999999994</v>
      </c>
      <c r="E284" s="84">
        <v>17467</v>
      </c>
      <c r="F284" s="118">
        <v>169.49</v>
      </c>
      <c r="G284" s="38">
        <f t="shared" si="32"/>
        <v>2960481.83</v>
      </c>
      <c r="H284" s="84">
        <v>57</v>
      </c>
      <c r="I284" s="118">
        <f t="shared" si="33"/>
        <v>170.92</v>
      </c>
      <c r="J284" s="38">
        <f t="shared" si="34"/>
        <v>9742.4399999999987</v>
      </c>
      <c r="K284" s="84">
        <v>2699</v>
      </c>
      <c r="L284" s="118">
        <f t="shared" si="35"/>
        <v>169.49</v>
      </c>
      <c r="M284" s="38">
        <f t="shared" si="36"/>
        <v>457453.51</v>
      </c>
      <c r="N284" s="48">
        <f t="shared" si="30"/>
        <v>3490234.5000000005</v>
      </c>
    </row>
    <row r="285" spans="1:14" x14ac:dyDescent="0.25">
      <c r="A285" t="s">
        <v>891</v>
      </c>
      <c r="B285" s="120">
        <v>95</v>
      </c>
      <c r="C285" s="118">
        <v>176.13</v>
      </c>
      <c r="D285" s="38">
        <f t="shared" si="31"/>
        <v>16732.349999999999</v>
      </c>
      <c r="E285" s="84">
        <v>36621</v>
      </c>
      <c r="F285" s="118">
        <v>174.76</v>
      </c>
      <c r="G285" s="38">
        <f t="shared" si="32"/>
        <v>6399885.96</v>
      </c>
      <c r="H285" s="84">
        <v>20</v>
      </c>
      <c r="I285" s="118">
        <f t="shared" si="33"/>
        <v>176.13</v>
      </c>
      <c r="J285" s="38">
        <f t="shared" si="34"/>
        <v>3522.6</v>
      </c>
      <c r="K285" s="84">
        <v>7772</v>
      </c>
      <c r="L285" s="118">
        <f t="shared" si="35"/>
        <v>174.76</v>
      </c>
      <c r="M285" s="38">
        <f t="shared" si="36"/>
        <v>1358234.72</v>
      </c>
      <c r="N285" s="48">
        <f t="shared" si="30"/>
        <v>7778375.6299999999</v>
      </c>
    </row>
    <row r="286" spans="1:14" x14ac:dyDescent="0.25">
      <c r="A286" t="s">
        <v>892</v>
      </c>
      <c r="B286" s="120">
        <v>5280</v>
      </c>
      <c r="C286" s="118">
        <v>190.16</v>
      </c>
      <c r="D286" s="38">
        <f t="shared" si="31"/>
        <v>1004044.7999999999</v>
      </c>
      <c r="E286" s="84">
        <v>14785</v>
      </c>
      <c r="F286" s="118">
        <v>188.79</v>
      </c>
      <c r="G286" s="38">
        <f t="shared" si="32"/>
        <v>2791260.15</v>
      </c>
      <c r="H286" s="84">
        <v>1254</v>
      </c>
      <c r="I286" s="118">
        <f t="shared" si="33"/>
        <v>190.16</v>
      </c>
      <c r="J286" s="38">
        <f t="shared" si="34"/>
        <v>238460.63999999998</v>
      </c>
      <c r="K286" s="84">
        <v>3512</v>
      </c>
      <c r="L286" s="118">
        <f t="shared" si="35"/>
        <v>188.79</v>
      </c>
      <c r="M286" s="38">
        <f t="shared" si="36"/>
        <v>663030.48</v>
      </c>
      <c r="N286" s="48">
        <f t="shared" si="30"/>
        <v>4696796.07</v>
      </c>
    </row>
    <row r="287" spans="1:14" x14ac:dyDescent="0.25">
      <c r="A287" t="s">
        <v>893</v>
      </c>
      <c r="B287" s="120">
        <v>1829</v>
      </c>
      <c r="C287" s="118">
        <v>148.91999999999999</v>
      </c>
      <c r="D287" s="38">
        <f t="shared" si="31"/>
        <v>272374.68</v>
      </c>
      <c r="E287" s="84">
        <v>16376</v>
      </c>
      <c r="F287" s="118">
        <v>147.72999999999999</v>
      </c>
      <c r="G287" s="38">
        <f t="shared" si="32"/>
        <v>2419226.48</v>
      </c>
      <c r="H287" s="84">
        <v>0</v>
      </c>
      <c r="I287" s="118">
        <f t="shared" si="33"/>
        <v>148.91999999999999</v>
      </c>
      <c r="J287" s="38">
        <f t="shared" si="34"/>
        <v>0</v>
      </c>
      <c r="K287" s="84">
        <v>0</v>
      </c>
      <c r="L287" s="118">
        <f t="shared" si="35"/>
        <v>147.72999999999999</v>
      </c>
      <c r="M287" s="38">
        <f t="shared" si="36"/>
        <v>0</v>
      </c>
      <c r="N287" s="48">
        <f t="shared" si="30"/>
        <v>2691601.16</v>
      </c>
    </row>
    <row r="288" spans="1:14" x14ac:dyDescent="0.25">
      <c r="A288" t="s">
        <v>894</v>
      </c>
      <c r="B288" s="120">
        <v>548</v>
      </c>
      <c r="C288" s="118">
        <v>166.69</v>
      </c>
      <c r="D288" s="38">
        <f t="shared" si="31"/>
        <v>91346.12</v>
      </c>
      <c r="E288" s="84">
        <v>23289</v>
      </c>
      <c r="F288" s="118">
        <v>165.37</v>
      </c>
      <c r="G288" s="38">
        <f t="shared" si="32"/>
        <v>3851301.93</v>
      </c>
      <c r="H288" s="84">
        <v>160</v>
      </c>
      <c r="I288" s="118">
        <f t="shared" si="33"/>
        <v>166.69</v>
      </c>
      <c r="J288" s="38">
        <f t="shared" si="34"/>
        <v>26670.400000000001</v>
      </c>
      <c r="K288" s="84">
        <v>6794</v>
      </c>
      <c r="L288" s="118">
        <f t="shared" si="35"/>
        <v>165.37</v>
      </c>
      <c r="M288" s="38">
        <f t="shared" si="36"/>
        <v>1123523.78</v>
      </c>
      <c r="N288" s="48">
        <f t="shared" si="30"/>
        <v>5092842.2300000004</v>
      </c>
    </row>
    <row r="289" spans="1:14" x14ac:dyDescent="0.25">
      <c r="A289" t="s">
        <v>895</v>
      </c>
      <c r="B289" s="120">
        <v>0</v>
      </c>
      <c r="C289" s="118">
        <v>182.75</v>
      </c>
      <c r="D289" s="38">
        <f t="shared" si="31"/>
        <v>0</v>
      </c>
      <c r="E289" s="84">
        <v>33559</v>
      </c>
      <c r="F289" s="118">
        <v>181.54</v>
      </c>
      <c r="G289" s="38">
        <f t="shared" si="32"/>
        <v>6092300.8599999994</v>
      </c>
      <c r="H289" s="84">
        <v>0</v>
      </c>
      <c r="I289" s="118">
        <f t="shared" si="33"/>
        <v>182.75</v>
      </c>
      <c r="J289" s="38">
        <f t="shared" si="34"/>
        <v>0</v>
      </c>
      <c r="K289" s="84">
        <v>0</v>
      </c>
      <c r="L289" s="118">
        <f t="shared" si="35"/>
        <v>181.54</v>
      </c>
      <c r="M289" s="38">
        <f t="shared" si="36"/>
        <v>0</v>
      </c>
      <c r="N289" s="48">
        <f t="shared" si="30"/>
        <v>6092300.8599999994</v>
      </c>
    </row>
    <row r="290" spans="1:14" x14ac:dyDescent="0.25">
      <c r="A290" t="s">
        <v>896</v>
      </c>
      <c r="B290" s="120">
        <v>162</v>
      </c>
      <c r="C290" s="118">
        <v>180.25</v>
      </c>
      <c r="D290" s="38">
        <f t="shared" si="31"/>
        <v>29200.5</v>
      </c>
      <c r="E290" s="84">
        <v>15385</v>
      </c>
      <c r="F290" s="118">
        <v>178.72</v>
      </c>
      <c r="G290" s="38">
        <f t="shared" si="32"/>
        <v>2749607.2</v>
      </c>
      <c r="H290" s="84">
        <v>30</v>
      </c>
      <c r="I290" s="118">
        <f t="shared" si="33"/>
        <v>180.25</v>
      </c>
      <c r="J290" s="38">
        <f t="shared" si="34"/>
        <v>5407.5</v>
      </c>
      <c r="K290" s="84">
        <v>2813</v>
      </c>
      <c r="L290" s="118">
        <f t="shared" si="35"/>
        <v>178.72</v>
      </c>
      <c r="M290" s="38">
        <f t="shared" si="36"/>
        <v>502739.36</v>
      </c>
      <c r="N290" s="48">
        <f t="shared" si="30"/>
        <v>3286954.56</v>
      </c>
    </row>
    <row r="291" spans="1:14" x14ac:dyDescent="0.25">
      <c r="A291" t="s">
        <v>897</v>
      </c>
      <c r="B291" s="120">
        <v>1662</v>
      </c>
      <c r="C291" s="118">
        <v>226.64</v>
      </c>
      <c r="D291" s="38">
        <f t="shared" si="31"/>
        <v>376675.68</v>
      </c>
      <c r="E291" s="84">
        <v>38445</v>
      </c>
      <c r="F291" s="118">
        <v>224.87</v>
      </c>
      <c r="G291" s="38">
        <f t="shared" si="32"/>
        <v>8645127.1500000004</v>
      </c>
      <c r="H291" s="84">
        <v>257</v>
      </c>
      <c r="I291" s="118">
        <f t="shared" si="33"/>
        <v>226.64</v>
      </c>
      <c r="J291" s="38">
        <f t="shared" si="34"/>
        <v>58246.479999999996</v>
      </c>
      <c r="K291" s="84">
        <v>5940</v>
      </c>
      <c r="L291" s="118">
        <f t="shared" si="35"/>
        <v>224.87</v>
      </c>
      <c r="M291" s="38">
        <f t="shared" si="36"/>
        <v>1335727.8</v>
      </c>
      <c r="N291" s="48">
        <f t="shared" si="30"/>
        <v>10415777.109999999</v>
      </c>
    </row>
    <row r="292" spans="1:14" x14ac:dyDescent="0.25">
      <c r="A292" t="s">
        <v>898</v>
      </c>
      <c r="B292" s="120">
        <v>1560</v>
      </c>
      <c r="C292" s="118">
        <v>231.13</v>
      </c>
      <c r="D292" s="38">
        <f t="shared" si="31"/>
        <v>360562.8</v>
      </c>
      <c r="E292" s="84">
        <v>36338</v>
      </c>
      <c r="F292" s="118">
        <v>229.15</v>
      </c>
      <c r="G292" s="38">
        <f t="shared" si="32"/>
        <v>8326852.7000000002</v>
      </c>
      <c r="H292" s="84">
        <v>118</v>
      </c>
      <c r="I292" s="118">
        <f t="shared" si="33"/>
        <v>231.13</v>
      </c>
      <c r="J292" s="38">
        <f t="shared" si="34"/>
        <v>27273.34</v>
      </c>
      <c r="K292" s="84">
        <v>2737</v>
      </c>
      <c r="L292" s="118">
        <f t="shared" si="35"/>
        <v>229.15</v>
      </c>
      <c r="M292" s="38">
        <f t="shared" si="36"/>
        <v>627183.55000000005</v>
      </c>
      <c r="N292" s="48">
        <f t="shared" si="30"/>
        <v>9341872.3900000006</v>
      </c>
    </row>
    <row r="293" spans="1:14" x14ac:dyDescent="0.25">
      <c r="A293" t="s">
        <v>899</v>
      </c>
      <c r="B293" s="120">
        <v>2658</v>
      </c>
      <c r="C293" s="118">
        <v>200.15</v>
      </c>
      <c r="D293" s="38">
        <f t="shared" si="31"/>
        <v>531998.70000000007</v>
      </c>
      <c r="E293" s="84">
        <v>27896</v>
      </c>
      <c r="F293" s="118">
        <v>198.22</v>
      </c>
      <c r="G293" s="38">
        <f t="shared" si="32"/>
        <v>5529545.1200000001</v>
      </c>
      <c r="H293" s="84">
        <v>94</v>
      </c>
      <c r="I293" s="118">
        <f t="shared" si="33"/>
        <v>200.15</v>
      </c>
      <c r="J293" s="38">
        <f t="shared" si="34"/>
        <v>18814.100000000002</v>
      </c>
      <c r="K293" s="84">
        <v>991</v>
      </c>
      <c r="L293" s="118">
        <f t="shared" si="35"/>
        <v>198.22</v>
      </c>
      <c r="M293" s="38">
        <f t="shared" si="36"/>
        <v>196436.02</v>
      </c>
      <c r="N293" s="48">
        <f t="shared" si="30"/>
        <v>6276793.9400000004</v>
      </c>
    </row>
    <row r="294" spans="1:14" x14ac:dyDescent="0.25">
      <c r="A294" t="s">
        <v>900</v>
      </c>
      <c r="B294" s="120">
        <v>0</v>
      </c>
      <c r="C294" s="118">
        <v>211.3</v>
      </c>
      <c r="D294" s="38">
        <f t="shared" si="31"/>
        <v>0</v>
      </c>
      <c r="E294" s="84">
        <v>16919</v>
      </c>
      <c r="F294" s="118">
        <v>209.49</v>
      </c>
      <c r="G294" s="38">
        <f t="shared" si="32"/>
        <v>3544361.31</v>
      </c>
      <c r="H294" s="84">
        <v>0</v>
      </c>
      <c r="I294" s="118">
        <f t="shared" si="33"/>
        <v>211.3</v>
      </c>
      <c r="J294" s="38">
        <f t="shared" si="34"/>
        <v>0</v>
      </c>
      <c r="K294" s="84">
        <v>1215</v>
      </c>
      <c r="L294" s="118">
        <f t="shared" si="35"/>
        <v>209.49</v>
      </c>
      <c r="M294" s="38">
        <f t="shared" si="36"/>
        <v>254530.35</v>
      </c>
      <c r="N294" s="48">
        <f t="shared" si="30"/>
        <v>3798891.66</v>
      </c>
    </row>
    <row r="295" spans="1:14" x14ac:dyDescent="0.25">
      <c r="A295" t="s">
        <v>901</v>
      </c>
      <c r="B295" s="120">
        <v>0</v>
      </c>
      <c r="C295" s="118">
        <v>222.5</v>
      </c>
      <c r="D295" s="38">
        <f t="shared" si="31"/>
        <v>0</v>
      </c>
      <c r="E295" s="84">
        <v>92018</v>
      </c>
      <c r="F295" s="118">
        <v>220.8</v>
      </c>
      <c r="G295" s="38">
        <f t="shared" si="32"/>
        <v>20317574.400000002</v>
      </c>
      <c r="H295" s="84">
        <v>0</v>
      </c>
      <c r="I295" s="118">
        <f t="shared" si="33"/>
        <v>222.5</v>
      </c>
      <c r="J295" s="38">
        <f t="shared" si="34"/>
        <v>0</v>
      </c>
      <c r="K295" s="84">
        <v>14668</v>
      </c>
      <c r="L295" s="118">
        <f t="shared" si="35"/>
        <v>220.8</v>
      </c>
      <c r="M295" s="38">
        <f t="shared" si="36"/>
        <v>3238694.4000000004</v>
      </c>
      <c r="N295" s="48">
        <f t="shared" si="30"/>
        <v>23556268.800000004</v>
      </c>
    </row>
    <row r="296" spans="1:14" x14ac:dyDescent="0.25">
      <c r="A296" t="s">
        <v>902</v>
      </c>
      <c r="B296" s="120">
        <v>18</v>
      </c>
      <c r="C296" s="118">
        <v>168.87</v>
      </c>
      <c r="D296" s="38">
        <f t="shared" si="31"/>
        <v>3039.66</v>
      </c>
      <c r="E296" s="84">
        <v>13740</v>
      </c>
      <c r="F296" s="118">
        <v>167.57</v>
      </c>
      <c r="G296" s="38">
        <f t="shared" si="32"/>
        <v>2302411.7999999998</v>
      </c>
      <c r="H296" s="84">
        <v>2</v>
      </c>
      <c r="I296" s="118">
        <f t="shared" si="33"/>
        <v>168.87</v>
      </c>
      <c r="J296" s="38">
        <f t="shared" si="34"/>
        <v>337.74</v>
      </c>
      <c r="K296" s="84">
        <v>1677</v>
      </c>
      <c r="L296" s="118">
        <f t="shared" si="35"/>
        <v>167.57</v>
      </c>
      <c r="M296" s="38">
        <f t="shared" si="36"/>
        <v>281014.89</v>
      </c>
      <c r="N296" s="48">
        <f t="shared" si="30"/>
        <v>2586804.09</v>
      </c>
    </row>
    <row r="297" spans="1:14" x14ac:dyDescent="0.25">
      <c r="A297" t="s">
        <v>903</v>
      </c>
      <c r="B297" s="120">
        <v>60</v>
      </c>
      <c r="C297" s="118">
        <v>198.52</v>
      </c>
      <c r="D297" s="38">
        <f t="shared" si="31"/>
        <v>11911.2</v>
      </c>
      <c r="E297" s="84">
        <v>18358</v>
      </c>
      <c r="F297" s="118">
        <v>196.92</v>
      </c>
      <c r="G297" s="38">
        <f t="shared" si="32"/>
        <v>3615057.36</v>
      </c>
      <c r="H297" s="84">
        <v>9</v>
      </c>
      <c r="I297" s="118">
        <f t="shared" si="33"/>
        <v>198.52</v>
      </c>
      <c r="J297" s="38">
        <f t="shared" si="34"/>
        <v>1786.68</v>
      </c>
      <c r="K297" s="84">
        <v>2842</v>
      </c>
      <c r="L297" s="118">
        <f t="shared" si="35"/>
        <v>196.92</v>
      </c>
      <c r="M297" s="38">
        <f t="shared" si="36"/>
        <v>559646.64</v>
      </c>
      <c r="N297" s="48">
        <f t="shared" si="30"/>
        <v>4188401.88</v>
      </c>
    </row>
    <row r="298" spans="1:14" x14ac:dyDescent="0.25">
      <c r="A298" t="s">
        <v>904</v>
      </c>
      <c r="B298" s="120">
        <v>538</v>
      </c>
      <c r="C298" s="118">
        <v>217.76</v>
      </c>
      <c r="D298" s="38">
        <f t="shared" si="31"/>
        <v>117154.87999999999</v>
      </c>
      <c r="E298" s="84">
        <v>17027</v>
      </c>
      <c r="F298" s="118">
        <v>216</v>
      </c>
      <c r="G298" s="38">
        <f t="shared" si="32"/>
        <v>3677832</v>
      </c>
      <c r="H298" s="84">
        <v>125</v>
      </c>
      <c r="I298" s="118">
        <f t="shared" si="33"/>
        <v>217.76</v>
      </c>
      <c r="J298" s="38">
        <f t="shared" si="34"/>
        <v>27220</v>
      </c>
      <c r="K298" s="84">
        <v>3968</v>
      </c>
      <c r="L298" s="118">
        <f t="shared" si="35"/>
        <v>216</v>
      </c>
      <c r="M298" s="38">
        <f t="shared" si="36"/>
        <v>857088</v>
      </c>
      <c r="N298" s="48">
        <f t="shared" si="30"/>
        <v>4679294.88</v>
      </c>
    </row>
    <row r="299" spans="1:14" x14ac:dyDescent="0.25">
      <c r="A299" t="s">
        <v>905</v>
      </c>
      <c r="B299" s="120">
        <v>0</v>
      </c>
      <c r="C299" s="118">
        <v>174.31</v>
      </c>
      <c r="D299" s="38">
        <f t="shared" si="31"/>
        <v>0</v>
      </c>
      <c r="E299" s="84">
        <v>16944</v>
      </c>
      <c r="F299" s="118">
        <v>172.97</v>
      </c>
      <c r="G299" s="38">
        <f t="shared" si="32"/>
        <v>2930803.68</v>
      </c>
      <c r="H299" s="84">
        <v>0</v>
      </c>
      <c r="I299" s="118">
        <f t="shared" si="33"/>
        <v>174.31</v>
      </c>
      <c r="J299" s="38">
        <f t="shared" si="34"/>
        <v>0</v>
      </c>
      <c r="K299" s="84">
        <v>1127</v>
      </c>
      <c r="L299" s="118">
        <f t="shared" si="35"/>
        <v>172.97</v>
      </c>
      <c r="M299" s="38">
        <f t="shared" si="36"/>
        <v>194937.19</v>
      </c>
      <c r="N299" s="48">
        <f t="shared" si="30"/>
        <v>3125740.87</v>
      </c>
    </row>
    <row r="300" spans="1:14" x14ac:dyDescent="0.25">
      <c r="A300" t="s">
        <v>906</v>
      </c>
      <c r="B300" s="120">
        <v>817</v>
      </c>
      <c r="C300" s="118">
        <v>205.22</v>
      </c>
      <c r="D300" s="38">
        <f t="shared" si="31"/>
        <v>167664.74</v>
      </c>
      <c r="E300" s="84">
        <v>18722</v>
      </c>
      <c r="F300" s="118">
        <v>203.5</v>
      </c>
      <c r="G300" s="38">
        <f t="shared" si="32"/>
        <v>3809927</v>
      </c>
      <c r="H300" s="84">
        <v>96</v>
      </c>
      <c r="I300" s="118">
        <f t="shared" si="33"/>
        <v>205.22</v>
      </c>
      <c r="J300" s="38">
        <f t="shared" si="34"/>
        <v>19701.12</v>
      </c>
      <c r="K300" s="84">
        <v>2192</v>
      </c>
      <c r="L300" s="118">
        <f t="shared" si="35"/>
        <v>203.5</v>
      </c>
      <c r="M300" s="38">
        <f t="shared" si="36"/>
        <v>446072</v>
      </c>
      <c r="N300" s="48">
        <f t="shared" si="30"/>
        <v>4443364.8600000003</v>
      </c>
    </row>
    <row r="301" spans="1:14" x14ac:dyDescent="0.25">
      <c r="A301" t="s">
        <v>907</v>
      </c>
      <c r="B301" s="120">
        <v>3039</v>
      </c>
      <c r="C301" s="118">
        <v>231.31</v>
      </c>
      <c r="D301" s="38">
        <f t="shared" si="31"/>
        <v>702951.09</v>
      </c>
      <c r="E301" s="84">
        <v>54909</v>
      </c>
      <c r="F301" s="118">
        <v>229.43</v>
      </c>
      <c r="G301" s="38">
        <f t="shared" si="32"/>
        <v>12597771.870000001</v>
      </c>
      <c r="H301" s="84">
        <v>453</v>
      </c>
      <c r="I301" s="118">
        <f t="shared" si="33"/>
        <v>231.31</v>
      </c>
      <c r="J301" s="38">
        <f t="shared" si="34"/>
        <v>104783.43000000001</v>
      </c>
      <c r="K301" s="84">
        <v>8185</v>
      </c>
      <c r="L301" s="118">
        <f t="shared" si="35"/>
        <v>229.43</v>
      </c>
      <c r="M301" s="38">
        <f t="shared" si="36"/>
        <v>1877884.55</v>
      </c>
      <c r="N301" s="48">
        <f t="shared" si="30"/>
        <v>15283390.940000001</v>
      </c>
    </row>
    <row r="302" spans="1:14" x14ac:dyDescent="0.25">
      <c r="A302" t="s">
        <v>908</v>
      </c>
      <c r="B302" s="120">
        <v>1803</v>
      </c>
      <c r="C302" s="118">
        <v>214.06</v>
      </c>
      <c r="D302" s="38">
        <f t="shared" si="31"/>
        <v>385950.18</v>
      </c>
      <c r="E302" s="84">
        <v>11805</v>
      </c>
      <c r="F302" s="118">
        <v>212.14</v>
      </c>
      <c r="G302" s="38">
        <f t="shared" si="32"/>
        <v>2504312.6999999997</v>
      </c>
      <c r="H302" s="84">
        <v>29</v>
      </c>
      <c r="I302" s="118">
        <f t="shared" si="33"/>
        <v>214.06</v>
      </c>
      <c r="J302" s="38">
        <f t="shared" si="34"/>
        <v>6207.74</v>
      </c>
      <c r="K302" s="84">
        <v>188</v>
      </c>
      <c r="L302" s="118">
        <f t="shared" si="35"/>
        <v>212.14</v>
      </c>
      <c r="M302" s="38">
        <f t="shared" si="36"/>
        <v>39882.32</v>
      </c>
      <c r="N302" s="48">
        <f t="shared" si="30"/>
        <v>2936352.94</v>
      </c>
    </row>
    <row r="303" spans="1:14" x14ac:dyDescent="0.25">
      <c r="A303" t="s">
        <v>909</v>
      </c>
      <c r="B303" s="120">
        <v>2582</v>
      </c>
      <c r="C303" s="118">
        <v>250.13</v>
      </c>
      <c r="D303" s="38">
        <f t="shared" si="31"/>
        <v>645835.66</v>
      </c>
      <c r="E303" s="84">
        <v>42407</v>
      </c>
      <c r="F303" s="118">
        <v>248.02</v>
      </c>
      <c r="G303" s="38">
        <f t="shared" si="32"/>
        <v>10517784.140000001</v>
      </c>
      <c r="H303" s="84">
        <v>339</v>
      </c>
      <c r="I303" s="118">
        <f t="shared" si="33"/>
        <v>250.13</v>
      </c>
      <c r="J303" s="38">
        <f t="shared" si="34"/>
        <v>84794.069999999992</v>
      </c>
      <c r="K303" s="84">
        <v>5568</v>
      </c>
      <c r="L303" s="118">
        <f t="shared" si="35"/>
        <v>248.02</v>
      </c>
      <c r="M303" s="38">
        <f t="shared" si="36"/>
        <v>1380975.36</v>
      </c>
      <c r="N303" s="48">
        <f t="shared" si="30"/>
        <v>12629389.23</v>
      </c>
    </row>
    <row r="304" spans="1:14" x14ac:dyDescent="0.25">
      <c r="A304" t="s">
        <v>910</v>
      </c>
      <c r="B304" s="120">
        <v>0</v>
      </c>
      <c r="C304" s="118">
        <v>187.31</v>
      </c>
      <c r="D304" s="38">
        <f t="shared" si="31"/>
        <v>0</v>
      </c>
      <c r="E304" s="84">
        <v>0</v>
      </c>
      <c r="F304" s="118">
        <v>185.67</v>
      </c>
      <c r="G304" s="38">
        <f t="shared" si="32"/>
        <v>0</v>
      </c>
      <c r="H304" s="84">
        <v>0</v>
      </c>
      <c r="I304" s="118">
        <f t="shared" si="33"/>
        <v>187.31</v>
      </c>
      <c r="J304" s="38">
        <f t="shared" si="34"/>
        <v>0</v>
      </c>
      <c r="K304" s="84">
        <v>0</v>
      </c>
      <c r="L304" s="118">
        <f t="shared" si="35"/>
        <v>185.67</v>
      </c>
      <c r="M304" s="38">
        <f t="shared" si="36"/>
        <v>0</v>
      </c>
      <c r="N304" s="48">
        <f t="shared" si="30"/>
        <v>0</v>
      </c>
    </row>
    <row r="305" spans="1:15" x14ac:dyDescent="0.25">
      <c r="A305" t="s">
        <v>911</v>
      </c>
      <c r="B305" s="120">
        <v>366</v>
      </c>
      <c r="C305" s="118">
        <v>266.94</v>
      </c>
      <c r="D305" s="38">
        <f t="shared" si="31"/>
        <v>97700.04</v>
      </c>
      <c r="E305" s="84">
        <v>38207</v>
      </c>
      <c r="F305" s="118">
        <v>264.38</v>
      </c>
      <c r="G305" s="38">
        <f t="shared" si="32"/>
        <v>10101166.66</v>
      </c>
      <c r="H305" s="84">
        <v>61</v>
      </c>
      <c r="I305" s="118">
        <f t="shared" si="33"/>
        <v>266.94</v>
      </c>
      <c r="J305" s="38">
        <f t="shared" si="34"/>
        <v>16283.34</v>
      </c>
      <c r="K305" s="84">
        <v>6357</v>
      </c>
      <c r="L305" s="118">
        <f t="shared" si="35"/>
        <v>264.38</v>
      </c>
      <c r="M305" s="38">
        <f t="shared" si="36"/>
        <v>1680663.66</v>
      </c>
      <c r="N305" s="48">
        <f t="shared" si="30"/>
        <v>11895813.699999999</v>
      </c>
    </row>
    <row r="306" spans="1:15" x14ac:dyDescent="0.25">
      <c r="A306" t="s">
        <v>912</v>
      </c>
      <c r="B306" s="120">
        <v>53</v>
      </c>
      <c r="C306" s="118">
        <v>180.07</v>
      </c>
      <c r="D306" s="38">
        <f t="shared" si="31"/>
        <v>9543.7099999999991</v>
      </c>
      <c r="E306" s="84">
        <v>20794</v>
      </c>
      <c r="F306" s="118">
        <v>178.54</v>
      </c>
      <c r="G306" s="38">
        <f t="shared" si="32"/>
        <v>3712560.76</v>
      </c>
      <c r="H306" s="84">
        <v>2</v>
      </c>
      <c r="I306" s="118">
        <f t="shared" si="33"/>
        <v>180.07</v>
      </c>
      <c r="J306" s="38">
        <f t="shared" si="34"/>
        <v>360.14</v>
      </c>
      <c r="K306" s="84">
        <v>644</v>
      </c>
      <c r="L306" s="118">
        <f t="shared" si="35"/>
        <v>178.54</v>
      </c>
      <c r="M306" s="38">
        <f t="shared" si="36"/>
        <v>114979.76</v>
      </c>
      <c r="N306" s="48">
        <f t="shared" si="30"/>
        <v>3837444.3699999996</v>
      </c>
    </row>
    <row r="307" spans="1:15" x14ac:dyDescent="0.25">
      <c r="A307" t="s">
        <v>913</v>
      </c>
      <c r="B307" s="120">
        <v>0</v>
      </c>
      <c r="C307" s="118">
        <v>216.95</v>
      </c>
      <c r="D307" s="38">
        <f t="shared" si="31"/>
        <v>0</v>
      </c>
      <c r="E307" s="84">
        <v>33869</v>
      </c>
      <c r="F307" s="118">
        <v>215.04</v>
      </c>
      <c r="G307" s="38">
        <f t="shared" si="32"/>
        <v>7283189.7599999998</v>
      </c>
      <c r="H307" s="84">
        <v>0</v>
      </c>
      <c r="I307" s="118">
        <f t="shared" si="33"/>
        <v>216.95</v>
      </c>
      <c r="J307" s="38">
        <f t="shared" si="34"/>
        <v>0</v>
      </c>
      <c r="K307" s="84">
        <v>0</v>
      </c>
      <c r="L307" s="118">
        <f t="shared" si="35"/>
        <v>215.04</v>
      </c>
      <c r="M307" s="38">
        <f t="shared" si="36"/>
        <v>0</v>
      </c>
      <c r="N307" s="48">
        <f t="shared" si="30"/>
        <v>7283189.7599999998</v>
      </c>
    </row>
    <row r="308" spans="1:15" x14ac:dyDescent="0.25">
      <c r="A308" t="s">
        <v>914</v>
      </c>
      <c r="B308" s="120">
        <v>6215</v>
      </c>
      <c r="C308" s="118">
        <v>240.95</v>
      </c>
      <c r="D308" s="38">
        <f t="shared" si="31"/>
        <v>1497504.25</v>
      </c>
      <c r="E308" s="84">
        <v>45481</v>
      </c>
      <c r="F308" s="118">
        <v>238.8</v>
      </c>
      <c r="G308" s="38">
        <f t="shared" si="32"/>
        <v>10860862.800000001</v>
      </c>
      <c r="H308" s="84">
        <v>1060</v>
      </c>
      <c r="I308" s="118">
        <f t="shared" si="33"/>
        <v>240.95</v>
      </c>
      <c r="J308" s="38">
        <f t="shared" si="34"/>
        <v>255407</v>
      </c>
      <c r="K308" s="84">
        <v>7753</v>
      </c>
      <c r="L308" s="118">
        <f t="shared" si="35"/>
        <v>238.8</v>
      </c>
      <c r="M308" s="38">
        <f t="shared" si="36"/>
        <v>1851416.4000000001</v>
      </c>
      <c r="N308" s="48">
        <f t="shared" si="30"/>
        <v>14465190.450000001</v>
      </c>
    </row>
    <row r="309" spans="1:15" x14ac:dyDescent="0.25">
      <c r="A309" t="s">
        <v>915</v>
      </c>
      <c r="B309" s="120">
        <v>4807</v>
      </c>
      <c r="C309" s="118">
        <v>272.99</v>
      </c>
      <c r="D309" s="38">
        <f t="shared" si="31"/>
        <v>1312262.93</v>
      </c>
      <c r="E309" s="84">
        <v>22365</v>
      </c>
      <c r="F309" s="118">
        <v>270.49</v>
      </c>
      <c r="G309" s="38">
        <f t="shared" si="32"/>
        <v>6049508.8500000006</v>
      </c>
      <c r="H309" s="84">
        <v>1460</v>
      </c>
      <c r="I309" s="118">
        <f t="shared" si="33"/>
        <v>272.99</v>
      </c>
      <c r="J309" s="38">
        <f t="shared" si="34"/>
        <v>398565.4</v>
      </c>
      <c r="K309" s="84">
        <v>6793</v>
      </c>
      <c r="L309" s="118">
        <f t="shared" si="35"/>
        <v>270.49</v>
      </c>
      <c r="M309" s="38">
        <f t="shared" si="36"/>
        <v>1837438.57</v>
      </c>
      <c r="N309" s="48">
        <f t="shared" si="30"/>
        <v>9597775.75</v>
      </c>
    </row>
    <row r="310" spans="1:15" x14ac:dyDescent="0.25">
      <c r="A310" t="s">
        <v>917</v>
      </c>
      <c r="B310" s="120">
        <v>5073</v>
      </c>
      <c r="C310" s="118">
        <v>252.65</v>
      </c>
      <c r="D310" s="38">
        <f t="shared" si="31"/>
        <v>1281693.45</v>
      </c>
      <c r="E310" s="84">
        <v>21657</v>
      </c>
      <c r="F310" s="118">
        <v>250.42</v>
      </c>
      <c r="G310" s="38">
        <f t="shared" si="32"/>
        <v>5423345.9399999995</v>
      </c>
      <c r="H310" s="84">
        <v>1205</v>
      </c>
      <c r="I310" s="118">
        <f t="shared" si="33"/>
        <v>252.65</v>
      </c>
      <c r="J310" s="38">
        <f t="shared" si="34"/>
        <v>304443.25</v>
      </c>
      <c r="K310" s="84">
        <v>5144</v>
      </c>
      <c r="L310" s="118">
        <f t="shared" si="35"/>
        <v>250.42</v>
      </c>
      <c r="M310" s="38">
        <f t="shared" si="36"/>
        <v>1288160.48</v>
      </c>
      <c r="N310" s="48">
        <f t="shared" si="30"/>
        <v>8297643.1200000001</v>
      </c>
    </row>
    <row r="311" spans="1:15" x14ac:dyDescent="0.25">
      <c r="A311" t="s">
        <v>918</v>
      </c>
      <c r="B311" s="120">
        <v>3651</v>
      </c>
      <c r="C311" s="118">
        <v>251.89</v>
      </c>
      <c r="D311" s="38">
        <f t="shared" si="31"/>
        <v>919650.3899999999</v>
      </c>
      <c r="E311" s="84">
        <v>37108</v>
      </c>
      <c r="F311" s="118">
        <v>249.53</v>
      </c>
      <c r="G311" s="38">
        <f t="shared" si="32"/>
        <v>9259559.2400000002</v>
      </c>
      <c r="H311" s="84">
        <v>1103</v>
      </c>
      <c r="I311" s="118">
        <f t="shared" si="33"/>
        <v>251.89</v>
      </c>
      <c r="J311" s="38">
        <f t="shared" si="34"/>
        <v>277834.67</v>
      </c>
      <c r="K311" s="84">
        <v>11214</v>
      </c>
      <c r="L311" s="118">
        <f t="shared" si="35"/>
        <v>249.53</v>
      </c>
      <c r="M311" s="38">
        <f t="shared" si="36"/>
        <v>2798229.42</v>
      </c>
      <c r="N311" s="48">
        <f t="shared" si="30"/>
        <v>13255273.720000001</v>
      </c>
    </row>
    <row r="312" spans="1:15" x14ac:dyDescent="0.25">
      <c r="A312" t="s">
        <v>919</v>
      </c>
      <c r="B312" s="120">
        <v>0</v>
      </c>
      <c r="C312" s="118">
        <v>173.59</v>
      </c>
      <c r="D312" s="38">
        <f t="shared" si="31"/>
        <v>0</v>
      </c>
      <c r="E312" s="84">
        <v>21813</v>
      </c>
      <c r="F312" s="118">
        <v>172.47</v>
      </c>
      <c r="G312" s="38">
        <f t="shared" si="32"/>
        <v>3762088.11</v>
      </c>
      <c r="H312" s="84">
        <v>0</v>
      </c>
      <c r="I312" s="118">
        <f t="shared" si="33"/>
        <v>173.59</v>
      </c>
      <c r="J312" s="38">
        <f t="shared" si="34"/>
        <v>0</v>
      </c>
      <c r="K312" s="84">
        <v>1407</v>
      </c>
      <c r="L312" s="118">
        <f t="shared" si="35"/>
        <v>172.47</v>
      </c>
      <c r="M312" s="38">
        <f t="shared" si="36"/>
        <v>242665.29</v>
      </c>
      <c r="N312" s="48">
        <f t="shared" si="30"/>
        <v>4004753.4</v>
      </c>
    </row>
    <row r="313" spans="1:15" x14ac:dyDescent="0.25">
      <c r="A313" t="s">
        <v>920</v>
      </c>
      <c r="B313" s="120">
        <v>1926</v>
      </c>
      <c r="C313" s="118">
        <v>190.47</v>
      </c>
      <c r="D313" s="38">
        <f t="shared" si="31"/>
        <v>366845.22</v>
      </c>
      <c r="E313" s="84">
        <v>40760</v>
      </c>
      <c r="F313" s="118">
        <v>189.23</v>
      </c>
      <c r="G313" s="38">
        <f t="shared" si="32"/>
        <v>7713014.7999999998</v>
      </c>
      <c r="H313" s="84">
        <v>238</v>
      </c>
      <c r="I313" s="118">
        <f t="shared" si="33"/>
        <v>190.47</v>
      </c>
      <c r="J313" s="38">
        <f t="shared" si="34"/>
        <v>45331.86</v>
      </c>
      <c r="K313" s="84">
        <v>5037</v>
      </c>
      <c r="L313" s="118">
        <f t="shared" si="35"/>
        <v>189.23</v>
      </c>
      <c r="M313" s="38">
        <f t="shared" si="36"/>
        <v>953151.50999999989</v>
      </c>
      <c r="N313" s="48">
        <f t="shared" si="30"/>
        <v>9078343.3900000006</v>
      </c>
    </row>
    <row r="314" spans="1:15" x14ac:dyDescent="0.25">
      <c r="A314" t="s">
        <v>921</v>
      </c>
      <c r="B314" s="120">
        <v>1124</v>
      </c>
      <c r="C314" s="118">
        <v>145.97</v>
      </c>
      <c r="D314" s="38">
        <f t="shared" si="31"/>
        <v>164070.28</v>
      </c>
      <c r="E314" s="84">
        <v>19762</v>
      </c>
      <c r="F314" s="118">
        <v>144.96</v>
      </c>
      <c r="G314" s="38">
        <f t="shared" si="32"/>
        <v>2864699.52</v>
      </c>
      <c r="H314" s="84">
        <v>310</v>
      </c>
      <c r="I314" s="118">
        <f t="shared" si="33"/>
        <v>145.97</v>
      </c>
      <c r="J314" s="38">
        <f t="shared" si="34"/>
        <v>45250.7</v>
      </c>
      <c r="K314" s="84">
        <v>5452</v>
      </c>
      <c r="L314" s="118">
        <f t="shared" si="35"/>
        <v>144.96</v>
      </c>
      <c r="M314" s="38">
        <f t="shared" si="36"/>
        <v>790321.92</v>
      </c>
      <c r="N314" s="48">
        <f t="shared" si="30"/>
        <v>3864342.42</v>
      </c>
    </row>
    <row r="315" spans="1:15" x14ac:dyDescent="0.25">
      <c r="A315" t="s">
        <v>922</v>
      </c>
      <c r="B315" s="120">
        <v>6155</v>
      </c>
      <c r="C315" s="118">
        <v>156.97999999999999</v>
      </c>
      <c r="D315" s="38">
        <f t="shared" si="31"/>
        <v>966211.89999999991</v>
      </c>
      <c r="E315" s="84">
        <v>32017</v>
      </c>
      <c r="F315" s="118">
        <v>155.83000000000001</v>
      </c>
      <c r="G315" s="38">
        <f t="shared" si="32"/>
        <v>4989209.1100000003</v>
      </c>
      <c r="H315" s="84">
        <v>789</v>
      </c>
      <c r="I315" s="118">
        <f t="shared" si="33"/>
        <v>156.97999999999999</v>
      </c>
      <c r="J315" s="38">
        <f t="shared" si="34"/>
        <v>123857.21999999999</v>
      </c>
      <c r="K315" s="84">
        <v>4106</v>
      </c>
      <c r="L315" s="118">
        <f t="shared" si="35"/>
        <v>155.83000000000001</v>
      </c>
      <c r="M315" s="38">
        <f t="shared" si="36"/>
        <v>639837.9800000001</v>
      </c>
      <c r="N315" s="48">
        <f t="shared" si="30"/>
        <v>6719116.2100000009</v>
      </c>
    </row>
    <row r="316" spans="1:15" x14ac:dyDescent="0.25">
      <c r="A316" t="s">
        <v>923</v>
      </c>
      <c r="B316" s="120">
        <v>0</v>
      </c>
      <c r="C316" s="118">
        <v>193.99</v>
      </c>
      <c r="D316" s="38">
        <f t="shared" si="31"/>
        <v>0</v>
      </c>
      <c r="E316" s="84">
        <v>19538</v>
      </c>
      <c r="F316" s="118">
        <v>192.7</v>
      </c>
      <c r="G316" s="38">
        <f t="shared" si="32"/>
        <v>3764972.5999999996</v>
      </c>
      <c r="H316" s="84">
        <v>0</v>
      </c>
      <c r="I316" s="118">
        <f t="shared" si="33"/>
        <v>193.99</v>
      </c>
      <c r="J316" s="38">
        <f t="shared" si="34"/>
        <v>0</v>
      </c>
      <c r="K316" s="84">
        <v>2896</v>
      </c>
      <c r="L316" s="118">
        <f t="shared" si="35"/>
        <v>192.7</v>
      </c>
      <c r="M316" s="38">
        <f t="shared" si="36"/>
        <v>558059.19999999995</v>
      </c>
      <c r="N316" s="48">
        <f t="shared" si="30"/>
        <v>4323031.8</v>
      </c>
    </row>
    <row r="317" spans="1:15" x14ac:dyDescent="0.25">
      <c r="A317" s="42" t="s">
        <v>924</v>
      </c>
      <c r="B317" s="121">
        <v>0</v>
      </c>
      <c r="C317" s="119">
        <v>215.77</v>
      </c>
      <c r="D317" s="44">
        <f t="shared" si="31"/>
        <v>0</v>
      </c>
      <c r="E317" s="115">
        <v>3596</v>
      </c>
      <c r="F317" s="119">
        <v>214.37</v>
      </c>
      <c r="G317" s="44">
        <f t="shared" si="32"/>
        <v>770874.52</v>
      </c>
      <c r="H317" s="115">
        <v>0</v>
      </c>
      <c r="I317" s="119">
        <f t="shared" si="33"/>
        <v>215.77</v>
      </c>
      <c r="J317" s="44">
        <f t="shared" si="34"/>
        <v>0</v>
      </c>
      <c r="K317" s="115">
        <v>406</v>
      </c>
      <c r="L317" s="119">
        <f t="shared" si="35"/>
        <v>214.37</v>
      </c>
      <c r="M317" s="44">
        <f t="shared" si="36"/>
        <v>87034.22</v>
      </c>
      <c r="N317" s="48">
        <f t="shared" si="30"/>
        <v>857908.74</v>
      </c>
      <c r="O317" s="42"/>
    </row>
    <row r="318" spans="1:15" x14ac:dyDescent="0.25">
      <c r="A318" t="s">
        <v>925</v>
      </c>
      <c r="B318" s="120">
        <v>0</v>
      </c>
      <c r="C318" s="118">
        <v>214.72</v>
      </c>
      <c r="D318" s="38">
        <f t="shared" si="31"/>
        <v>0</v>
      </c>
      <c r="E318" s="84">
        <v>77255</v>
      </c>
      <c r="F318" s="118">
        <v>213.03</v>
      </c>
      <c r="G318" s="38">
        <f t="shared" si="32"/>
        <v>16457632.65</v>
      </c>
      <c r="H318" s="84">
        <v>0</v>
      </c>
      <c r="I318" s="118">
        <f t="shared" si="33"/>
        <v>214.72</v>
      </c>
      <c r="J318" s="38">
        <f t="shared" si="34"/>
        <v>0</v>
      </c>
      <c r="K318" s="84">
        <v>16405</v>
      </c>
      <c r="L318" s="118">
        <f t="shared" si="35"/>
        <v>213.03</v>
      </c>
      <c r="M318" s="38">
        <f t="shared" si="36"/>
        <v>3494757.15</v>
      </c>
      <c r="N318" s="48">
        <f t="shared" si="30"/>
        <v>19952389.800000001</v>
      </c>
    </row>
    <row r="319" spans="1:15" x14ac:dyDescent="0.25">
      <c r="A319" t="s">
        <v>926</v>
      </c>
      <c r="B319" s="120">
        <v>1072</v>
      </c>
      <c r="C319" s="118">
        <v>188.85</v>
      </c>
      <c r="D319" s="38">
        <f t="shared" si="31"/>
        <v>202447.19999999998</v>
      </c>
      <c r="E319" s="84">
        <v>54641</v>
      </c>
      <c r="F319" s="118">
        <v>187.03</v>
      </c>
      <c r="G319" s="38">
        <f t="shared" si="32"/>
        <v>10219506.23</v>
      </c>
      <c r="H319" s="84">
        <v>214</v>
      </c>
      <c r="I319" s="118">
        <f t="shared" si="33"/>
        <v>188.85</v>
      </c>
      <c r="J319" s="38">
        <f t="shared" si="34"/>
        <v>40413.9</v>
      </c>
      <c r="K319" s="84">
        <v>10917</v>
      </c>
      <c r="L319" s="118">
        <f t="shared" si="35"/>
        <v>187.03</v>
      </c>
      <c r="M319" s="38">
        <f t="shared" si="36"/>
        <v>2041806.51</v>
      </c>
      <c r="N319" s="48">
        <f t="shared" ref="N319:N382" si="37">M319+J319+G319+D319</f>
        <v>12504173.84</v>
      </c>
    </row>
    <row r="320" spans="1:15" x14ac:dyDescent="0.25">
      <c r="A320" t="s">
        <v>927</v>
      </c>
      <c r="B320" s="120">
        <v>366</v>
      </c>
      <c r="C320" s="118">
        <v>194.66</v>
      </c>
      <c r="D320" s="38">
        <f t="shared" si="31"/>
        <v>71245.56</v>
      </c>
      <c r="E320" s="84">
        <v>15508</v>
      </c>
      <c r="F320" s="118">
        <v>192.91</v>
      </c>
      <c r="G320" s="38">
        <f t="shared" si="32"/>
        <v>2991648.28</v>
      </c>
      <c r="H320" s="84">
        <v>32</v>
      </c>
      <c r="I320" s="118">
        <f t="shared" si="33"/>
        <v>194.66</v>
      </c>
      <c r="J320" s="38">
        <f t="shared" si="34"/>
        <v>6229.12</v>
      </c>
      <c r="K320" s="84">
        <v>1354</v>
      </c>
      <c r="L320" s="118">
        <f t="shared" si="35"/>
        <v>192.91</v>
      </c>
      <c r="M320" s="38">
        <f t="shared" si="36"/>
        <v>261200.13999999998</v>
      </c>
      <c r="N320" s="48">
        <f t="shared" si="37"/>
        <v>3330323.1</v>
      </c>
    </row>
    <row r="321" spans="1:14" x14ac:dyDescent="0.25">
      <c r="A321" t="s">
        <v>928</v>
      </c>
      <c r="B321" s="120">
        <v>547</v>
      </c>
      <c r="C321" s="118">
        <v>286.33999999999997</v>
      </c>
      <c r="D321" s="38">
        <f t="shared" si="31"/>
        <v>156627.97999999998</v>
      </c>
      <c r="E321" s="84">
        <v>18091</v>
      </c>
      <c r="F321" s="118">
        <v>284.27999999999997</v>
      </c>
      <c r="G321" s="38">
        <f t="shared" si="32"/>
        <v>5142909.4799999995</v>
      </c>
      <c r="H321" s="84">
        <v>36</v>
      </c>
      <c r="I321" s="118">
        <f t="shared" si="33"/>
        <v>286.33999999999997</v>
      </c>
      <c r="J321" s="38">
        <f t="shared" si="34"/>
        <v>10308.24</v>
      </c>
      <c r="K321" s="84">
        <v>1192</v>
      </c>
      <c r="L321" s="118">
        <f t="shared" si="35"/>
        <v>284.27999999999997</v>
      </c>
      <c r="M321" s="38">
        <f t="shared" si="36"/>
        <v>338861.75999999995</v>
      </c>
      <c r="N321" s="48">
        <f t="shared" si="37"/>
        <v>5648707.459999999</v>
      </c>
    </row>
    <row r="322" spans="1:14" x14ac:dyDescent="0.25">
      <c r="A322" t="s">
        <v>929</v>
      </c>
      <c r="B322" s="120">
        <v>34</v>
      </c>
      <c r="C322" s="118">
        <v>181.18</v>
      </c>
      <c r="D322" s="38">
        <f t="shared" si="31"/>
        <v>6160.12</v>
      </c>
      <c r="E322" s="84">
        <v>19964</v>
      </c>
      <c r="F322" s="118">
        <v>179.63</v>
      </c>
      <c r="G322" s="38">
        <f t="shared" si="32"/>
        <v>3586133.32</v>
      </c>
      <c r="H322" s="84">
        <v>2</v>
      </c>
      <c r="I322" s="118">
        <f t="shared" si="33"/>
        <v>181.18</v>
      </c>
      <c r="J322" s="38">
        <f t="shared" si="34"/>
        <v>362.36</v>
      </c>
      <c r="K322" s="84">
        <v>1095</v>
      </c>
      <c r="L322" s="118">
        <f t="shared" si="35"/>
        <v>179.63</v>
      </c>
      <c r="M322" s="38">
        <f t="shared" si="36"/>
        <v>196694.85</v>
      </c>
      <c r="N322" s="48">
        <f t="shared" si="37"/>
        <v>3789350.65</v>
      </c>
    </row>
    <row r="323" spans="1:14" x14ac:dyDescent="0.25">
      <c r="A323" t="s">
        <v>930</v>
      </c>
      <c r="B323" s="120">
        <v>418</v>
      </c>
      <c r="C323" s="118">
        <v>223.89</v>
      </c>
      <c r="D323" s="38">
        <f t="shared" si="31"/>
        <v>93586.01999999999</v>
      </c>
      <c r="E323" s="84">
        <v>57050</v>
      </c>
      <c r="F323" s="118">
        <v>222.2</v>
      </c>
      <c r="G323" s="38">
        <f t="shared" si="32"/>
        <v>12676510</v>
      </c>
      <c r="H323" s="84">
        <v>33</v>
      </c>
      <c r="I323" s="118">
        <f t="shared" si="33"/>
        <v>223.89</v>
      </c>
      <c r="J323" s="38">
        <f t="shared" si="34"/>
        <v>7388.37</v>
      </c>
      <c r="K323" s="84">
        <v>4561</v>
      </c>
      <c r="L323" s="118">
        <f t="shared" si="35"/>
        <v>222.2</v>
      </c>
      <c r="M323" s="38">
        <f t="shared" si="36"/>
        <v>1013454.2</v>
      </c>
      <c r="N323" s="48">
        <f t="shared" si="37"/>
        <v>13790938.59</v>
      </c>
    </row>
    <row r="324" spans="1:14" x14ac:dyDescent="0.25">
      <c r="A324" t="s">
        <v>931</v>
      </c>
      <c r="B324" s="120">
        <v>624</v>
      </c>
      <c r="C324" s="118">
        <v>186.41</v>
      </c>
      <c r="D324" s="38">
        <f t="shared" si="31"/>
        <v>116319.84</v>
      </c>
      <c r="E324" s="84">
        <v>60288</v>
      </c>
      <c r="F324" s="118">
        <v>184.95</v>
      </c>
      <c r="G324" s="38">
        <f t="shared" si="32"/>
        <v>11150265.6</v>
      </c>
      <c r="H324" s="84">
        <v>103</v>
      </c>
      <c r="I324" s="118">
        <f t="shared" si="33"/>
        <v>186.41</v>
      </c>
      <c r="J324" s="38">
        <f t="shared" si="34"/>
        <v>19200.23</v>
      </c>
      <c r="K324" s="84">
        <v>9910</v>
      </c>
      <c r="L324" s="118">
        <f t="shared" si="35"/>
        <v>184.95</v>
      </c>
      <c r="M324" s="38">
        <f t="shared" si="36"/>
        <v>1832854.5</v>
      </c>
      <c r="N324" s="48">
        <f t="shared" si="37"/>
        <v>13118640.17</v>
      </c>
    </row>
    <row r="325" spans="1:14" x14ac:dyDescent="0.25">
      <c r="A325" t="s">
        <v>932</v>
      </c>
      <c r="B325" s="120">
        <v>1830</v>
      </c>
      <c r="C325" s="118">
        <v>231.21</v>
      </c>
      <c r="D325" s="38">
        <f t="shared" si="31"/>
        <v>423114.3</v>
      </c>
      <c r="E325" s="84">
        <v>41013</v>
      </c>
      <c r="F325" s="118">
        <v>229.52</v>
      </c>
      <c r="G325" s="38">
        <f t="shared" si="32"/>
        <v>9413303.7599999998</v>
      </c>
      <c r="H325" s="84">
        <v>0</v>
      </c>
      <c r="I325" s="118">
        <f t="shared" si="33"/>
        <v>231.21</v>
      </c>
      <c r="J325" s="38">
        <f t="shared" si="34"/>
        <v>0</v>
      </c>
      <c r="K325" s="84">
        <v>0</v>
      </c>
      <c r="L325" s="118">
        <f t="shared" si="35"/>
        <v>229.52</v>
      </c>
      <c r="M325" s="38">
        <f t="shared" si="36"/>
        <v>0</v>
      </c>
      <c r="N325" s="48">
        <f t="shared" si="37"/>
        <v>9836418.0600000005</v>
      </c>
    </row>
    <row r="326" spans="1:14" x14ac:dyDescent="0.25">
      <c r="A326" t="s">
        <v>933</v>
      </c>
      <c r="B326" s="120">
        <v>3859</v>
      </c>
      <c r="C326" s="118">
        <v>247.97</v>
      </c>
      <c r="D326" s="38">
        <f t="shared" si="31"/>
        <v>956916.23</v>
      </c>
      <c r="E326" s="84">
        <v>0</v>
      </c>
      <c r="F326" s="118">
        <v>246.07</v>
      </c>
      <c r="G326" s="38">
        <f t="shared" si="32"/>
        <v>0</v>
      </c>
      <c r="H326" s="84">
        <v>0</v>
      </c>
      <c r="I326" s="118">
        <f t="shared" si="33"/>
        <v>247.97</v>
      </c>
      <c r="J326" s="38">
        <f t="shared" si="34"/>
        <v>0</v>
      </c>
      <c r="K326" s="84">
        <v>0</v>
      </c>
      <c r="L326" s="118">
        <f t="shared" si="35"/>
        <v>246.07</v>
      </c>
      <c r="M326" s="38">
        <f t="shared" si="36"/>
        <v>0</v>
      </c>
      <c r="N326" s="48">
        <f t="shared" si="37"/>
        <v>956916.23</v>
      </c>
    </row>
    <row r="327" spans="1:14" x14ac:dyDescent="0.25">
      <c r="A327" t="s">
        <v>934</v>
      </c>
      <c r="B327" s="120">
        <v>450</v>
      </c>
      <c r="C327" s="118">
        <v>170.16</v>
      </c>
      <c r="D327" s="38">
        <f t="shared" si="31"/>
        <v>76572</v>
      </c>
      <c r="E327" s="84">
        <v>30990</v>
      </c>
      <c r="F327" s="118">
        <v>168.9</v>
      </c>
      <c r="G327" s="38">
        <f t="shared" si="32"/>
        <v>5234211</v>
      </c>
      <c r="H327" s="84">
        <v>36</v>
      </c>
      <c r="I327" s="118">
        <f t="shared" si="33"/>
        <v>170.16</v>
      </c>
      <c r="J327" s="38">
        <f t="shared" si="34"/>
        <v>6125.76</v>
      </c>
      <c r="K327" s="84">
        <v>2505</v>
      </c>
      <c r="L327" s="118">
        <f t="shared" si="35"/>
        <v>168.9</v>
      </c>
      <c r="M327" s="38">
        <f t="shared" si="36"/>
        <v>423094.5</v>
      </c>
      <c r="N327" s="48">
        <f t="shared" si="37"/>
        <v>5740003.2599999998</v>
      </c>
    </row>
    <row r="328" spans="1:14" x14ac:dyDescent="0.25">
      <c r="A328" t="s">
        <v>935</v>
      </c>
      <c r="B328" s="120">
        <v>2827</v>
      </c>
      <c r="C328" s="118">
        <v>164.79</v>
      </c>
      <c r="D328" s="38">
        <f t="shared" ref="D328:D391" si="38">C328*B328</f>
        <v>465861.32999999996</v>
      </c>
      <c r="E328" s="84">
        <v>39696</v>
      </c>
      <c r="F328" s="118">
        <v>163.6</v>
      </c>
      <c r="G328" s="38">
        <f t="shared" ref="G328:G391" si="39">F328*E328</f>
        <v>6494265.5999999996</v>
      </c>
      <c r="H328" s="84">
        <v>173</v>
      </c>
      <c r="I328" s="118">
        <f t="shared" ref="I328:I391" si="40">C328</f>
        <v>164.79</v>
      </c>
      <c r="J328" s="38">
        <f t="shared" ref="J328:J391" si="41">I328*H328</f>
        <v>28508.67</v>
      </c>
      <c r="K328" s="84">
        <v>2423</v>
      </c>
      <c r="L328" s="118">
        <f t="shared" ref="L328:L391" si="42">F328</f>
        <v>163.6</v>
      </c>
      <c r="M328" s="38">
        <f t="shared" ref="M328:M391" si="43">L328*K328</f>
        <v>396402.8</v>
      </c>
      <c r="N328" s="48">
        <f t="shared" si="37"/>
        <v>7385038.3999999994</v>
      </c>
    </row>
    <row r="329" spans="1:14" x14ac:dyDescent="0.25">
      <c r="A329" t="s">
        <v>936</v>
      </c>
      <c r="B329" s="120">
        <v>166</v>
      </c>
      <c r="C329" s="118">
        <v>179.89</v>
      </c>
      <c r="D329" s="38">
        <f t="shared" si="38"/>
        <v>29861.739999999998</v>
      </c>
      <c r="E329" s="84">
        <v>26705</v>
      </c>
      <c r="F329" s="118">
        <v>178.41</v>
      </c>
      <c r="G329" s="38">
        <f t="shared" si="39"/>
        <v>4764439.05</v>
      </c>
      <c r="H329" s="84">
        <v>15</v>
      </c>
      <c r="I329" s="118">
        <f t="shared" si="40"/>
        <v>179.89</v>
      </c>
      <c r="J329" s="38">
        <f t="shared" si="41"/>
        <v>2698.35</v>
      </c>
      <c r="K329" s="84">
        <v>2356</v>
      </c>
      <c r="L329" s="118">
        <f t="shared" si="42"/>
        <v>178.41</v>
      </c>
      <c r="M329" s="38">
        <f t="shared" si="43"/>
        <v>420333.96</v>
      </c>
      <c r="N329" s="48">
        <f t="shared" si="37"/>
        <v>5217333.0999999996</v>
      </c>
    </row>
    <row r="330" spans="1:14" x14ac:dyDescent="0.25">
      <c r="A330" t="s">
        <v>937</v>
      </c>
      <c r="B330" s="120">
        <v>1909</v>
      </c>
      <c r="C330" s="118">
        <v>210.65</v>
      </c>
      <c r="D330" s="38">
        <f t="shared" si="38"/>
        <v>402130.85000000003</v>
      </c>
      <c r="E330" s="84">
        <v>23650</v>
      </c>
      <c r="F330" s="118">
        <v>208.76</v>
      </c>
      <c r="G330" s="38">
        <f t="shared" si="39"/>
        <v>4937174</v>
      </c>
      <c r="H330" s="84">
        <v>217</v>
      </c>
      <c r="I330" s="118">
        <f t="shared" si="40"/>
        <v>210.65</v>
      </c>
      <c r="J330" s="38">
        <f t="shared" si="41"/>
        <v>45711.05</v>
      </c>
      <c r="K330" s="84">
        <v>2684</v>
      </c>
      <c r="L330" s="118">
        <f t="shared" si="42"/>
        <v>208.76</v>
      </c>
      <c r="M330" s="38">
        <f t="shared" si="43"/>
        <v>560311.84</v>
      </c>
      <c r="N330" s="48">
        <f t="shared" si="37"/>
        <v>5945327.7399999993</v>
      </c>
    </row>
    <row r="331" spans="1:14" x14ac:dyDescent="0.25">
      <c r="A331" t="s">
        <v>938</v>
      </c>
      <c r="B331" s="120">
        <v>0</v>
      </c>
      <c r="C331" s="118">
        <v>163.41999999999999</v>
      </c>
      <c r="D331" s="38">
        <f t="shared" si="38"/>
        <v>0</v>
      </c>
      <c r="E331" s="84">
        <v>25317</v>
      </c>
      <c r="F331" s="118">
        <v>162.09</v>
      </c>
      <c r="G331" s="38">
        <f t="shared" si="39"/>
        <v>4103632.5300000003</v>
      </c>
      <c r="H331" s="84">
        <v>0</v>
      </c>
      <c r="I331" s="118">
        <f t="shared" si="40"/>
        <v>163.41999999999999</v>
      </c>
      <c r="J331" s="38">
        <f t="shared" si="41"/>
        <v>0</v>
      </c>
      <c r="K331" s="84">
        <v>3525</v>
      </c>
      <c r="L331" s="118">
        <f t="shared" si="42"/>
        <v>162.09</v>
      </c>
      <c r="M331" s="38">
        <f t="shared" si="43"/>
        <v>571367.25</v>
      </c>
      <c r="N331" s="48">
        <f t="shared" si="37"/>
        <v>4674999.78</v>
      </c>
    </row>
    <row r="332" spans="1:14" x14ac:dyDescent="0.25">
      <c r="A332" t="s">
        <v>939</v>
      </c>
      <c r="B332" s="120">
        <v>0</v>
      </c>
      <c r="C332" s="118">
        <v>180.77</v>
      </c>
      <c r="D332" s="38">
        <f t="shared" si="38"/>
        <v>0</v>
      </c>
      <c r="E332" s="84">
        <v>27754</v>
      </c>
      <c r="F332" s="118">
        <v>179.33</v>
      </c>
      <c r="G332" s="38">
        <f t="shared" si="39"/>
        <v>4977124.82</v>
      </c>
      <c r="H332" s="84">
        <v>0</v>
      </c>
      <c r="I332" s="118">
        <f t="shared" si="40"/>
        <v>180.77</v>
      </c>
      <c r="J332" s="38">
        <f t="shared" si="41"/>
        <v>0</v>
      </c>
      <c r="K332" s="84">
        <v>4393</v>
      </c>
      <c r="L332" s="118">
        <f t="shared" si="42"/>
        <v>179.33</v>
      </c>
      <c r="M332" s="38">
        <f t="shared" si="43"/>
        <v>787796.69000000006</v>
      </c>
      <c r="N332" s="48">
        <f t="shared" si="37"/>
        <v>5764921.5100000007</v>
      </c>
    </row>
    <row r="333" spans="1:14" x14ac:dyDescent="0.25">
      <c r="A333" t="s">
        <v>940</v>
      </c>
      <c r="B333" s="120">
        <v>755</v>
      </c>
      <c r="C333" s="118">
        <v>264.87</v>
      </c>
      <c r="D333" s="38">
        <f t="shared" si="38"/>
        <v>199976.85</v>
      </c>
      <c r="E333" s="84">
        <v>23930</v>
      </c>
      <c r="F333" s="118">
        <v>262.83</v>
      </c>
      <c r="G333" s="38">
        <f t="shared" si="39"/>
        <v>6289521.8999999994</v>
      </c>
      <c r="H333" s="84">
        <v>10</v>
      </c>
      <c r="I333" s="118">
        <f t="shared" si="40"/>
        <v>264.87</v>
      </c>
      <c r="J333" s="38">
        <f t="shared" si="41"/>
        <v>2648.7</v>
      </c>
      <c r="K333" s="84">
        <v>325</v>
      </c>
      <c r="L333" s="118">
        <f t="shared" si="42"/>
        <v>262.83</v>
      </c>
      <c r="M333" s="38">
        <f t="shared" si="43"/>
        <v>85419.75</v>
      </c>
      <c r="N333" s="48">
        <f t="shared" si="37"/>
        <v>6577567.1999999993</v>
      </c>
    </row>
    <row r="334" spans="1:14" x14ac:dyDescent="0.25">
      <c r="A334" t="s">
        <v>941</v>
      </c>
      <c r="B334" s="120">
        <v>335</v>
      </c>
      <c r="C334" s="118">
        <v>197.95</v>
      </c>
      <c r="D334" s="38">
        <f t="shared" si="38"/>
        <v>66313.25</v>
      </c>
      <c r="E334" s="84">
        <v>28702</v>
      </c>
      <c r="F334" s="118">
        <v>196.2</v>
      </c>
      <c r="G334" s="38">
        <f t="shared" si="39"/>
        <v>5631332.3999999994</v>
      </c>
      <c r="H334" s="84">
        <v>45</v>
      </c>
      <c r="I334" s="118">
        <f t="shared" si="40"/>
        <v>197.95</v>
      </c>
      <c r="J334" s="38">
        <f t="shared" si="41"/>
        <v>8907.75</v>
      </c>
      <c r="K334" s="84">
        <v>3842</v>
      </c>
      <c r="L334" s="118">
        <f t="shared" si="42"/>
        <v>196.2</v>
      </c>
      <c r="M334" s="38">
        <f t="shared" si="43"/>
        <v>753800.39999999991</v>
      </c>
      <c r="N334" s="48">
        <f t="shared" si="37"/>
        <v>6460353.7999999989</v>
      </c>
    </row>
    <row r="335" spans="1:14" x14ac:dyDescent="0.25">
      <c r="A335" t="s">
        <v>942</v>
      </c>
      <c r="B335" s="120">
        <v>0</v>
      </c>
      <c r="C335" s="118">
        <v>207.56</v>
      </c>
      <c r="D335" s="38">
        <f t="shared" si="38"/>
        <v>0</v>
      </c>
      <c r="E335" s="84">
        <v>17607</v>
      </c>
      <c r="F335" s="118">
        <v>206.11</v>
      </c>
      <c r="G335" s="38">
        <f t="shared" si="39"/>
        <v>3628978.77</v>
      </c>
      <c r="H335" s="84">
        <v>0</v>
      </c>
      <c r="I335" s="118">
        <f t="shared" si="40"/>
        <v>207.56</v>
      </c>
      <c r="J335" s="38">
        <f t="shared" si="41"/>
        <v>0</v>
      </c>
      <c r="K335" s="84">
        <v>4626</v>
      </c>
      <c r="L335" s="118">
        <f t="shared" si="42"/>
        <v>206.11</v>
      </c>
      <c r="M335" s="38">
        <f t="shared" si="43"/>
        <v>953464.8600000001</v>
      </c>
      <c r="N335" s="48">
        <f t="shared" si="37"/>
        <v>4582443.63</v>
      </c>
    </row>
    <row r="336" spans="1:14" x14ac:dyDescent="0.25">
      <c r="A336" t="s">
        <v>943</v>
      </c>
      <c r="B336" s="120">
        <v>4</v>
      </c>
      <c r="C336" s="118">
        <v>228.51</v>
      </c>
      <c r="D336" s="38">
        <f t="shared" si="38"/>
        <v>914.04</v>
      </c>
      <c r="E336" s="84">
        <v>40780</v>
      </c>
      <c r="F336" s="118">
        <v>226.5</v>
      </c>
      <c r="G336" s="38">
        <f t="shared" si="39"/>
        <v>9236670</v>
      </c>
      <c r="H336" s="84">
        <v>1</v>
      </c>
      <c r="I336" s="118">
        <f t="shared" si="40"/>
        <v>228.51</v>
      </c>
      <c r="J336" s="38">
        <f t="shared" si="41"/>
        <v>228.51</v>
      </c>
      <c r="K336" s="84">
        <v>9830</v>
      </c>
      <c r="L336" s="118">
        <f t="shared" si="42"/>
        <v>226.5</v>
      </c>
      <c r="M336" s="38">
        <f t="shared" si="43"/>
        <v>2226495</v>
      </c>
      <c r="N336" s="48">
        <f t="shared" si="37"/>
        <v>11464307.549999999</v>
      </c>
    </row>
    <row r="337" spans="1:14" x14ac:dyDescent="0.25">
      <c r="A337" t="s">
        <v>944</v>
      </c>
      <c r="B337" s="120">
        <v>1739</v>
      </c>
      <c r="C337" s="118">
        <v>277.18</v>
      </c>
      <c r="D337" s="38">
        <f t="shared" si="38"/>
        <v>482016.02</v>
      </c>
      <c r="E337" s="84">
        <v>69863</v>
      </c>
      <c r="F337" s="118">
        <v>274.98</v>
      </c>
      <c r="G337" s="38">
        <f t="shared" si="39"/>
        <v>19210927.740000002</v>
      </c>
      <c r="H337" s="84">
        <v>405</v>
      </c>
      <c r="I337" s="118">
        <f t="shared" si="40"/>
        <v>277.18</v>
      </c>
      <c r="J337" s="38">
        <f t="shared" si="41"/>
        <v>112257.90000000001</v>
      </c>
      <c r="K337" s="84">
        <v>16268</v>
      </c>
      <c r="L337" s="118">
        <f t="shared" si="42"/>
        <v>274.98</v>
      </c>
      <c r="M337" s="38">
        <f t="shared" si="43"/>
        <v>4473374.6400000006</v>
      </c>
      <c r="N337" s="48">
        <f t="shared" si="37"/>
        <v>24278576.300000001</v>
      </c>
    </row>
    <row r="338" spans="1:14" x14ac:dyDescent="0.25">
      <c r="A338" t="s">
        <v>945</v>
      </c>
      <c r="B338" s="120">
        <v>0</v>
      </c>
      <c r="C338" s="118">
        <v>277.35000000000002</v>
      </c>
      <c r="D338" s="38">
        <f t="shared" si="38"/>
        <v>0</v>
      </c>
      <c r="E338" s="84">
        <v>21292</v>
      </c>
      <c r="F338" s="118">
        <v>274.70999999999998</v>
      </c>
      <c r="G338" s="38">
        <f t="shared" si="39"/>
        <v>5849125.3199999994</v>
      </c>
      <c r="H338" s="84">
        <v>0</v>
      </c>
      <c r="I338" s="118">
        <f t="shared" si="40"/>
        <v>277.35000000000002</v>
      </c>
      <c r="J338" s="38">
        <f t="shared" si="41"/>
        <v>0</v>
      </c>
      <c r="K338" s="84">
        <v>4445</v>
      </c>
      <c r="L338" s="118">
        <f t="shared" si="42"/>
        <v>274.70999999999998</v>
      </c>
      <c r="M338" s="38">
        <f t="shared" si="43"/>
        <v>1221085.95</v>
      </c>
      <c r="N338" s="48">
        <f t="shared" si="37"/>
        <v>7070211.2699999996</v>
      </c>
    </row>
    <row r="339" spans="1:14" x14ac:dyDescent="0.25">
      <c r="A339" t="s">
        <v>946</v>
      </c>
      <c r="B339" s="120">
        <v>3779</v>
      </c>
      <c r="C339" s="118">
        <v>268.97000000000003</v>
      </c>
      <c r="D339" s="38">
        <f t="shared" si="38"/>
        <v>1016437.6300000001</v>
      </c>
      <c r="E339" s="84">
        <v>18996</v>
      </c>
      <c r="F339" s="118">
        <v>266.52999999999997</v>
      </c>
      <c r="G339" s="38">
        <f t="shared" si="39"/>
        <v>5063003.88</v>
      </c>
      <c r="H339" s="84">
        <v>1872</v>
      </c>
      <c r="I339" s="118">
        <f t="shared" si="40"/>
        <v>268.97000000000003</v>
      </c>
      <c r="J339" s="38">
        <f t="shared" si="41"/>
        <v>503511.84</v>
      </c>
      <c r="K339" s="84">
        <v>9410</v>
      </c>
      <c r="L339" s="118">
        <f t="shared" si="42"/>
        <v>266.52999999999997</v>
      </c>
      <c r="M339" s="38">
        <f t="shared" si="43"/>
        <v>2508047.2999999998</v>
      </c>
      <c r="N339" s="48">
        <f t="shared" si="37"/>
        <v>9091000.6500000004</v>
      </c>
    </row>
    <row r="340" spans="1:14" x14ac:dyDescent="0.25">
      <c r="A340" t="s">
        <v>947</v>
      </c>
      <c r="B340" s="120">
        <v>5381</v>
      </c>
      <c r="C340" s="118">
        <v>300.02999999999997</v>
      </c>
      <c r="D340" s="38">
        <f t="shared" si="38"/>
        <v>1614461.43</v>
      </c>
      <c r="E340" s="84">
        <v>55750</v>
      </c>
      <c r="F340" s="118">
        <v>297.64999999999998</v>
      </c>
      <c r="G340" s="38">
        <f t="shared" si="39"/>
        <v>16593987.499999998</v>
      </c>
      <c r="H340" s="84">
        <v>795</v>
      </c>
      <c r="I340" s="118">
        <f t="shared" si="40"/>
        <v>300.02999999999997</v>
      </c>
      <c r="J340" s="38">
        <f t="shared" si="41"/>
        <v>238523.84999999998</v>
      </c>
      <c r="K340" s="84">
        <v>8241</v>
      </c>
      <c r="L340" s="118">
        <f t="shared" si="42"/>
        <v>297.64999999999998</v>
      </c>
      <c r="M340" s="38">
        <f t="shared" si="43"/>
        <v>2452933.65</v>
      </c>
      <c r="N340" s="48">
        <f t="shared" si="37"/>
        <v>20899906.43</v>
      </c>
    </row>
    <row r="341" spans="1:14" x14ac:dyDescent="0.25">
      <c r="A341" t="s">
        <v>948</v>
      </c>
      <c r="B341" s="120">
        <v>0</v>
      </c>
      <c r="C341" s="118">
        <v>333.09</v>
      </c>
      <c r="D341" s="38">
        <f t="shared" si="38"/>
        <v>0</v>
      </c>
      <c r="E341" s="84">
        <v>1422</v>
      </c>
      <c r="F341" s="118">
        <v>330.88</v>
      </c>
      <c r="G341" s="38">
        <f t="shared" si="39"/>
        <v>470511.35999999999</v>
      </c>
      <c r="H341" s="84">
        <v>0</v>
      </c>
      <c r="I341" s="118">
        <f t="shared" si="40"/>
        <v>333.09</v>
      </c>
      <c r="J341" s="38">
        <f t="shared" si="41"/>
        <v>0</v>
      </c>
      <c r="K341" s="84">
        <v>0</v>
      </c>
      <c r="L341" s="118">
        <f t="shared" si="42"/>
        <v>330.88</v>
      </c>
      <c r="M341" s="38">
        <f t="shared" si="43"/>
        <v>0</v>
      </c>
      <c r="N341" s="48">
        <f t="shared" si="37"/>
        <v>470511.35999999999</v>
      </c>
    </row>
    <row r="342" spans="1:14" x14ac:dyDescent="0.25">
      <c r="A342" t="s">
        <v>949</v>
      </c>
      <c r="B342" s="120">
        <v>0</v>
      </c>
      <c r="C342" s="118">
        <v>226.88</v>
      </c>
      <c r="D342" s="38">
        <f t="shared" si="38"/>
        <v>0</v>
      </c>
      <c r="E342" s="84">
        <v>22331</v>
      </c>
      <c r="F342" s="118">
        <v>224.91</v>
      </c>
      <c r="G342" s="38">
        <f t="shared" si="39"/>
        <v>5022465.21</v>
      </c>
      <c r="H342" s="84">
        <v>0</v>
      </c>
      <c r="I342" s="118">
        <f t="shared" si="40"/>
        <v>226.88</v>
      </c>
      <c r="J342" s="38">
        <f t="shared" si="41"/>
        <v>0</v>
      </c>
      <c r="K342" s="84">
        <v>5779</v>
      </c>
      <c r="L342" s="118">
        <f t="shared" si="42"/>
        <v>224.91</v>
      </c>
      <c r="M342" s="38">
        <f t="shared" si="43"/>
        <v>1299754.8899999999</v>
      </c>
      <c r="N342" s="48">
        <f t="shared" si="37"/>
        <v>6322220.0999999996</v>
      </c>
    </row>
    <row r="343" spans="1:14" x14ac:dyDescent="0.25">
      <c r="A343" t="s">
        <v>950</v>
      </c>
      <c r="B343" s="120">
        <v>378</v>
      </c>
      <c r="C343" s="118">
        <v>281.06</v>
      </c>
      <c r="D343" s="38">
        <f t="shared" si="38"/>
        <v>106240.68000000001</v>
      </c>
      <c r="E343" s="84">
        <v>22755</v>
      </c>
      <c r="F343" s="118">
        <v>278.45999999999998</v>
      </c>
      <c r="G343" s="38">
        <f t="shared" si="39"/>
        <v>6336357.2999999998</v>
      </c>
      <c r="H343" s="84">
        <v>122</v>
      </c>
      <c r="I343" s="118">
        <f t="shared" si="40"/>
        <v>281.06</v>
      </c>
      <c r="J343" s="38">
        <f t="shared" si="41"/>
        <v>34289.32</v>
      </c>
      <c r="K343" s="84">
        <v>7335</v>
      </c>
      <c r="L343" s="118">
        <f t="shared" si="42"/>
        <v>278.45999999999998</v>
      </c>
      <c r="M343" s="38">
        <f t="shared" si="43"/>
        <v>2042504.0999999999</v>
      </c>
      <c r="N343" s="48">
        <f t="shared" si="37"/>
        <v>8519391.3999999985</v>
      </c>
    </row>
    <row r="344" spans="1:14" x14ac:dyDescent="0.25">
      <c r="A344" t="s">
        <v>951</v>
      </c>
      <c r="B344" s="120">
        <v>405</v>
      </c>
      <c r="C344" s="118">
        <v>263.27</v>
      </c>
      <c r="D344" s="38">
        <f t="shared" si="38"/>
        <v>106624.34999999999</v>
      </c>
      <c r="E344" s="84">
        <v>23446</v>
      </c>
      <c r="F344" s="118">
        <v>260.98</v>
      </c>
      <c r="G344" s="38">
        <f t="shared" si="39"/>
        <v>6118937.0800000001</v>
      </c>
      <c r="H344" s="84">
        <v>87</v>
      </c>
      <c r="I344" s="118">
        <f t="shared" si="40"/>
        <v>263.27</v>
      </c>
      <c r="J344" s="38">
        <f t="shared" si="41"/>
        <v>22904.489999999998</v>
      </c>
      <c r="K344" s="84">
        <v>5047</v>
      </c>
      <c r="L344" s="118">
        <f t="shared" si="42"/>
        <v>260.98</v>
      </c>
      <c r="M344" s="38">
        <f t="shared" si="43"/>
        <v>1317166.06</v>
      </c>
      <c r="N344" s="48">
        <f t="shared" si="37"/>
        <v>7565631.9799999995</v>
      </c>
    </row>
    <row r="345" spans="1:14" x14ac:dyDescent="0.25">
      <c r="A345" t="s">
        <v>952</v>
      </c>
      <c r="B345" s="120">
        <v>104</v>
      </c>
      <c r="C345" s="118">
        <v>298.58999999999997</v>
      </c>
      <c r="D345" s="38">
        <f t="shared" si="38"/>
        <v>31053.359999999997</v>
      </c>
      <c r="E345" s="84">
        <v>59742</v>
      </c>
      <c r="F345" s="118">
        <v>295.95</v>
      </c>
      <c r="G345" s="38">
        <f t="shared" si="39"/>
        <v>17680644.899999999</v>
      </c>
      <c r="H345" s="84">
        <v>15</v>
      </c>
      <c r="I345" s="118">
        <f t="shared" si="40"/>
        <v>298.58999999999997</v>
      </c>
      <c r="J345" s="38">
        <f t="shared" si="41"/>
        <v>4478.8499999999995</v>
      </c>
      <c r="K345" s="84">
        <v>8469</v>
      </c>
      <c r="L345" s="118">
        <f t="shared" si="42"/>
        <v>295.95</v>
      </c>
      <c r="M345" s="38">
        <f t="shared" si="43"/>
        <v>2506400.5499999998</v>
      </c>
      <c r="N345" s="48">
        <f t="shared" si="37"/>
        <v>20222577.659999996</v>
      </c>
    </row>
    <row r="346" spans="1:14" x14ac:dyDescent="0.25">
      <c r="A346" t="s">
        <v>953</v>
      </c>
      <c r="B346" s="120">
        <v>852</v>
      </c>
      <c r="C346" s="118">
        <v>268.62</v>
      </c>
      <c r="D346" s="38">
        <f t="shared" si="38"/>
        <v>228864.24</v>
      </c>
      <c r="E346" s="84">
        <v>63153</v>
      </c>
      <c r="F346" s="118">
        <v>266.63</v>
      </c>
      <c r="G346" s="38">
        <f t="shared" si="39"/>
        <v>16838484.390000001</v>
      </c>
      <c r="H346" s="84">
        <v>197</v>
      </c>
      <c r="I346" s="118">
        <f t="shared" si="40"/>
        <v>268.62</v>
      </c>
      <c r="J346" s="38">
        <f t="shared" si="41"/>
        <v>52918.14</v>
      </c>
      <c r="K346" s="84">
        <v>14610</v>
      </c>
      <c r="L346" s="118">
        <f t="shared" si="42"/>
        <v>266.63</v>
      </c>
      <c r="M346" s="38">
        <f t="shared" si="43"/>
        <v>3895464.3</v>
      </c>
      <c r="N346" s="48">
        <f t="shared" si="37"/>
        <v>21015731.07</v>
      </c>
    </row>
    <row r="347" spans="1:14" x14ac:dyDescent="0.25">
      <c r="A347" t="s">
        <v>954</v>
      </c>
      <c r="B347" s="120">
        <v>3377</v>
      </c>
      <c r="C347" s="118">
        <v>203.97</v>
      </c>
      <c r="D347" s="38">
        <f t="shared" si="38"/>
        <v>688806.69</v>
      </c>
      <c r="E347" s="84">
        <v>13682</v>
      </c>
      <c r="F347" s="118">
        <v>202.31</v>
      </c>
      <c r="G347" s="38">
        <f t="shared" si="39"/>
        <v>2768005.42</v>
      </c>
      <c r="H347" s="84">
        <v>622</v>
      </c>
      <c r="I347" s="118">
        <f t="shared" si="40"/>
        <v>203.97</v>
      </c>
      <c r="J347" s="38">
        <f t="shared" si="41"/>
        <v>126869.34</v>
      </c>
      <c r="K347" s="84">
        <v>2520</v>
      </c>
      <c r="L347" s="118">
        <f t="shared" si="42"/>
        <v>202.31</v>
      </c>
      <c r="M347" s="38">
        <f t="shared" si="43"/>
        <v>509821.2</v>
      </c>
      <c r="N347" s="48">
        <f t="shared" si="37"/>
        <v>4093502.65</v>
      </c>
    </row>
    <row r="348" spans="1:14" x14ac:dyDescent="0.25">
      <c r="A348" t="s">
        <v>955</v>
      </c>
      <c r="B348" s="120">
        <v>4480</v>
      </c>
      <c r="C348" s="118">
        <v>246.17</v>
      </c>
      <c r="D348" s="38">
        <f t="shared" si="38"/>
        <v>1102841.5999999999</v>
      </c>
      <c r="E348" s="84">
        <v>28154</v>
      </c>
      <c r="F348" s="118">
        <v>244.09</v>
      </c>
      <c r="G348" s="38">
        <f t="shared" si="39"/>
        <v>6872109.8600000003</v>
      </c>
      <c r="H348" s="84">
        <v>1148</v>
      </c>
      <c r="I348" s="118">
        <f t="shared" si="40"/>
        <v>246.17</v>
      </c>
      <c r="J348" s="38">
        <f t="shared" si="41"/>
        <v>282603.15999999997</v>
      </c>
      <c r="K348" s="84">
        <v>7211</v>
      </c>
      <c r="L348" s="118">
        <f t="shared" si="42"/>
        <v>244.09</v>
      </c>
      <c r="M348" s="38">
        <f t="shared" si="43"/>
        <v>1760132.99</v>
      </c>
      <c r="N348" s="48">
        <f t="shared" si="37"/>
        <v>10017687.609999999</v>
      </c>
    </row>
    <row r="349" spans="1:14" x14ac:dyDescent="0.25">
      <c r="A349" t="s">
        <v>956</v>
      </c>
      <c r="B349" s="120">
        <v>0</v>
      </c>
      <c r="C349" s="118">
        <v>209.45</v>
      </c>
      <c r="D349" s="38">
        <f t="shared" si="38"/>
        <v>0</v>
      </c>
      <c r="E349" s="84">
        <v>2138</v>
      </c>
      <c r="F349" s="118">
        <v>208.36</v>
      </c>
      <c r="G349" s="38">
        <f t="shared" si="39"/>
        <v>445473.68000000005</v>
      </c>
      <c r="H349" s="84">
        <v>0</v>
      </c>
      <c r="I349" s="118">
        <f t="shared" si="40"/>
        <v>209.45</v>
      </c>
      <c r="J349" s="38">
        <f t="shared" si="41"/>
        <v>0</v>
      </c>
      <c r="K349" s="84">
        <v>0</v>
      </c>
      <c r="L349" s="118">
        <f t="shared" si="42"/>
        <v>208.36</v>
      </c>
      <c r="M349" s="38">
        <f t="shared" si="43"/>
        <v>0</v>
      </c>
      <c r="N349" s="48">
        <f t="shared" si="37"/>
        <v>445473.68000000005</v>
      </c>
    </row>
    <row r="350" spans="1:14" x14ac:dyDescent="0.25">
      <c r="A350" t="s">
        <v>957</v>
      </c>
      <c r="B350" s="120">
        <v>0</v>
      </c>
      <c r="C350" s="118">
        <v>258.39999999999998</v>
      </c>
      <c r="D350" s="38">
        <f t="shared" si="38"/>
        <v>0</v>
      </c>
      <c r="E350" s="84">
        <v>18088</v>
      </c>
      <c r="F350" s="118">
        <v>256.56</v>
      </c>
      <c r="G350" s="38">
        <f t="shared" si="39"/>
        <v>4640657.28</v>
      </c>
      <c r="H350" s="84">
        <v>0</v>
      </c>
      <c r="I350" s="118">
        <f t="shared" si="40"/>
        <v>258.39999999999998</v>
      </c>
      <c r="J350" s="38">
        <f t="shared" si="41"/>
        <v>0</v>
      </c>
      <c r="K350" s="84">
        <v>7865</v>
      </c>
      <c r="L350" s="118">
        <f t="shared" si="42"/>
        <v>256.56</v>
      </c>
      <c r="M350" s="38">
        <f t="shared" si="43"/>
        <v>2017844.4</v>
      </c>
      <c r="N350" s="48">
        <f t="shared" si="37"/>
        <v>6658501.6799999997</v>
      </c>
    </row>
    <row r="351" spans="1:14" x14ac:dyDescent="0.25">
      <c r="A351" t="s">
        <v>958</v>
      </c>
      <c r="B351" s="120">
        <v>7984</v>
      </c>
      <c r="C351" s="118">
        <v>312.74</v>
      </c>
      <c r="D351" s="38">
        <f t="shared" si="38"/>
        <v>2496916.16</v>
      </c>
      <c r="E351" s="84">
        <v>62603</v>
      </c>
      <c r="F351" s="118">
        <v>310.45</v>
      </c>
      <c r="G351" s="38">
        <f t="shared" si="39"/>
        <v>19435101.349999998</v>
      </c>
      <c r="H351" s="84">
        <v>52</v>
      </c>
      <c r="I351" s="118">
        <f t="shared" si="40"/>
        <v>312.74</v>
      </c>
      <c r="J351" s="38">
        <f t="shared" si="41"/>
        <v>16262.48</v>
      </c>
      <c r="K351" s="84">
        <v>408</v>
      </c>
      <c r="L351" s="118">
        <f t="shared" si="42"/>
        <v>310.45</v>
      </c>
      <c r="M351" s="38">
        <f t="shared" si="43"/>
        <v>126663.59999999999</v>
      </c>
      <c r="N351" s="48">
        <f t="shared" si="37"/>
        <v>22074943.589999996</v>
      </c>
    </row>
    <row r="352" spans="1:14" x14ac:dyDescent="0.25">
      <c r="A352" t="s">
        <v>959</v>
      </c>
      <c r="B352" s="120">
        <v>4054</v>
      </c>
      <c r="C352" s="118">
        <v>240.13</v>
      </c>
      <c r="D352" s="38">
        <f t="shared" si="38"/>
        <v>973487.02</v>
      </c>
      <c r="E352" s="84">
        <v>44908</v>
      </c>
      <c r="F352" s="118">
        <v>237.72</v>
      </c>
      <c r="G352" s="38">
        <f t="shared" si="39"/>
        <v>10675529.76</v>
      </c>
      <c r="H352" s="84">
        <v>1415</v>
      </c>
      <c r="I352" s="118">
        <f t="shared" si="40"/>
        <v>240.13</v>
      </c>
      <c r="J352" s="38">
        <f t="shared" si="41"/>
        <v>339783.95</v>
      </c>
      <c r="K352" s="84">
        <v>15679</v>
      </c>
      <c r="L352" s="118">
        <f t="shared" si="42"/>
        <v>237.72</v>
      </c>
      <c r="M352" s="38">
        <f t="shared" si="43"/>
        <v>3727211.88</v>
      </c>
      <c r="N352" s="48">
        <f t="shared" si="37"/>
        <v>15716012.609999999</v>
      </c>
    </row>
    <row r="353" spans="1:14" x14ac:dyDescent="0.25">
      <c r="A353" t="s">
        <v>960</v>
      </c>
      <c r="B353" s="120">
        <v>12173</v>
      </c>
      <c r="C353" s="118">
        <v>213.34</v>
      </c>
      <c r="D353" s="38">
        <f t="shared" si="38"/>
        <v>2596987.8199999998</v>
      </c>
      <c r="E353" s="84">
        <v>0</v>
      </c>
      <c r="F353" s="118">
        <v>211.57</v>
      </c>
      <c r="G353" s="38">
        <f t="shared" si="39"/>
        <v>0</v>
      </c>
      <c r="H353" s="84">
        <v>584</v>
      </c>
      <c r="I353" s="118">
        <f t="shared" si="40"/>
        <v>213.34</v>
      </c>
      <c r="J353" s="38">
        <f t="shared" si="41"/>
        <v>124590.56</v>
      </c>
      <c r="K353" s="84">
        <v>0</v>
      </c>
      <c r="L353" s="118">
        <f t="shared" si="42"/>
        <v>211.57</v>
      </c>
      <c r="M353" s="38">
        <f t="shared" si="43"/>
        <v>0</v>
      </c>
      <c r="N353" s="48">
        <f t="shared" si="37"/>
        <v>2721578.38</v>
      </c>
    </row>
    <row r="354" spans="1:14" x14ac:dyDescent="0.25">
      <c r="A354" t="s">
        <v>961</v>
      </c>
      <c r="B354" s="120">
        <v>622</v>
      </c>
      <c r="C354" s="118">
        <v>272.12</v>
      </c>
      <c r="D354" s="38">
        <f t="shared" si="38"/>
        <v>169258.64</v>
      </c>
      <c r="E354" s="84">
        <v>21481</v>
      </c>
      <c r="F354" s="118">
        <v>269.39999999999998</v>
      </c>
      <c r="G354" s="38">
        <f t="shared" si="39"/>
        <v>5786981.3999999994</v>
      </c>
      <c r="H354" s="84">
        <v>128</v>
      </c>
      <c r="I354" s="118">
        <f t="shared" si="40"/>
        <v>272.12</v>
      </c>
      <c r="J354" s="38">
        <f t="shared" si="41"/>
        <v>34831.360000000001</v>
      </c>
      <c r="K354" s="84">
        <v>4428</v>
      </c>
      <c r="L354" s="118">
        <f t="shared" si="42"/>
        <v>269.39999999999998</v>
      </c>
      <c r="M354" s="38">
        <f t="shared" si="43"/>
        <v>1192903.2</v>
      </c>
      <c r="N354" s="48">
        <f t="shared" si="37"/>
        <v>7183974.5999999987</v>
      </c>
    </row>
    <row r="355" spans="1:14" x14ac:dyDescent="0.25">
      <c r="A355" t="s">
        <v>962</v>
      </c>
      <c r="B355" s="120">
        <v>809</v>
      </c>
      <c r="C355" s="118">
        <v>282.98</v>
      </c>
      <c r="D355" s="38">
        <f t="shared" si="38"/>
        <v>228930.82</v>
      </c>
      <c r="E355" s="84">
        <v>56898</v>
      </c>
      <c r="F355" s="118">
        <v>280.42</v>
      </c>
      <c r="G355" s="38">
        <f t="shared" si="39"/>
        <v>15955337.16</v>
      </c>
      <c r="H355" s="84">
        <v>160</v>
      </c>
      <c r="I355" s="118">
        <f t="shared" si="40"/>
        <v>282.98</v>
      </c>
      <c r="J355" s="38">
        <f t="shared" si="41"/>
        <v>45276.800000000003</v>
      </c>
      <c r="K355" s="84">
        <v>11275</v>
      </c>
      <c r="L355" s="118">
        <f t="shared" si="42"/>
        <v>280.42</v>
      </c>
      <c r="M355" s="38">
        <f t="shared" si="43"/>
        <v>3161735.5</v>
      </c>
      <c r="N355" s="48">
        <f t="shared" si="37"/>
        <v>19391280.280000001</v>
      </c>
    </row>
    <row r="356" spans="1:14" x14ac:dyDescent="0.25">
      <c r="A356" t="s">
        <v>963</v>
      </c>
      <c r="B356" s="120">
        <v>3148</v>
      </c>
      <c r="C356" s="118">
        <v>273</v>
      </c>
      <c r="D356" s="38">
        <f t="shared" si="38"/>
        <v>859404</v>
      </c>
      <c r="E356" s="84">
        <v>86705</v>
      </c>
      <c r="F356" s="118">
        <v>270.95</v>
      </c>
      <c r="G356" s="38">
        <f t="shared" si="39"/>
        <v>23492719.75</v>
      </c>
      <c r="H356" s="84">
        <v>589</v>
      </c>
      <c r="I356" s="118">
        <f t="shared" si="40"/>
        <v>273</v>
      </c>
      <c r="J356" s="38">
        <f t="shared" si="41"/>
        <v>160797</v>
      </c>
      <c r="K356" s="84">
        <v>16233</v>
      </c>
      <c r="L356" s="118">
        <f t="shared" si="42"/>
        <v>270.95</v>
      </c>
      <c r="M356" s="38">
        <f t="shared" si="43"/>
        <v>4398331.3499999996</v>
      </c>
      <c r="N356" s="48">
        <f t="shared" si="37"/>
        <v>28911252.100000001</v>
      </c>
    </row>
    <row r="357" spans="1:14" x14ac:dyDescent="0.25">
      <c r="A357" t="s">
        <v>964</v>
      </c>
      <c r="B357" s="120">
        <v>2924</v>
      </c>
      <c r="C357" s="118">
        <v>274.02</v>
      </c>
      <c r="D357" s="38">
        <f t="shared" si="38"/>
        <v>801234.48</v>
      </c>
      <c r="E357" s="84">
        <v>58968</v>
      </c>
      <c r="F357" s="118">
        <v>271.83</v>
      </c>
      <c r="G357" s="38">
        <f t="shared" si="39"/>
        <v>16029271.439999999</v>
      </c>
      <c r="H357" s="84">
        <v>635</v>
      </c>
      <c r="I357" s="118">
        <f t="shared" si="40"/>
        <v>274.02</v>
      </c>
      <c r="J357" s="38">
        <f t="shared" si="41"/>
        <v>174002.69999999998</v>
      </c>
      <c r="K357" s="84">
        <v>12801</v>
      </c>
      <c r="L357" s="118">
        <f t="shared" si="42"/>
        <v>271.83</v>
      </c>
      <c r="M357" s="38">
        <f t="shared" si="43"/>
        <v>3479695.8299999996</v>
      </c>
      <c r="N357" s="48">
        <f t="shared" si="37"/>
        <v>20484204.449999999</v>
      </c>
    </row>
    <row r="358" spans="1:14" x14ac:dyDescent="0.25">
      <c r="A358" t="s">
        <v>965</v>
      </c>
      <c r="B358" s="120">
        <v>0</v>
      </c>
      <c r="C358" s="118">
        <v>244.64</v>
      </c>
      <c r="D358" s="38">
        <f t="shared" si="38"/>
        <v>0</v>
      </c>
      <c r="E358" s="84">
        <v>11651</v>
      </c>
      <c r="F358" s="118">
        <v>242.51</v>
      </c>
      <c r="G358" s="38">
        <f t="shared" si="39"/>
        <v>2825484.01</v>
      </c>
      <c r="H358" s="84">
        <v>0</v>
      </c>
      <c r="I358" s="118">
        <f t="shared" si="40"/>
        <v>244.64</v>
      </c>
      <c r="J358" s="38">
        <f t="shared" si="41"/>
        <v>0</v>
      </c>
      <c r="K358" s="84">
        <v>4496</v>
      </c>
      <c r="L358" s="118">
        <f t="shared" si="42"/>
        <v>242.51</v>
      </c>
      <c r="M358" s="38">
        <f t="shared" si="43"/>
        <v>1090324.96</v>
      </c>
      <c r="N358" s="48">
        <f t="shared" si="37"/>
        <v>3915808.9699999997</v>
      </c>
    </row>
    <row r="359" spans="1:14" x14ac:dyDescent="0.25">
      <c r="A359" t="s">
        <v>966</v>
      </c>
      <c r="B359" s="120">
        <v>3764</v>
      </c>
      <c r="C359" s="118">
        <v>265.13</v>
      </c>
      <c r="D359" s="38">
        <f t="shared" si="38"/>
        <v>997949.32</v>
      </c>
      <c r="E359" s="84">
        <v>33984</v>
      </c>
      <c r="F359" s="118">
        <v>262.7</v>
      </c>
      <c r="G359" s="38">
        <f t="shared" si="39"/>
        <v>8927596.7999999989</v>
      </c>
      <c r="H359" s="84">
        <v>809</v>
      </c>
      <c r="I359" s="118">
        <f t="shared" si="40"/>
        <v>265.13</v>
      </c>
      <c r="J359" s="38">
        <f t="shared" si="41"/>
        <v>214490.16999999998</v>
      </c>
      <c r="K359" s="84">
        <v>7300</v>
      </c>
      <c r="L359" s="118">
        <f t="shared" si="42"/>
        <v>262.7</v>
      </c>
      <c r="M359" s="38">
        <f t="shared" si="43"/>
        <v>1917710</v>
      </c>
      <c r="N359" s="48">
        <f t="shared" si="37"/>
        <v>12057746.289999999</v>
      </c>
    </row>
    <row r="360" spans="1:14" x14ac:dyDescent="0.25">
      <c r="A360" t="s">
        <v>967</v>
      </c>
      <c r="B360" s="120">
        <v>378</v>
      </c>
      <c r="C360" s="118">
        <v>243.91</v>
      </c>
      <c r="D360" s="38">
        <f t="shared" si="38"/>
        <v>92197.98</v>
      </c>
      <c r="E360" s="84">
        <v>29295</v>
      </c>
      <c r="F360" s="118">
        <v>241.82</v>
      </c>
      <c r="G360" s="38">
        <f t="shared" si="39"/>
        <v>7084116.8999999994</v>
      </c>
      <c r="H360" s="84">
        <v>0</v>
      </c>
      <c r="I360" s="118">
        <f t="shared" si="40"/>
        <v>243.91</v>
      </c>
      <c r="J360" s="38">
        <f t="shared" si="41"/>
        <v>0</v>
      </c>
      <c r="K360" s="84">
        <v>0</v>
      </c>
      <c r="L360" s="118">
        <f t="shared" si="42"/>
        <v>241.82</v>
      </c>
      <c r="M360" s="38">
        <f t="shared" si="43"/>
        <v>0</v>
      </c>
      <c r="N360" s="48">
        <f t="shared" si="37"/>
        <v>7176314.8799999999</v>
      </c>
    </row>
    <row r="361" spans="1:14" x14ac:dyDescent="0.25">
      <c r="A361" t="s">
        <v>968</v>
      </c>
      <c r="B361" s="120">
        <v>0</v>
      </c>
      <c r="C361" s="118">
        <v>265.73</v>
      </c>
      <c r="D361" s="38">
        <f t="shared" si="38"/>
        <v>0</v>
      </c>
      <c r="E361" s="84">
        <v>18347</v>
      </c>
      <c r="F361" s="118">
        <v>263.20999999999998</v>
      </c>
      <c r="G361" s="38">
        <f t="shared" si="39"/>
        <v>4829113.8699999992</v>
      </c>
      <c r="H361" s="84">
        <v>0</v>
      </c>
      <c r="I361" s="118">
        <f t="shared" si="40"/>
        <v>265.73</v>
      </c>
      <c r="J361" s="38">
        <f t="shared" si="41"/>
        <v>0</v>
      </c>
      <c r="K361" s="84">
        <v>4591</v>
      </c>
      <c r="L361" s="118">
        <f t="shared" si="42"/>
        <v>263.20999999999998</v>
      </c>
      <c r="M361" s="38">
        <f t="shared" si="43"/>
        <v>1208397.1099999999</v>
      </c>
      <c r="N361" s="48">
        <f t="shared" si="37"/>
        <v>6037510.9799999986</v>
      </c>
    </row>
    <row r="362" spans="1:14" x14ac:dyDescent="0.25">
      <c r="A362" t="s">
        <v>969</v>
      </c>
      <c r="B362" s="120">
        <v>1063</v>
      </c>
      <c r="C362" s="118">
        <v>256.63</v>
      </c>
      <c r="D362" s="38">
        <f t="shared" si="38"/>
        <v>272797.69</v>
      </c>
      <c r="E362" s="84">
        <v>86118</v>
      </c>
      <c r="F362" s="118">
        <v>254.5</v>
      </c>
      <c r="G362" s="38">
        <f t="shared" si="39"/>
        <v>21917031</v>
      </c>
      <c r="H362" s="84">
        <v>0</v>
      </c>
      <c r="I362" s="118">
        <f t="shared" si="40"/>
        <v>256.63</v>
      </c>
      <c r="J362" s="38">
        <f t="shared" si="41"/>
        <v>0</v>
      </c>
      <c r="K362" s="84">
        <v>0</v>
      </c>
      <c r="L362" s="118">
        <f t="shared" si="42"/>
        <v>254.5</v>
      </c>
      <c r="M362" s="38">
        <f t="shared" si="43"/>
        <v>0</v>
      </c>
      <c r="N362" s="48">
        <f t="shared" si="37"/>
        <v>22189828.690000001</v>
      </c>
    </row>
    <row r="363" spans="1:14" x14ac:dyDescent="0.25">
      <c r="A363" t="s">
        <v>970</v>
      </c>
      <c r="B363" s="120">
        <v>0</v>
      </c>
      <c r="C363" s="118">
        <v>218.87</v>
      </c>
      <c r="D363" s="38">
        <f t="shared" si="38"/>
        <v>0</v>
      </c>
      <c r="E363" s="84">
        <v>42883</v>
      </c>
      <c r="F363" s="118">
        <v>217.1</v>
      </c>
      <c r="G363" s="38">
        <f t="shared" si="39"/>
        <v>9309899.2999999989</v>
      </c>
      <c r="H363" s="84">
        <v>0</v>
      </c>
      <c r="I363" s="118">
        <f t="shared" si="40"/>
        <v>218.87</v>
      </c>
      <c r="J363" s="38">
        <f t="shared" si="41"/>
        <v>0</v>
      </c>
      <c r="K363" s="84">
        <v>11453</v>
      </c>
      <c r="L363" s="118">
        <f t="shared" si="42"/>
        <v>217.1</v>
      </c>
      <c r="M363" s="38">
        <f t="shared" si="43"/>
        <v>2486446.2999999998</v>
      </c>
      <c r="N363" s="48">
        <f t="shared" si="37"/>
        <v>11796345.599999998</v>
      </c>
    </row>
    <row r="364" spans="1:14" x14ac:dyDescent="0.25">
      <c r="A364" t="s">
        <v>971</v>
      </c>
      <c r="B364" s="120">
        <v>0</v>
      </c>
      <c r="C364" s="118">
        <v>274.14999999999998</v>
      </c>
      <c r="D364" s="38">
        <f t="shared" si="38"/>
        <v>0</v>
      </c>
      <c r="E364" s="84">
        <v>59648</v>
      </c>
      <c r="F364" s="118">
        <v>271.63</v>
      </c>
      <c r="G364" s="38">
        <f t="shared" si="39"/>
        <v>16202186.24</v>
      </c>
      <c r="H364" s="84">
        <v>0</v>
      </c>
      <c r="I364" s="118">
        <f t="shared" si="40"/>
        <v>274.14999999999998</v>
      </c>
      <c r="J364" s="38">
        <f t="shared" si="41"/>
        <v>0</v>
      </c>
      <c r="K364" s="84">
        <v>9999</v>
      </c>
      <c r="L364" s="118">
        <f t="shared" si="42"/>
        <v>271.63</v>
      </c>
      <c r="M364" s="38">
        <f t="shared" si="43"/>
        <v>2716028.37</v>
      </c>
      <c r="N364" s="48">
        <f t="shared" si="37"/>
        <v>18918214.609999999</v>
      </c>
    </row>
    <row r="365" spans="1:14" x14ac:dyDescent="0.25">
      <c r="A365" t="s">
        <v>972</v>
      </c>
      <c r="B365" s="120">
        <v>0</v>
      </c>
      <c r="C365" s="118">
        <v>249.15</v>
      </c>
      <c r="D365" s="38">
        <f t="shared" si="38"/>
        <v>0</v>
      </c>
      <c r="E365" s="84">
        <v>17285</v>
      </c>
      <c r="F365" s="118">
        <v>246.99</v>
      </c>
      <c r="G365" s="38">
        <f t="shared" si="39"/>
        <v>4269222.1500000004</v>
      </c>
      <c r="H365" s="84">
        <v>0</v>
      </c>
      <c r="I365" s="118">
        <f t="shared" si="40"/>
        <v>249.15</v>
      </c>
      <c r="J365" s="38">
        <f t="shared" si="41"/>
        <v>0</v>
      </c>
      <c r="K365" s="84">
        <v>3259</v>
      </c>
      <c r="L365" s="118">
        <f t="shared" si="42"/>
        <v>246.99</v>
      </c>
      <c r="M365" s="38">
        <f t="shared" si="43"/>
        <v>804940.41</v>
      </c>
      <c r="N365" s="48">
        <f t="shared" si="37"/>
        <v>5074162.5600000005</v>
      </c>
    </row>
    <row r="366" spans="1:14" x14ac:dyDescent="0.25">
      <c r="A366" t="s">
        <v>973</v>
      </c>
      <c r="B366" s="120">
        <v>173</v>
      </c>
      <c r="C366" s="118">
        <v>285.11</v>
      </c>
      <c r="D366" s="38">
        <f t="shared" si="38"/>
        <v>49324.03</v>
      </c>
      <c r="E366" s="84">
        <v>36990</v>
      </c>
      <c r="F366" s="118">
        <v>282.7</v>
      </c>
      <c r="G366" s="38">
        <f t="shared" si="39"/>
        <v>10457073</v>
      </c>
      <c r="H366" s="84">
        <v>24</v>
      </c>
      <c r="I366" s="118">
        <f t="shared" si="40"/>
        <v>285.11</v>
      </c>
      <c r="J366" s="38">
        <f t="shared" si="41"/>
        <v>6842.64</v>
      </c>
      <c r="K366" s="84">
        <v>5158</v>
      </c>
      <c r="L366" s="118">
        <f t="shared" si="42"/>
        <v>282.7</v>
      </c>
      <c r="M366" s="38">
        <f t="shared" si="43"/>
        <v>1458166.5999999999</v>
      </c>
      <c r="N366" s="48">
        <f t="shared" si="37"/>
        <v>11971406.27</v>
      </c>
    </row>
    <row r="367" spans="1:14" x14ac:dyDescent="0.25">
      <c r="A367" t="s">
        <v>974</v>
      </c>
      <c r="B367" s="120">
        <v>1176</v>
      </c>
      <c r="C367" s="118">
        <v>240.64</v>
      </c>
      <c r="D367" s="38">
        <f t="shared" si="38"/>
        <v>282992.63999999996</v>
      </c>
      <c r="E367" s="84">
        <v>14312</v>
      </c>
      <c r="F367" s="118">
        <v>238.46</v>
      </c>
      <c r="G367" s="38">
        <f t="shared" si="39"/>
        <v>3412839.52</v>
      </c>
      <c r="H367" s="84">
        <v>0</v>
      </c>
      <c r="I367" s="118">
        <f t="shared" si="40"/>
        <v>240.64</v>
      </c>
      <c r="J367" s="38">
        <f t="shared" si="41"/>
        <v>0</v>
      </c>
      <c r="K367" s="84">
        <v>0</v>
      </c>
      <c r="L367" s="118">
        <f t="shared" si="42"/>
        <v>238.46</v>
      </c>
      <c r="M367" s="38">
        <f t="shared" si="43"/>
        <v>0</v>
      </c>
      <c r="N367" s="48">
        <f t="shared" si="37"/>
        <v>3695832.16</v>
      </c>
    </row>
    <row r="368" spans="1:14" x14ac:dyDescent="0.25">
      <c r="A368" t="s">
        <v>975</v>
      </c>
      <c r="B368" s="120">
        <v>0</v>
      </c>
      <c r="C368" s="118">
        <v>349.39</v>
      </c>
      <c r="D368" s="38">
        <f t="shared" si="38"/>
        <v>0</v>
      </c>
      <c r="E368" s="84">
        <v>3237</v>
      </c>
      <c r="F368" s="118">
        <v>347.27</v>
      </c>
      <c r="G368" s="38">
        <f t="shared" si="39"/>
        <v>1124112.99</v>
      </c>
      <c r="H368" s="84">
        <v>0</v>
      </c>
      <c r="I368" s="118">
        <f t="shared" si="40"/>
        <v>349.39</v>
      </c>
      <c r="J368" s="38">
        <f t="shared" si="41"/>
        <v>0</v>
      </c>
      <c r="K368" s="84">
        <v>0</v>
      </c>
      <c r="L368" s="118">
        <f t="shared" si="42"/>
        <v>347.27</v>
      </c>
      <c r="M368" s="38">
        <f t="shared" si="43"/>
        <v>0</v>
      </c>
      <c r="N368" s="48">
        <f t="shared" si="37"/>
        <v>1124112.99</v>
      </c>
    </row>
    <row r="369" spans="1:14" x14ac:dyDescent="0.25">
      <c r="A369" t="s">
        <v>976</v>
      </c>
      <c r="B369" s="120">
        <v>966</v>
      </c>
      <c r="C369" s="118">
        <v>237.69</v>
      </c>
      <c r="D369" s="38">
        <f t="shared" si="38"/>
        <v>229608.54</v>
      </c>
      <c r="E369" s="84">
        <v>30048</v>
      </c>
      <c r="F369" s="118">
        <v>235.53</v>
      </c>
      <c r="G369" s="38">
        <f t="shared" si="39"/>
        <v>7077205.4400000004</v>
      </c>
      <c r="H369" s="84">
        <v>211</v>
      </c>
      <c r="I369" s="118">
        <f t="shared" si="40"/>
        <v>237.69</v>
      </c>
      <c r="J369" s="38">
        <f t="shared" si="41"/>
        <v>50152.59</v>
      </c>
      <c r="K369" s="84">
        <v>6576</v>
      </c>
      <c r="L369" s="118">
        <f t="shared" si="42"/>
        <v>235.53</v>
      </c>
      <c r="M369" s="38">
        <f t="shared" si="43"/>
        <v>1548845.28</v>
      </c>
      <c r="N369" s="48">
        <f t="shared" si="37"/>
        <v>8905811.8499999996</v>
      </c>
    </row>
    <row r="370" spans="1:14" x14ac:dyDescent="0.25">
      <c r="A370" t="s">
        <v>977</v>
      </c>
      <c r="B370" s="120">
        <v>521</v>
      </c>
      <c r="C370" s="118">
        <v>247.68</v>
      </c>
      <c r="D370" s="38">
        <f t="shared" si="38"/>
        <v>129041.28</v>
      </c>
      <c r="E370" s="84">
        <v>55397</v>
      </c>
      <c r="F370" s="118">
        <v>245.58</v>
      </c>
      <c r="G370" s="38">
        <f t="shared" si="39"/>
        <v>13604395.26</v>
      </c>
      <c r="H370" s="84">
        <v>114</v>
      </c>
      <c r="I370" s="118">
        <f t="shared" si="40"/>
        <v>247.68</v>
      </c>
      <c r="J370" s="38">
        <f t="shared" si="41"/>
        <v>28235.52</v>
      </c>
      <c r="K370" s="84">
        <v>12069</v>
      </c>
      <c r="L370" s="118">
        <f t="shared" si="42"/>
        <v>245.58</v>
      </c>
      <c r="M370" s="38">
        <f t="shared" si="43"/>
        <v>2963905.02</v>
      </c>
      <c r="N370" s="48">
        <f t="shared" si="37"/>
        <v>16725577.08</v>
      </c>
    </row>
    <row r="371" spans="1:14" x14ac:dyDescent="0.25">
      <c r="A371" t="s">
        <v>978</v>
      </c>
      <c r="B371" s="120">
        <v>343</v>
      </c>
      <c r="C371" s="118">
        <v>241.84</v>
      </c>
      <c r="D371" s="38">
        <f t="shared" si="38"/>
        <v>82951.12</v>
      </c>
      <c r="E371" s="84">
        <v>35492</v>
      </c>
      <c r="F371" s="118">
        <v>239.7</v>
      </c>
      <c r="G371" s="38">
        <f t="shared" si="39"/>
        <v>8507432.4000000004</v>
      </c>
      <c r="H371" s="84">
        <v>0</v>
      </c>
      <c r="I371" s="118">
        <f t="shared" si="40"/>
        <v>241.84</v>
      </c>
      <c r="J371" s="38">
        <f t="shared" si="41"/>
        <v>0</v>
      </c>
      <c r="K371" s="84">
        <v>0</v>
      </c>
      <c r="L371" s="118">
        <f t="shared" si="42"/>
        <v>239.7</v>
      </c>
      <c r="M371" s="38">
        <f t="shared" si="43"/>
        <v>0</v>
      </c>
      <c r="N371" s="48">
        <f t="shared" si="37"/>
        <v>8590383.5199999996</v>
      </c>
    </row>
    <row r="372" spans="1:14" x14ac:dyDescent="0.25">
      <c r="A372" t="s">
        <v>979</v>
      </c>
      <c r="B372" s="120">
        <v>24892</v>
      </c>
      <c r="C372" s="118">
        <v>273.64</v>
      </c>
      <c r="D372" s="38">
        <f t="shared" si="38"/>
        <v>6811446.8799999999</v>
      </c>
      <c r="E372" s="84">
        <v>65682</v>
      </c>
      <c r="F372" s="118">
        <v>271.25</v>
      </c>
      <c r="G372" s="38">
        <f t="shared" si="39"/>
        <v>17816242.5</v>
      </c>
      <c r="H372" s="84">
        <v>0</v>
      </c>
      <c r="I372" s="118">
        <f t="shared" si="40"/>
        <v>273.64</v>
      </c>
      <c r="J372" s="38">
        <f t="shared" si="41"/>
        <v>0</v>
      </c>
      <c r="K372" s="84">
        <v>0</v>
      </c>
      <c r="L372" s="118">
        <f t="shared" si="42"/>
        <v>271.25</v>
      </c>
      <c r="M372" s="38">
        <f t="shared" si="43"/>
        <v>0</v>
      </c>
      <c r="N372" s="48">
        <f t="shared" si="37"/>
        <v>24627689.379999999</v>
      </c>
    </row>
    <row r="373" spans="1:14" x14ac:dyDescent="0.25">
      <c r="A373" t="s">
        <v>980</v>
      </c>
      <c r="B373" s="120">
        <v>504</v>
      </c>
      <c r="C373" s="118">
        <v>287.05</v>
      </c>
      <c r="D373" s="38">
        <f t="shared" si="38"/>
        <v>144673.20000000001</v>
      </c>
      <c r="E373" s="84">
        <v>25209</v>
      </c>
      <c r="F373" s="118">
        <v>284.62</v>
      </c>
      <c r="G373" s="38">
        <f t="shared" si="39"/>
        <v>7174985.5800000001</v>
      </c>
      <c r="H373" s="84">
        <v>231</v>
      </c>
      <c r="I373" s="118">
        <f t="shared" si="40"/>
        <v>287.05</v>
      </c>
      <c r="J373" s="38">
        <f t="shared" si="41"/>
        <v>66308.55</v>
      </c>
      <c r="K373" s="84">
        <v>11572</v>
      </c>
      <c r="L373" s="118">
        <f t="shared" si="42"/>
        <v>284.62</v>
      </c>
      <c r="M373" s="38">
        <f t="shared" si="43"/>
        <v>3293622.64</v>
      </c>
      <c r="N373" s="48">
        <f t="shared" si="37"/>
        <v>10679589.969999999</v>
      </c>
    </row>
    <row r="374" spans="1:14" x14ac:dyDescent="0.25">
      <c r="A374" t="s">
        <v>981</v>
      </c>
      <c r="B374" s="120">
        <v>0</v>
      </c>
      <c r="C374" s="118">
        <v>247.9</v>
      </c>
      <c r="D374" s="38">
        <f t="shared" si="38"/>
        <v>0</v>
      </c>
      <c r="E374" s="84">
        <v>50970</v>
      </c>
      <c r="F374" s="118">
        <v>245.9</v>
      </c>
      <c r="G374" s="38">
        <f t="shared" si="39"/>
        <v>12533523</v>
      </c>
      <c r="H374" s="84">
        <v>0</v>
      </c>
      <c r="I374" s="118">
        <f t="shared" si="40"/>
        <v>247.9</v>
      </c>
      <c r="J374" s="38">
        <f t="shared" si="41"/>
        <v>0</v>
      </c>
      <c r="K374" s="84">
        <v>18410</v>
      </c>
      <c r="L374" s="118">
        <f t="shared" si="42"/>
        <v>245.9</v>
      </c>
      <c r="M374" s="38">
        <f t="shared" si="43"/>
        <v>4527019</v>
      </c>
      <c r="N374" s="48">
        <f t="shared" si="37"/>
        <v>17060542</v>
      </c>
    </row>
    <row r="375" spans="1:14" x14ac:dyDescent="0.25">
      <c r="A375" t="s">
        <v>982</v>
      </c>
      <c r="B375" s="120">
        <v>1077</v>
      </c>
      <c r="C375" s="118">
        <v>250.1</v>
      </c>
      <c r="D375" s="38">
        <f t="shared" si="38"/>
        <v>269357.7</v>
      </c>
      <c r="E375" s="84">
        <v>51747</v>
      </c>
      <c r="F375" s="118">
        <v>247.8</v>
      </c>
      <c r="G375" s="38">
        <f t="shared" si="39"/>
        <v>12822906.600000001</v>
      </c>
      <c r="H375" s="84">
        <v>149</v>
      </c>
      <c r="I375" s="118">
        <f t="shared" si="40"/>
        <v>250.1</v>
      </c>
      <c r="J375" s="38">
        <f t="shared" si="41"/>
        <v>37264.9</v>
      </c>
      <c r="K375" s="84">
        <v>7168</v>
      </c>
      <c r="L375" s="118">
        <f t="shared" si="42"/>
        <v>247.8</v>
      </c>
      <c r="M375" s="38">
        <f t="shared" si="43"/>
        <v>1776230.4000000001</v>
      </c>
      <c r="N375" s="48">
        <f t="shared" si="37"/>
        <v>14905759.600000001</v>
      </c>
    </row>
    <row r="376" spans="1:14" x14ac:dyDescent="0.25">
      <c r="A376" t="s">
        <v>983</v>
      </c>
      <c r="B376" s="120">
        <v>0</v>
      </c>
      <c r="C376" s="118">
        <v>263.20999999999998</v>
      </c>
      <c r="D376" s="38">
        <f t="shared" si="38"/>
        <v>0</v>
      </c>
      <c r="E376" s="84">
        <v>36504</v>
      </c>
      <c r="F376" s="118">
        <v>260.57</v>
      </c>
      <c r="G376" s="38">
        <f t="shared" si="39"/>
        <v>9511847.2799999993</v>
      </c>
      <c r="H376" s="84">
        <v>0</v>
      </c>
      <c r="I376" s="118">
        <f t="shared" si="40"/>
        <v>263.20999999999998</v>
      </c>
      <c r="J376" s="38">
        <f t="shared" si="41"/>
        <v>0</v>
      </c>
      <c r="K376" s="84">
        <v>10370</v>
      </c>
      <c r="L376" s="118">
        <f t="shared" si="42"/>
        <v>260.57</v>
      </c>
      <c r="M376" s="38">
        <f t="shared" si="43"/>
        <v>2702110.9</v>
      </c>
      <c r="N376" s="48">
        <f t="shared" si="37"/>
        <v>12213958.18</v>
      </c>
    </row>
    <row r="377" spans="1:14" x14ac:dyDescent="0.25">
      <c r="A377" t="s">
        <v>984</v>
      </c>
      <c r="B377" s="120">
        <v>802</v>
      </c>
      <c r="C377" s="118">
        <v>240.13</v>
      </c>
      <c r="D377" s="38">
        <f t="shared" si="38"/>
        <v>192584.26</v>
      </c>
      <c r="E377" s="84">
        <v>31421</v>
      </c>
      <c r="F377" s="118">
        <v>238.02</v>
      </c>
      <c r="G377" s="38">
        <f t="shared" si="39"/>
        <v>7478826.4199999999</v>
      </c>
      <c r="H377" s="84">
        <v>292</v>
      </c>
      <c r="I377" s="118">
        <f t="shared" si="40"/>
        <v>240.13</v>
      </c>
      <c r="J377" s="38">
        <f t="shared" si="41"/>
        <v>70117.959999999992</v>
      </c>
      <c r="K377" s="84">
        <v>11424</v>
      </c>
      <c r="L377" s="118">
        <f t="shared" si="42"/>
        <v>238.02</v>
      </c>
      <c r="M377" s="38">
        <f t="shared" si="43"/>
        <v>2719140.48</v>
      </c>
      <c r="N377" s="48">
        <f t="shared" si="37"/>
        <v>10460669.119999999</v>
      </c>
    </row>
    <row r="378" spans="1:14" x14ac:dyDescent="0.25">
      <c r="A378" t="s">
        <v>985</v>
      </c>
      <c r="B378" s="120">
        <v>1867</v>
      </c>
      <c r="C378" s="118">
        <v>182.81</v>
      </c>
      <c r="D378" s="38">
        <f t="shared" si="38"/>
        <v>341306.27</v>
      </c>
      <c r="E378" s="84">
        <v>27362</v>
      </c>
      <c r="F378" s="118">
        <v>181.18</v>
      </c>
      <c r="G378" s="38">
        <f t="shared" si="39"/>
        <v>4957447.16</v>
      </c>
      <c r="H378" s="84">
        <v>581</v>
      </c>
      <c r="I378" s="118">
        <f t="shared" si="40"/>
        <v>182.81</v>
      </c>
      <c r="J378" s="38">
        <f t="shared" si="41"/>
        <v>106212.61</v>
      </c>
      <c r="K378" s="84">
        <v>8510</v>
      </c>
      <c r="L378" s="118">
        <f t="shared" si="42"/>
        <v>181.18</v>
      </c>
      <c r="M378" s="38">
        <f t="shared" si="43"/>
        <v>1541841.8</v>
      </c>
      <c r="N378" s="48">
        <f t="shared" si="37"/>
        <v>6946807.8399999999</v>
      </c>
    </row>
    <row r="379" spans="1:14" x14ac:dyDescent="0.25">
      <c r="A379" t="s">
        <v>986</v>
      </c>
      <c r="B379" s="120">
        <v>272</v>
      </c>
      <c r="C379" s="118">
        <v>253.79</v>
      </c>
      <c r="D379" s="38">
        <f t="shared" si="38"/>
        <v>69030.880000000005</v>
      </c>
      <c r="E379" s="84">
        <v>27122</v>
      </c>
      <c r="F379" s="118">
        <v>251.74</v>
      </c>
      <c r="G379" s="38">
        <f t="shared" si="39"/>
        <v>6827692.2800000003</v>
      </c>
      <c r="H379" s="84">
        <v>6</v>
      </c>
      <c r="I379" s="118">
        <f t="shared" si="40"/>
        <v>253.79</v>
      </c>
      <c r="J379" s="38">
        <f t="shared" si="41"/>
        <v>1522.74</v>
      </c>
      <c r="K379" s="84">
        <v>581</v>
      </c>
      <c r="L379" s="118">
        <f t="shared" si="42"/>
        <v>251.74</v>
      </c>
      <c r="M379" s="38">
        <f t="shared" si="43"/>
        <v>146260.94</v>
      </c>
      <c r="N379" s="48">
        <f t="shared" si="37"/>
        <v>7044506.8399999999</v>
      </c>
    </row>
    <row r="380" spans="1:14" x14ac:dyDescent="0.25">
      <c r="A380" t="s">
        <v>987</v>
      </c>
      <c r="B380" s="120">
        <v>1591</v>
      </c>
      <c r="C380" s="118">
        <v>183.4</v>
      </c>
      <c r="D380" s="38">
        <f t="shared" si="38"/>
        <v>291789.40000000002</v>
      </c>
      <c r="E380" s="84">
        <v>22117</v>
      </c>
      <c r="F380" s="118">
        <v>182.06</v>
      </c>
      <c r="G380" s="38">
        <f t="shared" si="39"/>
        <v>4026621.02</v>
      </c>
      <c r="H380" s="84">
        <v>0</v>
      </c>
      <c r="I380" s="118">
        <f t="shared" si="40"/>
        <v>183.4</v>
      </c>
      <c r="J380" s="38">
        <f t="shared" si="41"/>
        <v>0</v>
      </c>
      <c r="K380" s="84">
        <v>0</v>
      </c>
      <c r="L380" s="118">
        <f t="shared" si="42"/>
        <v>182.06</v>
      </c>
      <c r="M380" s="38">
        <f t="shared" si="43"/>
        <v>0</v>
      </c>
      <c r="N380" s="48">
        <f t="shared" si="37"/>
        <v>4318410.42</v>
      </c>
    </row>
    <row r="381" spans="1:14" x14ac:dyDescent="0.25">
      <c r="A381" t="s">
        <v>988</v>
      </c>
      <c r="B381" s="120">
        <v>75</v>
      </c>
      <c r="C381" s="118">
        <v>234.04</v>
      </c>
      <c r="D381" s="38">
        <f t="shared" si="38"/>
        <v>17553</v>
      </c>
      <c r="E381" s="84">
        <v>14546</v>
      </c>
      <c r="F381" s="118">
        <v>232.33</v>
      </c>
      <c r="G381" s="38">
        <f t="shared" si="39"/>
        <v>3379472.18</v>
      </c>
      <c r="H381" s="84">
        <v>4</v>
      </c>
      <c r="I381" s="118">
        <f t="shared" si="40"/>
        <v>234.04</v>
      </c>
      <c r="J381" s="38">
        <f t="shared" si="41"/>
        <v>936.16</v>
      </c>
      <c r="K381" s="84">
        <v>792</v>
      </c>
      <c r="L381" s="118">
        <f t="shared" si="42"/>
        <v>232.33</v>
      </c>
      <c r="M381" s="38">
        <f t="shared" si="43"/>
        <v>184005.36000000002</v>
      </c>
      <c r="N381" s="48">
        <f t="shared" si="37"/>
        <v>3581966.7</v>
      </c>
    </row>
    <row r="382" spans="1:14" x14ac:dyDescent="0.25">
      <c r="A382" t="s">
        <v>989</v>
      </c>
      <c r="B382" s="120">
        <v>0</v>
      </c>
      <c r="C382" s="118">
        <v>197.23</v>
      </c>
      <c r="D382" s="38">
        <f t="shared" si="38"/>
        <v>0</v>
      </c>
      <c r="E382" s="84">
        <v>44862</v>
      </c>
      <c r="F382" s="118">
        <v>195.57</v>
      </c>
      <c r="G382" s="38">
        <f t="shared" si="39"/>
        <v>8773661.3399999999</v>
      </c>
      <c r="H382" s="84">
        <v>0</v>
      </c>
      <c r="I382" s="118">
        <f t="shared" si="40"/>
        <v>197.23</v>
      </c>
      <c r="J382" s="38">
        <f t="shared" si="41"/>
        <v>0</v>
      </c>
      <c r="K382" s="84">
        <v>2925</v>
      </c>
      <c r="L382" s="118">
        <f t="shared" si="42"/>
        <v>195.57</v>
      </c>
      <c r="M382" s="38">
        <f t="shared" si="43"/>
        <v>572042.25</v>
      </c>
      <c r="N382" s="48">
        <f t="shared" si="37"/>
        <v>9345703.5899999999</v>
      </c>
    </row>
    <row r="383" spans="1:14" x14ac:dyDescent="0.25">
      <c r="A383" t="s">
        <v>990</v>
      </c>
      <c r="B383" s="120">
        <v>38</v>
      </c>
      <c r="C383" s="118">
        <v>171.86</v>
      </c>
      <c r="D383" s="38">
        <f t="shared" si="38"/>
        <v>6530.68</v>
      </c>
      <c r="E383" s="84">
        <v>17619</v>
      </c>
      <c r="F383" s="118">
        <v>170.3</v>
      </c>
      <c r="G383" s="38">
        <f t="shared" si="39"/>
        <v>3000515.7</v>
      </c>
      <c r="H383" s="84">
        <v>0</v>
      </c>
      <c r="I383" s="118">
        <f t="shared" si="40"/>
        <v>171.86</v>
      </c>
      <c r="J383" s="38">
        <f t="shared" si="41"/>
        <v>0</v>
      </c>
      <c r="K383" s="84">
        <v>0</v>
      </c>
      <c r="L383" s="118">
        <f t="shared" si="42"/>
        <v>170.3</v>
      </c>
      <c r="M383" s="38">
        <f t="shared" si="43"/>
        <v>0</v>
      </c>
      <c r="N383" s="48">
        <f t="shared" ref="N383:N446" si="44">M383+J383+G383+D383</f>
        <v>3007046.3800000004</v>
      </c>
    </row>
    <row r="384" spans="1:14" x14ac:dyDescent="0.25">
      <c r="A384" t="s">
        <v>991</v>
      </c>
      <c r="B384" s="120">
        <v>1568</v>
      </c>
      <c r="C384" s="118">
        <v>145.52000000000001</v>
      </c>
      <c r="D384" s="38">
        <f t="shared" si="38"/>
        <v>228175.36000000002</v>
      </c>
      <c r="E384" s="84">
        <v>18940</v>
      </c>
      <c r="F384" s="118">
        <v>144.46</v>
      </c>
      <c r="G384" s="38">
        <f t="shared" si="39"/>
        <v>2736072.4000000004</v>
      </c>
      <c r="H384" s="84">
        <v>0</v>
      </c>
      <c r="I384" s="118">
        <f t="shared" si="40"/>
        <v>145.52000000000001</v>
      </c>
      <c r="J384" s="38">
        <f t="shared" si="41"/>
        <v>0</v>
      </c>
      <c r="K384" s="84">
        <v>0</v>
      </c>
      <c r="L384" s="118">
        <f t="shared" si="42"/>
        <v>144.46</v>
      </c>
      <c r="M384" s="38">
        <f t="shared" si="43"/>
        <v>0</v>
      </c>
      <c r="N384" s="48">
        <f t="shared" si="44"/>
        <v>2964247.7600000002</v>
      </c>
    </row>
    <row r="385" spans="1:14" x14ac:dyDescent="0.25">
      <c r="A385" t="s">
        <v>992</v>
      </c>
      <c r="B385" s="120">
        <v>0</v>
      </c>
      <c r="C385" s="118">
        <v>140.84</v>
      </c>
      <c r="D385" s="38">
        <f t="shared" si="38"/>
        <v>0</v>
      </c>
      <c r="E385" s="84">
        <v>32</v>
      </c>
      <c r="F385" s="118">
        <v>139.72999999999999</v>
      </c>
      <c r="G385" s="38">
        <f t="shared" si="39"/>
        <v>4471.3599999999997</v>
      </c>
      <c r="H385" s="84">
        <v>0</v>
      </c>
      <c r="I385" s="118">
        <f t="shared" si="40"/>
        <v>140.84</v>
      </c>
      <c r="J385" s="38">
        <f t="shared" si="41"/>
        <v>0</v>
      </c>
      <c r="K385" s="84">
        <v>0</v>
      </c>
      <c r="L385" s="118">
        <f t="shared" si="42"/>
        <v>139.72999999999999</v>
      </c>
      <c r="M385" s="38">
        <f t="shared" si="43"/>
        <v>0</v>
      </c>
      <c r="N385" s="48">
        <f t="shared" si="44"/>
        <v>4471.3599999999997</v>
      </c>
    </row>
    <row r="386" spans="1:14" x14ac:dyDescent="0.25">
      <c r="A386" t="s">
        <v>993</v>
      </c>
      <c r="B386" s="120">
        <v>111</v>
      </c>
      <c r="C386" s="118">
        <v>174.06</v>
      </c>
      <c r="D386" s="38">
        <f t="shared" si="38"/>
        <v>19320.66</v>
      </c>
      <c r="E386" s="84">
        <v>9870</v>
      </c>
      <c r="F386" s="118">
        <v>172.55</v>
      </c>
      <c r="G386" s="38">
        <f t="shared" si="39"/>
        <v>1703068.5</v>
      </c>
      <c r="H386" s="84">
        <v>0</v>
      </c>
      <c r="I386" s="118">
        <f t="shared" si="40"/>
        <v>174.06</v>
      </c>
      <c r="J386" s="38">
        <f t="shared" si="41"/>
        <v>0</v>
      </c>
      <c r="K386" s="84">
        <v>0</v>
      </c>
      <c r="L386" s="118">
        <f t="shared" si="42"/>
        <v>172.55</v>
      </c>
      <c r="M386" s="38">
        <f t="shared" si="43"/>
        <v>0</v>
      </c>
      <c r="N386" s="48">
        <f t="shared" si="44"/>
        <v>1722389.16</v>
      </c>
    </row>
    <row r="387" spans="1:14" x14ac:dyDescent="0.25">
      <c r="A387" t="s">
        <v>994</v>
      </c>
      <c r="B387" s="120">
        <v>1259</v>
      </c>
      <c r="C387" s="118">
        <v>171.15</v>
      </c>
      <c r="D387" s="38">
        <f t="shared" si="38"/>
        <v>215477.85</v>
      </c>
      <c r="E387" s="84">
        <v>31515</v>
      </c>
      <c r="F387" s="118">
        <v>169.73</v>
      </c>
      <c r="G387" s="38">
        <f t="shared" si="39"/>
        <v>5349040.9499999993</v>
      </c>
      <c r="H387" s="84">
        <v>259</v>
      </c>
      <c r="I387" s="118">
        <f t="shared" si="40"/>
        <v>171.15</v>
      </c>
      <c r="J387" s="38">
        <f t="shared" si="41"/>
        <v>44327.85</v>
      </c>
      <c r="K387" s="84">
        <v>6471</v>
      </c>
      <c r="L387" s="118">
        <f t="shared" si="42"/>
        <v>169.73</v>
      </c>
      <c r="M387" s="38">
        <f t="shared" si="43"/>
        <v>1098322.8299999998</v>
      </c>
      <c r="N387" s="48">
        <f t="shared" si="44"/>
        <v>6707169.4799999986</v>
      </c>
    </row>
    <row r="388" spans="1:14" x14ac:dyDescent="0.25">
      <c r="A388" t="s">
        <v>995</v>
      </c>
      <c r="B388" s="120">
        <v>1093</v>
      </c>
      <c r="C388" s="118">
        <v>155.29</v>
      </c>
      <c r="D388" s="38">
        <f t="shared" si="38"/>
        <v>169731.97</v>
      </c>
      <c r="E388" s="84">
        <v>21716</v>
      </c>
      <c r="F388" s="118">
        <v>154.06</v>
      </c>
      <c r="G388" s="38">
        <f t="shared" si="39"/>
        <v>3345566.96</v>
      </c>
      <c r="H388" s="84">
        <v>329</v>
      </c>
      <c r="I388" s="118">
        <f t="shared" si="40"/>
        <v>155.29</v>
      </c>
      <c r="J388" s="38">
        <f t="shared" si="41"/>
        <v>51090.409999999996</v>
      </c>
      <c r="K388" s="84">
        <v>6527</v>
      </c>
      <c r="L388" s="118">
        <f t="shared" si="42"/>
        <v>154.06</v>
      </c>
      <c r="M388" s="38">
        <f t="shared" si="43"/>
        <v>1005549.62</v>
      </c>
      <c r="N388" s="48">
        <f t="shared" si="44"/>
        <v>4571938.96</v>
      </c>
    </row>
    <row r="389" spans="1:14" x14ac:dyDescent="0.25">
      <c r="A389" t="s">
        <v>996</v>
      </c>
      <c r="B389" s="120">
        <v>581</v>
      </c>
      <c r="C389" s="118">
        <v>244.34</v>
      </c>
      <c r="D389" s="38">
        <f t="shared" si="38"/>
        <v>141961.54</v>
      </c>
      <c r="E389" s="84">
        <v>44746</v>
      </c>
      <c r="F389" s="118">
        <v>241.95</v>
      </c>
      <c r="G389" s="38">
        <f t="shared" si="39"/>
        <v>10826294.699999999</v>
      </c>
      <c r="H389" s="84">
        <v>126</v>
      </c>
      <c r="I389" s="118">
        <f t="shared" si="40"/>
        <v>244.34</v>
      </c>
      <c r="J389" s="38">
        <f t="shared" si="41"/>
        <v>30786.84</v>
      </c>
      <c r="K389" s="84">
        <v>9701</v>
      </c>
      <c r="L389" s="118">
        <f t="shared" si="42"/>
        <v>241.95</v>
      </c>
      <c r="M389" s="38">
        <f t="shared" si="43"/>
        <v>2347156.9499999997</v>
      </c>
      <c r="N389" s="48">
        <f t="shared" si="44"/>
        <v>13346200.029999997</v>
      </c>
    </row>
    <row r="390" spans="1:14" x14ac:dyDescent="0.25">
      <c r="A390" t="s">
        <v>997</v>
      </c>
      <c r="B390" s="120">
        <v>445</v>
      </c>
      <c r="C390" s="118">
        <v>211.75</v>
      </c>
      <c r="D390" s="38">
        <f t="shared" si="38"/>
        <v>94228.75</v>
      </c>
      <c r="E390" s="84">
        <v>13872</v>
      </c>
      <c r="F390" s="118">
        <v>209.94</v>
      </c>
      <c r="G390" s="38">
        <f t="shared" si="39"/>
        <v>2912287.68</v>
      </c>
      <c r="H390" s="84">
        <v>125</v>
      </c>
      <c r="I390" s="118">
        <f t="shared" si="40"/>
        <v>211.75</v>
      </c>
      <c r="J390" s="38">
        <f t="shared" si="41"/>
        <v>26468.75</v>
      </c>
      <c r="K390" s="84">
        <v>3907</v>
      </c>
      <c r="L390" s="118">
        <f t="shared" si="42"/>
        <v>209.94</v>
      </c>
      <c r="M390" s="38">
        <f t="shared" si="43"/>
        <v>820235.58</v>
      </c>
      <c r="N390" s="48">
        <f t="shared" si="44"/>
        <v>3853220.7600000002</v>
      </c>
    </row>
    <row r="391" spans="1:14" x14ac:dyDescent="0.25">
      <c r="A391" t="s">
        <v>998</v>
      </c>
      <c r="B391" s="120">
        <v>0</v>
      </c>
      <c r="C391" s="118">
        <v>181.64</v>
      </c>
      <c r="D391" s="38">
        <f t="shared" si="38"/>
        <v>0</v>
      </c>
      <c r="E391" s="84">
        <v>1832</v>
      </c>
      <c r="F391" s="118">
        <v>180.56</v>
      </c>
      <c r="G391" s="38">
        <f t="shared" si="39"/>
        <v>330785.91999999998</v>
      </c>
      <c r="H391" s="84">
        <v>0</v>
      </c>
      <c r="I391" s="118">
        <f t="shared" si="40"/>
        <v>181.64</v>
      </c>
      <c r="J391" s="38">
        <f t="shared" si="41"/>
        <v>0</v>
      </c>
      <c r="K391" s="84">
        <v>0</v>
      </c>
      <c r="L391" s="118">
        <f t="shared" si="42"/>
        <v>180.56</v>
      </c>
      <c r="M391" s="38">
        <f t="shared" si="43"/>
        <v>0</v>
      </c>
      <c r="N391" s="48">
        <f t="shared" si="44"/>
        <v>330785.91999999998</v>
      </c>
    </row>
    <row r="392" spans="1:14" x14ac:dyDescent="0.25">
      <c r="A392" t="s">
        <v>999</v>
      </c>
      <c r="B392" s="120">
        <v>0</v>
      </c>
      <c r="C392" s="118">
        <v>251.31</v>
      </c>
      <c r="D392" s="38">
        <f t="shared" ref="D392:D455" si="45">C392*B392</f>
        <v>0</v>
      </c>
      <c r="E392" s="84">
        <v>20406</v>
      </c>
      <c r="F392" s="118">
        <v>249.51</v>
      </c>
      <c r="G392" s="38">
        <f t="shared" ref="G392:G455" si="46">F392*E392</f>
        <v>5091501.0599999996</v>
      </c>
      <c r="H392" s="84">
        <v>0</v>
      </c>
      <c r="I392" s="118">
        <f t="shared" ref="I392:I455" si="47">C392</f>
        <v>251.31</v>
      </c>
      <c r="J392" s="38">
        <f t="shared" ref="J392:J455" si="48">I392*H392</f>
        <v>0</v>
      </c>
      <c r="K392" s="84">
        <v>0</v>
      </c>
      <c r="L392" s="118">
        <f t="shared" ref="L392:L455" si="49">F392</f>
        <v>249.51</v>
      </c>
      <c r="M392" s="38">
        <f t="shared" ref="M392:M455" si="50">L392*K392</f>
        <v>0</v>
      </c>
      <c r="N392" s="48">
        <f t="shared" si="44"/>
        <v>5091501.0599999996</v>
      </c>
    </row>
    <row r="393" spans="1:14" x14ac:dyDescent="0.25">
      <c r="A393" t="s">
        <v>1000</v>
      </c>
      <c r="B393" s="120">
        <v>737</v>
      </c>
      <c r="C393" s="118">
        <v>213.93</v>
      </c>
      <c r="D393" s="38">
        <f t="shared" si="45"/>
        <v>157666.41</v>
      </c>
      <c r="E393" s="84">
        <v>32481</v>
      </c>
      <c r="F393" s="118">
        <v>212.12</v>
      </c>
      <c r="G393" s="38">
        <f t="shared" si="46"/>
        <v>6889869.7199999997</v>
      </c>
      <c r="H393" s="84">
        <v>87</v>
      </c>
      <c r="I393" s="118">
        <f t="shared" si="47"/>
        <v>213.93</v>
      </c>
      <c r="J393" s="38">
        <f t="shared" si="48"/>
        <v>18611.91</v>
      </c>
      <c r="K393" s="84">
        <v>3822</v>
      </c>
      <c r="L393" s="118">
        <f t="shared" si="49"/>
        <v>212.12</v>
      </c>
      <c r="M393" s="38">
        <f t="shared" si="50"/>
        <v>810722.64</v>
      </c>
      <c r="N393" s="48">
        <f t="shared" si="44"/>
        <v>7876870.6799999997</v>
      </c>
    </row>
    <row r="394" spans="1:14" x14ac:dyDescent="0.25">
      <c r="A394" t="s">
        <v>1001</v>
      </c>
      <c r="B394" s="120">
        <v>682</v>
      </c>
      <c r="C394" s="118">
        <v>213.93</v>
      </c>
      <c r="D394" s="38">
        <f t="shared" si="45"/>
        <v>145900.26</v>
      </c>
      <c r="E394" s="84">
        <v>58277</v>
      </c>
      <c r="F394" s="118">
        <v>212.12</v>
      </c>
      <c r="G394" s="38">
        <f t="shared" si="46"/>
        <v>12361717.24</v>
      </c>
      <c r="H394" s="84">
        <v>0</v>
      </c>
      <c r="I394" s="118">
        <f t="shared" si="47"/>
        <v>213.93</v>
      </c>
      <c r="J394" s="38">
        <f t="shared" si="48"/>
        <v>0</v>
      </c>
      <c r="K394" s="84">
        <v>0</v>
      </c>
      <c r="L394" s="118">
        <f t="shared" si="49"/>
        <v>212.12</v>
      </c>
      <c r="M394" s="38">
        <f t="shared" si="50"/>
        <v>0</v>
      </c>
      <c r="N394" s="48">
        <f t="shared" si="44"/>
        <v>12507617.5</v>
      </c>
    </row>
    <row r="395" spans="1:14" x14ac:dyDescent="0.25">
      <c r="A395" t="s">
        <v>1002</v>
      </c>
      <c r="B395" s="120">
        <v>3787</v>
      </c>
      <c r="C395" s="118">
        <v>291.83</v>
      </c>
      <c r="D395" s="38">
        <f t="shared" si="45"/>
        <v>1105160.21</v>
      </c>
      <c r="E395" s="84">
        <v>8330</v>
      </c>
      <c r="F395" s="118">
        <v>289.79000000000002</v>
      </c>
      <c r="G395" s="38">
        <f t="shared" si="46"/>
        <v>2413950.7000000002</v>
      </c>
      <c r="H395" s="84">
        <v>324</v>
      </c>
      <c r="I395" s="118">
        <f t="shared" si="47"/>
        <v>291.83</v>
      </c>
      <c r="J395" s="38">
        <f t="shared" si="48"/>
        <v>94552.92</v>
      </c>
      <c r="K395" s="84">
        <v>714</v>
      </c>
      <c r="L395" s="118">
        <f t="shared" si="49"/>
        <v>289.79000000000002</v>
      </c>
      <c r="M395" s="38">
        <f t="shared" si="50"/>
        <v>206910.06000000003</v>
      </c>
      <c r="N395" s="48">
        <f t="shared" si="44"/>
        <v>3820573.89</v>
      </c>
    </row>
    <row r="396" spans="1:14" x14ac:dyDescent="0.25">
      <c r="A396" t="s">
        <v>1003</v>
      </c>
      <c r="B396" s="120">
        <v>294</v>
      </c>
      <c r="C396" s="118">
        <v>169.33</v>
      </c>
      <c r="D396" s="38">
        <f t="shared" si="45"/>
        <v>49783.020000000004</v>
      </c>
      <c r="E396" s="84">
        <v>24240</v>
      </c>
      <c r="F396" s="118">
        <v>167.89</v>
      </c>
      <c r="G396" s="38">
        <f t="shared" si="46"/>
        <v>4069653.5999999996</v>
      </c>
      <c r="H396" s="84">
        <v>41</v>
      </c>
      <c r="I396" s="118">
        <f t="shared" si="47"/>
        <v>169.33</v>
      </c>
      <c r="J396" s="38">
        <f t="shared" si="48"/>
        <v>6942.5300000000007</v>
      </c>
      <c r="K396" s="84">
        <v>3348</v>
      </c>
      <c r="L396" s="118">
        <f t="shared" si="49"/>
        <v>167.89</v>
      </c>
      <c r="M396" s="38">
        <f t="shared" si="50"/>
        <v>562095.72</v>
      </c>
      <c r="N396" s="48">
        <f t="shared" si="44"/>
        <v>4688474.8699999992</v>
      </c>
    </row>
    <row r="397" spans="1:14" x14ac:dyDescent="0.25">
      <c r="A397" t="s">
        <v>1004</v>
      </c>
      <c r="B397" s="120">
        <v>91</v>
      </c>
      <c r="C397" s="118">
        <v>210.8</v>
      </c>
      <c r="D397" s="38">
        <f t="shared" si="45"/>
        <v>19182.8</v>
      </c>
      <c r="E397" s="84">
        <v>20119</v>
      </c>
      <c r="F397" s="118">
        <v>209.03</v>
      </c>
      <c r="G397" s="38">
        <f t="shared" si="46"/>
        <v>4205474.57</v>
      </c>
      <c r="H397" s="84">
        <v>4</v>
      </c>
      <c r="I397" s="118">
        <f t="shared" si="47"/>
        <v>210.8</v>
      </c>
      <c r="J397" s="38">
        <f t="shared" si="48"/>
        <v>843.2</v>
      </c>
      <c r="K397" s="84">
        <v>829</v>
      </c>
      <c r="L397" s="118">
        <f t="shared" si="49"/>
        <v>209.03</v>
      </c>
      <c r="M397" s="38">
        <f t="shared" si="50"/>
        <v>173285.87</v>
      </c>
      <c r="N397" s="48">
        <f t="shared" si="44"/>
        <v>4398786.4400000004</v>
      </c>
    </row>
    <row r="398" spans="1:14" x14ac:dyDescent="0.25">
      <c r="A398" t="s">
        <v>1005</v>
      </c>
      <c r="B398" s="120">
        <v>0</v>
      </c>
      <c r="C398" s="118">
        <v>160.33000000000001</v>
      </c>
      <c r="D398" s="38">
        <f t="shared" si="45"/>
        <v>0</v>
      </c>
      <c r="E398" s="84">
        <v>19234</v>
      </c>
      <c r="F398" s="118">
        <v>159.24</v>
      </c>
      <c r="G398" s="38">
        <f t="shared" si="46"/>
        <v>3062822.16</v>
      </c>
      <c r="H398" s="84">
        <v>0</v>
      </c>
      <c r="I398" s="118">
        <f t="shared" si="47"/>
        <v>160.33000000000001</v>
      </c>
      <c r="J398" s="38">
        <f t="shared" si="48"/>
        <v>0</v>
      </c>
      <c r="K398" s="84">
        <v>1713</v>
      </c>
      <c r="L398" s="118">
        <f t="shared" si="49"/>
        <v>159.24</v>
      </c>
      <c r="M398" s="38">
        <f t="shared" si="50"/>
        <v>272778.12</v>
      </c>
      <c r="N398" s="48">
        <f t="shared" si="44"/>
        <v>3335600.2800000003</v>
      </c>
    </row>
    <row r="399" spans="1:14" x14ac:dyDescent="0.25">
      <c r="A399" t="s">
        <v>1006</v>
      </c>
      <c r="B399" s="120">
        <v>322</v>
      </c>
      <c r="C399" s="118">
        <v>185.28</v>
      </c>
      <c r="D399" s="38">
        <f t="shared" si="45"/>
        <v>59660.160000000003</v>
      </c>
      <c r="E399" s="84">
        <v>15827</v>
      </c>
      <c r="F399" s="118">
        <v>183.77</v>
      </c>
      <c r="G399" s="38">
        <f t="shared" si="46"/>
        <v>2908527.79</v>
      </c>
      <c r="H399" s="84">
        <v>1</v>
      </c>
      <c r="I399" s="118">
        <f t="shared" si="47"/>
        <v>185.28</v>
      </c>
      <c r="J399" s="38">
        <f t="shared" si="48"/>
        <v>185.28</v>
      </c>
      <c r="K399" s="84">
        <v>29</v>
      </c>
      <c r="L399" s="118">
        <f t="shared" si="49"/>
        <v>183.77</v>
      </c>
      <c r="M399" s="38">
        <f t="shared" si="50"/>
        <v>5329.33</v>
      </c>
      <c r="N399" s="48">
        <f t="shared" si="44"/>
        <v>2973702.56</v>
      </c>
    </row>
    <row r="400" spans="1:14" x14ac:dyDescent="0.25">
      <c r="A400" t="s">
        <v>1007</v>
      </c>
      <c r="B400" s="120">
        <v>1098</v>
      </c>
      <c r="C400" s="118">
        <v>168.79</v>
      </c>
      <c r="D400" s="38">
        <f t="shared" si="45"/>
        <v>185331.41999999998</v>
      </c>
      <c r="E400" s="84">
        <v>49843</v>
      </c>
      <c r="F400" s="118">
        <v>167.45</v>
      </c>
      <c r="G400" s="38">
        <f t="shared" si="46"/>
        <v>8346210.3499999996</v>
      </c>
      <c r="H400" s="84">
        <v>56</v>
      </c>
      <c r="I400" s="118">
        <f t="shared" si="47"/>
        <v>168.79</v>
      </c>
      <c r="J400" s="38">
        <f t="shared" si="48"/>
        <v>9452.24</v>
      </c>
      <c r="K400" s="84">
        <v>2527</v>
      </c>
      <c r="L400" s="118">
        <f t="shared" si="49"/>
        <v>167.45</v>
      </c>
      <c r="M400" s="38">
        <f t="shared" si="50"/>
        <v>423146.14999999997</v>
      </c>
      <c r="N400" s="48">
        <f t="shared" si="44"/>
        <v>8964140.1600000001</v>
      </c>
    </row>
    <row r="401" spans="1:14" x14ac:dyDescent="0.25">
      <c r="A401" t="s">
        <v>1008</v>
      </c>
      <c r="B401" s="120">
        <v>418</v>
      </c>
      <c r="C401" s="118">
        <v>182.45</v>
      </c>
      <c r="D401" s="38">
        <f t="shared" si="45"/>
        <v>76264.099999999991</v>
      </c>
      <c r="E401" s="84">
        <v>20846</v>
      </c>
      <c r="F401" s="118">
        <v>180.87</v>
      </c>
      <c r="G401" s="38">
        <f t="shared" si="46"/>
        <v>3770416.02</v>
      </c>
      <c r="H401" s="84">
        <v>25</v>
      </c>
      <c r="I401" s="118">
        <f t="shared" si="47"/>
        <v>182.45</v>
      </c>
      <c r="J401" s="38">
        <f t="shared" si="48"/>
        <v>4561.25</v>
      </c>
      <c r="K401" s="84">
        <v>1225</v>
      </c>
      <c r="L401" s="118">
        <f t="shared" si="49"/>
        <v>180.87</v>
      </c>
      <c r="M401" s="38">
        <f t="shared" si="50"/>
        <v>221565.75</v>
      </c>
      <c r="N401" s="48">
        <f t="shared" si="44"/>
        <v>4072807.12</v>
      </c>
    </row>
    <row r="402" spans="1:14" x14ac:dyDescent="0.25">
      <c r="A402" t="s">
        <v>1009</v>
      </c>
      <c r="B402" s="120">
        <v>1069</v>
      </c>
      <c r="C402" s="118">
        <v>216.28</v>
      </c>
      <c r="D402" s="38">
        <f t="shared" si="45"/>
        <v>231203.32</v>
      </c>
      <c r="E402" s="84">
        <v>25020</v>
      </c>
      <c r="F402" s="118">
        <v>214.51</v>
      </c>
      <c r="G402" s="38">
        <f t="shared" si="46"/>
        <v>5367040.2</v>
      </c>
      <c r="H402" s="84">
        <v>5</v>
      </c>
      <c r="I402" s="118">
        <f t="shared" si="47"/>
        <v>216.28</v>
      </c>
      <c r="J402" s="38">
        <f t="shared" si="48"/>
        <v>1081.4000000000001</v>
      </c>
      <c r="K402" s="84">
        <v>129</v>
      </c>
      <c r="L402" s="118">
        <f t="shared" si="49"/>
        <v>214.51</v>
      </c>
      <c r="M402" s="38">
        <f t="shared" si="50"/>
        <v>27671.789999999997</v>
      </c>
      <c r="N402" s="48">
        <f t="shared" si="44"/>
        <v>5626996.7100000009</v>
      </c>
    </row>
    <row r="403" spans="1:14" x14ac:dyDescent="0.25">
      <c r="A403" t="s">
        <v>1010</v>
      </c>
      <c r="B403" s="120">
        <v>1737</v>
      </c>
      <c r="C403" s="118">
        <v>196.63</v>
      </c>
      <c r="D403" s="38">
        <f t="shared" si="45"/>
        <v>341546.31</v>
      </c>
      <c r="E403" s="84">
        <v>29449</v>
      </c>
      <c r="F403" s="118">
        <v>194.97</v>
      </c>
      <c r="G403" s="38">
        <f t="shared" si="46"/>
        <v>5741671.5300000003</v>
      </c>
      <c r="H403" s="84">
        <v>52</v>
      </c>
      <c r="I403" s="118">
        <f t="shared" si="47"/>
        <v>196.63</v>
      </c>
      <c r="J403" s="38">
        <f t="shared" si="48"/>
        <v>10224.76</v>
      </c>
      <c r="K403" s="84">
        <v>882</v>
      </c>
      <c r="L403" s="118">
        <f t="shared" si="49"/>
        <v>194.97</v>
      </c>
      <c r="M403" s="38">
        <f t="shared" si="50"/>
        <v>171963.54</v>
      </c>
      <c r="N403" s="48">
        <f t="shared" si="44"/>
        <v>6265406.1399999997</v>
      </c>
    </row>
    <row r="404" spans="1:14" x14ac:dyDescent="0.25">
      <c r="A404" t="s">
        <v>1011</v>
      </c>
      <c r="B404" s="120">
        <v>1767</v>
      </c>
      <c r="C404" s="118">
        <v>232.88</v>
      </c>
      <c r="D404" s="38">
        <f t="shared" si="45"/>
        <v>411498.96</v>
      </c>
      <c r="E404" s="84">
        <v>32646</v>
      </c>
      <c r="F404" s="118">
        <v>231.21</v>
      </c>
      <c r="G404" s="38">
        <f t="shared" si="46"/>
        <v>7548081.6600000001</v>
      </c>
      <c r="H404" s="84">
        <v>48</v>
      </c>
      <c r="I404" s="118">
        <f t="shared" si="47"/>
        <v>232.88</v>
      </c>
      <c r="J404" s="38">
        <f t="shared" si="48"/>
        <v>11178.24</v>
      </c>
      <c r="K404" s="84">
        <v>879</v>
      </c>
      <c r="L404" s="118">
        <f t="shared" si="49"/>
        <v>231.21</v>
      </c>
      <c r="M404" s="38">
        <f t="shared" si="50"/>
        <v>203233.59</v>
      </c>
      <c r="N404" s="48">
        <f t="shared" si="44"/>
        <v>8173992.4500000002</v>
      </c>
    </row>
    <row r="405" spans="1:14" x14ac:dyDescent="0.25">
      <c r="A405" t="s">
        <v>1012</v>
      </c>
      <c r="B405" s="120">
        <v>0</v>
      </c>
      <c r="C405" s="118">
        <v>190.48</v>
      </c>
      <c r="D405" s="38">
        <f t="shared" si="45"/>
        <v>0</v>
      </c>
      <c r="E405" s="84">
        <v>8936</v>
      </c>
      <c r="F405" s="118">
        <v>188.88</v>
      </c>
      <c r="G405" s="38">
        <f t="shared" si="46"/>
        <v>1687831.68</v>
      </c>
      <c r="H405" s="84">
        <v>0</v>
      </c>
      <c r="I405" s="118">
        <f t="shared" si="47"/>
        <v>190.48</v>
      </c>
      <c r="J405" s="38">
        <f t="shared" si="48"/>
        <v>0</v>
      </c>
      <c r="K405" s="84">
        <v>5089</v>
      </c>
      <c r="L405" s="118">
        <f t="shared" si="49"/>
        <v>188.88</v>
      </c>
      <c r="M405" s="38">
        <f t="shared" si="50"/>
        <v>961210.32</v>
      </c>
      <c r="N405" s="48">
        <f t="shared" si="44"/>
        <v>2649042</v>
      </c>
    </row>
    <row r="406" spans="1:14" x14ac:dyDescent="0.25">
      <c r="A406" t="s">
        <v>1013</v>
      </c>
      <c r="B406" s="120">
        <v>1031</v>
      </c>
      <c r="C406" s="118">
        <v>213.32</v>
      </c>
      <c r="D406" s="38">
        <f t="shared" si="45"/>
        <v>219932.91999999998</v>
      </c>
      <c r="E406" s="84">
        <v>41742</v>
      </c>
      <c r="F406" s="118">
        <v>211.68</v>
      </c>
      <c r="G406" s="38">
        <f t="shared" si="46"/>
        <v>8835946.5600000005</v>
      </c>
      <c r="H406" s="84">
        <v>144</v>
      </c>
      <c r="I406" s="118">
        <f t="shared" si="47"/>
        <v>213.32</v>
      </c>
      <c r="J406" s="38">
        <f t="shared" si="48"/>
        <v>30718.079999999998</v>
      </c>
      <c r="K406" s="84">
        <v>5841</v>
      </c>
      <c r="L406" s="118">
        <f t="shared" si="49"/>
        <v>211.68</v>
      </c>
      <c r="M406" s="38">
        <f t="shared" si="50"/>
        <v>1236422.8800000001</v>
      </c>
      <c r="N406" s="48">
        <f t="shared" si="44"/>
        <v>10323020.440000001</v>
      </c>
    </row>
    <row r="407" spans="1:14" x14ac:dyDescent="0.25">
      <c r="A407" t="s">
        <v>1014</v>
      </c>
      <c r="B407" s="120">
        <v>1101</v>
      </c>
      <c r="C407" s="118">
        <v>179.61</v>
      </c>
      <c r="D407" s="38">
        <f t="shared" si="45"/>
        <v>197750.61000000002</v>
      </c>
      <c r="E407" s="84">
        <v>18861</v>
      </c>
      <c r="F407" s="118">
        <v>178.2</v>
      </c>
      <c r="G407" s="38">
        <f t="shared" si="46"/>
        <v>3361030.1999999997</v>
      </c>
      <c r="H407" s="84">
        <v>468</v>
      </c>
      <c r="I407" s="118">
        <f t="shared" si="47"/>
        <v>179.61</v>
      </c>
      <c r="J407" s="38">
        <f t="shared" si="48"/>
        <v>84057.48000000001</v>
      </c>
      <c r="K407" s="84">
        <v>8011</v>
      </c>
      <c r="L407" s="118">
        <f t="shared" si="49"/>
        <v>178.2</v>
      </c>
      <c r="M407" s="38">
        <f t="shared" si="50"/>
        <v>1427560.2</v>
      </c>
      <c r="N407" s="48">
        <f t="shared" si="44"/>
        <v>5070398.49</v>
      </c>
    </row>
    <row r="408" spans="1:14" x14ac:dyDescent="0.25">
      <c r="A408" t="s">
        <v>1015</v>
      </c>
      <c r="B408" s="120">
        <v>435</v>
      </c>
      <c r="C408" s="118">
        <v>246.93</v>
      </c>
      <c r="D408" s="38">
        <f t="shared" si="45"/>
        <v>107414.55</v>
      </c>
      <c r="E408" s="84">
        <v>23761</v>
      </c>
      <c r="F408" s="118">
        <v>244.62</v>
      </c>
      <c r="G408" s="38">
        <f t="shared" si="46"/>
        <v>5812415.8200000003</v>
      </c>
      <c r="H408" s="84">
        <v>0</v>
      </c>
      <c r="I408" s="118">
        <f t="shared" si="47"/>
        <v>246.93</v>
      </c>
      <c r="J408" s="38">
        <f t="shared" si="48"/>
        <v>0</v>
      </c>
      <c r="K408" s="84">
        <v>0</v>
      </c>
      <c r="L408" s="118">
        <f t="shared" si="49"/>
        <v>244.62</v>
      </c>
      <c r="M408" s="38">
        <f t="shared" si="50"/>
        <v>0</v>
      </c>
      <c r="N408" s="48">
        <f t="shared" si="44"/>
        <v>5919830.3700000001</v>
      </c>
    </row>
    <row r="409" spans="1:14" x14ac:dyDescent="0.25">
      <c r="A409" t="s">
        <v>1016</v>
      </c>
      <c r="B409" s="120">
        <v>0</v>
      </c>
      <c r="C409" s="118">
        <v>258.27999999999997</v>
      </c>
      <c r="D409" s="38">
        <f t="shared" si="45"/>
        <v>0</v>
      </c>
      <c r="E409" s="84">
        <v>22170</v>
      </c>
      <c r="F409" s="118">
        <v>255.88</v>
      </c>
      <c r="G409" s="38">
        <f t="shared" si="46"/>
        <v>5672859.5999999996</v>
      </c>
      <c r="H409" s="84">
        <v>0</v>
      </c>
      <c r="I409" s="118">
        <f t="shared" si="47"/>
        <v>258.27999999999997</v>
      </c>
      <c r="J409" s="38">
        <f t="shared" si="48"/>
        <v>0</v>
      </c>
      <c r="K409" s="84">
        <v>2307</v>
      </c>
      <c r="L409" s="118">
        <f t="shared" si="49"/>
        <v>255.88</v>
      </c>
      <c r="M409" s="38">
        <f t="shared" si="50"/>
        <v>590315.16</v>
      </c>
      <c r="N409" s="48">
        <f t="shared" si="44"/>
        <v>6263174.7599999998</v>
      </c>
    </row>
    <row r="410" spans="1:14" x14ac:dyDescent="0.25">
      <c r="A410" t="s">
        <v>1017</v>
      </c>
      <c r="B410" s="120">
        <v>429</v>
      </c>
      <c r="C410" s="118">
        <v>262.06</v>
      </c>
      <c r="D410" s="38">
        <f t="shared" si="45"/>
        <v>112423.74</v>
      </c>
      <c r="E410" s="84">
        <v>18667</v>
      </c>
      <c r="F410" s="118">
        <v>259.64999999999998</v>
      </c>
      <c r="G410" s="38">
        <f t="shared" si="46"/>
        <v>4846886.55</v>
      </c>
      <c r="H410" s="84">
        <v>59</v>
      </c>
      <c r="I410" s="118">
        <f t="shared" si="47"/>
        <v>262.06</v>
      </c>
      <c r="J410" s="38">
        <f t="shared" si="48"/>
        <v>15461.54</v>
      </c>
      <c r="K410" s="84">
        <v>2569</v>
      </c>
      <c r="L410" s="118">
        <f t="shared" si="49"/>
        <v>259.64999999999998</v>
      </c>
      <c r="M410" s="38">
        <f t="shared" si="50"/>
        <v>667040.85</v>
      </c>
      <c r="N410" s="48">
        <f t="shared" si="44"/>
        <v>5641812.6799999997</v>
      </c>
    </row>
    <row r="411" spans="1:14" x14ac:dyDescent="0.25">
      <c r="A411" t="s">
        <v>1018</v>
      </c>
      <c r="B411" s="120">
        <v>3561</v>
      </c>
      <c r="C411" s="118">
        <v>241.77</v>
      </c>
      <c r="D411" s="38">
        <f t="shared" si="45"/>
        <v>860942.97000000009</v>
      </c>
      <c r="E411" s="84">
        <v>44903</v>
      </c>
      <c r="F411" s="118">
        <v>239.5</v>
      </c>
      <c r="G411" s="38">
        <f t="shared" si="46"/>
        <v>10754268.5</v>
      </c>
      <c r="H411" s="84">
        <v>644</v>
      </c>
      <c r="I411" s="118">
        <f t="shared" si="47"/>
        <v>241.77</v>
      </c>
      <c r="J411" s="38">
        <f t="shared" si="48"/>
        <v>155699.88</v>
      </c>
      <c r="K411" s="84">
        <v>8126</v>
      </c>
      <c r="L411" s="118">
        <f t="shared" si="49"/>
        <v>239.5</v>
      </c>
      <c r="M411" s="38">
        <f t="shared" si="50"/>
        <v>1946177</v>
      </c>
      <c r="N411" s="48">
        <f t="shared" si="44"/>
        <v>13717088.35</v>
      </c>
    </row>
    <row r="412" spans="1:14" x14ac:dyDescent="0.25">
      <c r="A412" t="s">
        <v>1019</v>
      </c>
      <c r="B412" s="120">
        <v>1923</v>
      </c>
      <c r="C412" s="118">
        <v>275.42</v>
      </c>
      <c r="D412" s="38">
        <f t="shared" si="45"/>
        <v>529632.66</v>
      </c>
      <c r="E412" s="84">
        <v>14705</v>
      </c>
      <c r="F412" s="118">
        <v>272.94</v>
      </c>
      <c r="G412" s="38">
        <f t="shared" si="46"/>
        <v>4013582.7</v>
      </c>
      <c r="H412" s="84">
        <v>117</v>
      </c>
      <c r="I412" s="118">
        <f t="shared" si="47"/>
        <v>275.42</v>
      </c>
      <c r="J412" s="38">
        <f t="shared" si="48"/>
        <v>32224.140000000003</v>
      </c>
      <c r="K412" s="84">
        <v>896</v>
      </c>
      <c r="L412" s="118">
        <f t="shared" si="49"/>
        <v>272.94</v>
      </c>
      <c r="M412" s="38">
        <f t="shared" si="50"/>
        <v>244554.23999999999</v>
      </c>
      <c r="N412" s="48">
        <f t="shared" si="44"/>
        <v>4819993.74</v>
      </c>
    </row>
    <row r="413" spans="1:14" x14ac:dyDescent="0.25">
      <c r="A413" t="s">
        <v>1020</v>
      </c>
      <c r="B413" s="120">
        <v>24</v>
      </c>
      <c r="C413" s="118">
        <v>244.41</v>
      </c>
      <c r="D413" s="38">
        <f t="shared" si="45"/>
        <v>5865.84</v>
      </c>
      <c r="E413" s="84">
        <v>37223</v>
      </c>
      <c r="F413" s="118">
        <v>242.39</v>
      </c>
      <c r="G413" s="38">
        <f t="shared" si="46"/>
        <v>9022482.9699999988</v>
      </c>
      <c r="H413" s="84">
        <v>2</v>
      </c>
      <c r="I413" s="118">
        <f t="shared" si="47"/>
        <v>244.41</v>
      </c>
      <c r="J413" s="38">
        <f t="shared" si="48"/>
        <v>488.82</v>
      </c>
      <c r="K413" s="84">
        <v>3825</v>
      </c>
      <c r="L413" s="118">
        <f t="shared" si="49"/>
        <v>242.39</v>
      </c>
      <c r="M413" s="38">
        <f t="shared" si="50"/>
        <v>927141.75</v>
      </c>
      <c r="N413" s="48">
        <f t="shared" si="44"/>
        <v>9955979.379999999</v>
      </c>
    </row>
    <row r="414" spans="1:14" x14ac:dyDescent="0.25">
      <c r="A414" t="s">
        <v>1021</v>
      </c>
      <c r="B414" s="120">
        <v>10845</v>
      </c>
      <c r="C414" s="118">
        <v>292.66000000000003</v>
      </c>
      <c r="D414" s="38">
        <f t="shared" si="45"/>
        <v>3173897.7</v>
      </c>
      <c r="E414" s="84">
        <v>49087</v>
      </c>
      <c r="F414" s="118">
        <v>289.87</v>
      </c>
      <c r="G414" s="38">
        <f t="shared" si="46"/>
        <v>14228848.689999999</v>
      </c>
      <c r="H414" s="84">
        <v>1844</v>
      </c>
      <c r="I414" s="118">
        <f t="shared" si="47"/>
        <v>292.66000000000003</v>
      </c>
      <c r="J414" s="38">
        <f t="shared" si="48"/>
        <v>539665.04</v>
      </c>
      <c r="K414" s="84">
        <v>8346</v>
      </c>
      <c r="L414" s="118">
        <f t="shared" si="49"/>
        <v>289.87</v>
      </c>
      <c r="M414" s="38">
        <f t="shared" si="50"/>
        <v>2419255.02</v>
      </c>
      <c r="N414" s="48">
        <f t="shared" si="44"/>
        <v>20361666.449999999</v>
      </c>
    </row>
    <row r="415" spans="1:14" x14ac:dyDescent="0.25">
      <c r="A415" t="s">
        <v>1022</v>
      </c>
      <c r="B415" s="120">
        <v>1492</v>
      </c>
      <c r="C415" s="118">
        <v>272.32</v>
      </c>
      <c r="D415" s="38">
        <f t="shared" si="45"/>
        <v>406301.44</v>
      </c>
      <c r="E415" s="84">
        <v>72548</v>
      </c>
      <c r="F415" s="118">
        <v>270.27999999999997</v>
      </c>
      <c r="G415" s="38">
        <f t="shared" si="46"/>
        <v>19608273.439999998</v>
      </c>
      <c r="H415" s="84">
        <v>0</v>
      </c>
      <c r="I415" s="118">
        <f t="shared" si="47"/>
        <v>272.32</v>
      </c>
      <c r="J415" s="38">
        <f t="shared" si="48"/>
        <v>0</v>
      </c>
      <c r="K415" s="84">
        <v>0</v>
      </c>
      <c r="L415" s="118">
        <f t="shared" si="49"/>
        <v>270.27999999999997</v>
      </c>
      <c r="M415" s="38">
        <f t="shared" si="50"/>
        <v>0</v>
      </c>
      <c r="N415" s="48">
        <f t="shared" si="44"/>
        <v>20014574.879999999</v>
      </c>
    </row>
    <row r="416" spans="1:14" x14ac:dyDescent="0.25">
      <c r="A416" t="s">
        <v>1023</v>
      </c>
      <c r="B416" s="120">
        <v>0</v>
      </c>
      <c r="C416" s="118">
        <v>198.7</v>
      </c>
      <c r="D416" s="38">
        <f t="shared" si="45"/>
        <v>0</v>
      </c>
      <c r="E416" s="84">
        <v>8650</v>
      </c>
      <c r="F416" s="118">
        <v>196.89</v>
      </c>
      <c r="G416" s="38">
        <f t="shared" si="46"/>
        <v>1703098.4999999998</v>
      </c>
      <c r="H416" s="84">
        <v>0</v>
      </c>
      <c r="I416" s="118">
        <f t="shared" si="47"/>
        <v>198.7</v>
      </c>
      <c r="J416" s="38">
        <f t="shared" si="48"/>
        <v>0</v>
      </c>
      <c r="K416" s="84">
        <v>0</v>
      </c>
      <c r="L416" s="118">
        <f t="shared" si="49"/>
        <v>196.89</v>
      </c>
      <c r="M416" s="38">
        <f t="shared" si="50"/>
        <v>0</v>
      </c>
      <c r="N416" s="48">
        <f t="shared" si="44"/>
        <v>1703098.4999999998</v>
      </c>
    </row>
    <row r="417" spans="1:14" x14ac:dyDescent="0.25">
      <c r="A417" t="s">
        <v>1024</v>
      </c>
      <c r="B417" s="120">
        <v>7925</v>
      </c>
      <c r="C417" s="118">
        <v>249.51</v>
      </c>
      <c r="D417" s="38">
        <f t="shared" si="45"/>
        <v>1977366.75</v>
      </c>
      <c r="E417" s="84">
        <v>40736</v>
      </c>
      <c r="F417" s="118">
        <v>247.35</v>
      </c>
      <c r="G417" s="38">
        <f t="shared" si="46"/>
        <v>10076049.6</v>
      </c>
      <c r="H417" s="84">
        <v>452</v>
      </c>
      <c r="I417" s="118">
        <f t="shared" si="47"/>
        <v>249.51</v>
      </c>
      <c r="J417" s="38">
        <f t="shared" si="48"/>
        <v>112778.51999999999</v>
      </c>
      <c r="K417" s="84">
        <v>2323</v>
      </c>
      <c r="L417" s="118">
        <f t="shared" si="49"/>
        <v>247.35</v>
      </c>
      <c r="M417" s="38">
        <f t="shared" si="50"/>
        <v>574594.04999999993</v>
      </c>
      <c r="N417" s="48">
        <f t="shared" si="44"/>
        <v>12740788.92</v>
      </c>
    </row>
    <row r="418" spans="1:14" x14ac:dyDescent="0.25">
      <c r="A418" t="s">
        <v>1025</v>
      </c>
      <c r="B418" s="120">
        <v>866</v>
      </c>
      <c r="C418" s="118">
        <v>215.1</v>
      </c>
      <c r="D418" s="38">
        <f t="shared" si="45"/>
        <v>186276.6</v>
      </c>
      <c r="E418" s="84">
        <v>32184</v>
      </c>
      <c r="F418" s="118">
        <v>213.28</v>
      </c>
      <c r="G418" s="38">
        <f t="shared" si="46"/>
        <v>6864203.5200000005</v>
      </c>
      <c r="H418" s="84">
        <v>5</v>
      </c>
      <c r="I418" s="118">
        <f t="shared" si="47"/>
        <v>215.1</v>
      </c>
      <c r="J418" s="38">
        <f t="shared" si="48"/>
        <v>1075.5</v>
      </c>
      <c r="K418" s="84">
        <v>192</v>
      </c>
      <c r="L418" s="118">
        <f t="shared" si="49"/>
        <v>213.28</v>
      </c>
      <c r="M418" s="38">
        <f t="shared" si="50"/>
        <v>40949.760000000002</v>
      </c>
      <c r="N418" s="48">
        <f t="shared" si="44"/>
        <v>7092505.3799999999</v>
      </c>
    </row>
    <row r="419" spans="1:14" x14ac:dyDescent="0.25">
      <c r="A419" t="s">
        <v>1026</v>
      </c>
      <c r="B419" s="120">
        <v>7082</v>
      </c>
      <c r="C419" s="118">
        <v>275.41000000000003</v>
      </c>
      <c r="D419" s="38">
        <f t="shared" si="45"/>
        <v>1950453.62</v>
      </c>
      <c r="E419" s="84">
        <v>32341</v>
      </c>
      <c r="F419" s="118">
        <v>272.86</v>
      </c>
      <c r="G419" s="38">
        <f t="shared" si="46"/>
        <v>8824565.2599999998</v>
      </c>
      <c r="H419" s="84">
        <v>1211</v>
      </c>
      <c r="I419" s="118">
        <f t="shared" si="47"/>
        <v>275.41000000000003</v>
      </c>
      <c r="J419" s="38">
        <f t="shared" si="48"/>
        <v>333521.51</v>
      </c>
      <c r="K419" s="84">
        <v>5530</v>
      </c>
      <c r="L419" s="118">
        <f t="shared" si="49"/>
        <v>272.86</v>
      </c>
      <c r="M419" s="38">
        <f t="shared" si="50"/>
        <v>1508915.8</v>
      </c>
      <c r="N419" s="48">
        <f t="shared" si="44"/>
        <v>12617456.190000001</v>
      </c>
    </row>
    <row r="420" spans="1:14" x14ac:dyDescent="0.25">
      <c r="A420" t="s">
        <v>1027</v>
      </c>
      <c r="B420" s="120">
        <v>2718</v>
      </c>
      <c r="C420" s="118">
        <v>276.87</v>
      </c>
      <c r="D420" s="38">
        <f t="shared" si="45"/>
        <v>752532.66</v>
      </c>
      <c r="E420" s="84">
        <v>30882</v>
      </c>
      <c r="F420" s="118">
        <v>274.67</v>
      </c>
      <c r="G420" s="38">
        <f t="shared" si="46"/>
        <v>8482358.9400000013</v>
      </c>
      <c r="H420" s="84">
        <v>407</v>
      </c>
      <c r="I420" s="118">
        <f t="shared" si="47"/>
        <v>276.87</v>
      </c>
      <c r="J420" s="38">
        <f t="shared" si="48"/>
        <v>112686.09</v>
      </c>
      <c r="K420" s="84">
        <v>4630</v>
      </c>
      <c r="L420" s="118">
        <f t="shared" si="49"/>
        <v>274.67</v>
      </c>
      <c r="M420" s="38">
        <f t="shared" si="50"/>
        <v>1271722.1000000001</v>
      </c>
      <c r="N420" s="48">
        <f t="shared" si="44"/>
        <v>10619299.790000001</v>
      </c>
    </row>
    <row r="421" spans="1:14" x14ac:dyDescent="0.25">
      <c r="A421" t="s">
        <v>1028</v>
      </c>
      <c r="B421" s="120">
        <v>314</v>
      </c>
      <c r="C421" s="118">
        <v>242.97</v>
      </c>
      <c r="D421" s="38">
        <f t="shared" si="45"/>
        <v>76292.58</v>
      </c>
      <c r="E421" s="84">
        <v>7593</v>
      </c>
      <c r="F421" s="118">
        <v>240.95</v>
      </c>
      <c r="G421" s="38">
        <f t="shared" si="46"/>
        <v>1829533.3499999999</v>
      </c>
      <c r="H421" s="84">
        <v>36</v>
      </c>
      <c r="I421" s="118">
        <f t="shared" si="47"/>
        <v>242.97</v>
      </c>
      <c r="J421" s="38">
        <f t="shared" si="48"/>
        <v>8746.92</v>
      </c>
      <c r="K421" s="84">
        <v>870</v>
      </c>
      <c r="L421" s="118">
        <f t="shared" si="49"/>
        <v>240.95</v>
      </c>
      <c r="M421" s="38">
        <f t="shared" si="50"/>
        <v>209626.5</v>
      </c>
      <c r="N421" s="48">
        <f t="shared" si="44"/>
        <v>2124199.3499999996</v>
      </c>
    </row>
    <row r="422" spans="1:14" x14ac:dyDescent="0.25">
      <c r="A422" t="s">
        <v>1029</v>
      </c>
      <c r="B422" s="120">
        <v>366</v>
      </c>
      <c r="C422" s="118">
        <v>247.34</v>
      </c>
      <c r="D422" s="38">
        <f t="shared" si="45"/>
        <v>90526.44</v>
      </c>
      <c r="E422" s="84">
        <v>10579</v>
      </c>
      <c r="F422" s="118">
        <v>245.38</v>
      </c>
      <c r="G422" s="38">
        <f t="shared" si="46"/>
        <v>2595875.02</v>
      </c>
      <c r="H422" s="84">
        <v>16</v>
      </c>
      <c r="I422" s="118">
        <f t="shared" si="47"/>
        <v>247.34</v>
      </c>
      <c r="J422" s="38">
        <f t="shared" si="48"/>
        <v>3957.44</v>
      </c>
      <c r="K422" s="84">
        <v>468</v>
      </c>
      <c r="L422" s="118">
        <f t="shared" si="49"/>
        <v>245.38</v>
      </c>
      <c r="M422" s="38">
        <f t="shared" si="50"/>
        <v>114837.84</v>
      </c>
      <c r="N422" s="48">
        <f t="shared" si="44"/>
        <v>2805196.7399999998</v>
      </c>
    </row>
    <row r="423" spans="1:14" x14ac:dyDescent="0.25">
      <c r="A423" t="s">
        <v>1030</v>
      </c>
      <c r="B423" s="120">
        <v>0</v>
      </c>
      <c r="C423" s="118">
        <v>221.28</v>
      </c>
      <c r="D423" s="38">
        <f t="shared" si="45"/>
        <v>0</v>
      </c>
      <c r="E423" s="84">
        <v>27604</v>
      </c>
      <c r="F423" s="118">
        <v>219.29</v>
      </c>
      <c r="G423" s="38">
        <f t="shared" si="46"/>
        <v>6053281.1600000001</v>
      </c>
      <c r="H423" s="84">
        <v>0</v>
      </c>
      <c r="I423" s="118">
        <f t="shared" si="47"/>
        <v>221.28</v>
      </c>
      <c r="J423" s="38">
        <f t="shared" si="48"/>
        <v>0</v>
      </c>
      <c r="K423" s="84">
        <v>8220</v>
      </c>
      <c r="L423" s="118">
        <f t="shared" si="49"/>
        <v>219.29</v>
      </c>
      <c r="M423" s="38">
        <f t="shared" si="50"/>
        <v>1802563.8</v>
      </c>
      <c r="N423" s="48">
        <f t="shared" si="44"/>
        <v>7855844.96</v>
      </c>
    </row>
    <row r="424" spans="1:14" x14ac:dyDescent="0.25">
      <c r="A424" t="s">
        <v>1031</v>
      </c>
      <c r="B424" s="120">
        <v>0</v>
      </c>
      <c r="C424" s="118">
        <v>170.93</v>
      </c>
      <c r="D424" s="38">
        <f t="shared" si="45"/>
        <v>0</v>
      </c>
      <c r="E424" s="84">
        <v>1129</v>
      </c>
      <c r="F424" s="118">
        <v>169.32</v>
      </c>
      <c r="G424" s="38">
        <f t="shared" si="46"/>
        <v>191162.28</v>
      </c>
      <c r="H424" s="84">
        <v>0</v>
      </c>
      <c r="I424" s="118">
        <f t="shared" si="47"/>
        <v>170.93</v>
      </c>
      <c r="J424" s="38">
        <f t="shared" si="48"/>
        <v>0</v>
      </c>
      <c r="K424" s="84">
        <v>0</v>
      </c>
      <c r="L424" s="118">
        <f t="shared" si="49"/>
        <v>169.32</v>
      </c>
      <c r="M424" s="38">
        <f t="shared" si="50"/>
        <v>0</v>
      </c>
      <c r="N424" s="48">
        <f t="shared" si="44"/>
        <v>191162.28</v>
      </c>
    </row>
    <row r="425" spans="1:14" x14ac:dyDescent="0.25">
      <c r="A425" t="s">
        <v>1032</v>
      </c>
      <c r="B425" s="120">
        <v>1349</v>
      </c>
      <c r="C425" s="118">
        <v>224.15</v>
      </c>
      <c r="D425" s="38">
        <f t="shared" si="45"/>
        <v>302378.35000000003</v>
      </c>
      <c r="E425" s="84">
        <v>17082</v>
      </c>
      <c r="F425" s="118">
        <v>222.06</v>
      </c>
      <c r="G425" s="38">
        <f t="shared" si="46"/>
        <v>3793228.92</v>
      </c>
      <c r="H425" s="84">
        <v>248</v>
      </c>
      <c r="I425" s="118">
        <f t="shared" si="47"/>
        <v>224.15</v>
      </c>
      <c r="J425" s="38">
        <f t="shared" si="48"/>
        <v>55589.200000000004</v>
      </c>
      <c r="K425" s="84">
        <v>3142</v>
      </c>
      <c r="L425" s="118">
        <f t="shared" si="49"/>
        <v>222.06</v>
      </c>
      <c r="M425" s="38">
        <f t="shared" si="50"/>
        <v>697712.52</v>
      </c>
      <c r="N425" s="48">
        <f t="shared" si="44"/>
        <v>4848908.9899999993</v>
      </c>
    </row>
    <row r="426" spans="1:14" x14ac:dyDescent="0.25">
      <c r="A426" t="s">
        <v>1033</v>
      </c>
      <c r="B426" s="120">
        <v>1376</v>
      </c>
      <c r="C426" s="118">
        <v>254.6</v>
      </c>
      <c r="D426" s="38">
        <f t="shared" si="45"/>
        <v>350329.59999999998</v>
      </c>
      <c r="E426" s="84">
        <v>43603</v>
      </c>
      <c r="F426" s="118">
        <v>252.32</v>
      </c>
      <c r="G426" s="38">
        <f t="shared" si="46"/>
        <v>11001908.959999999</v>
      </c>
      <c r="H426" s="84">
        <v>57</v>
      </c>
      <c r="I426" s="118">
        <f t="shared" si="47"/>
        <v>254.6</v>
      </c>
      <c r="J426" s="38">
        <f t="shared" si="48"/>
        <v>14512.199999999999</v>
      </c>
      <c r="K426" s="84">
        <v>1807</v>
      </c>
      <c r="L426" s="118">
        <f t="shared" si="49"/>
        <v>252.32</v>
      </c>
      <c r="M426" s="38">
        <f t="shared" si="50"/>
        <v>455942.24</v>
      </c>
      <c r="N426" s="48">
        <f t="shared" si="44"/>
        <v>11822692.999999998</v>
      </c>
    </row>
    <row r="427" spans="1:14" x14ac:dyDescent="0.25">
      <c r="A427" t="s">
        <v>1034</v>
      </c>
      <c r="B427" s="120">
        <v>20877</v>
      </c>
      <c r="C427" s="118">
        <v>242.48</v>
      </c>
      <c r="D427" s="38">
        <f t="shared" si="45"/>
        <v>5062254.96</v>
      </c>
      <c r="E427" s="84">
        <v>70162</v>
      </c>
      <c r="F427" s="118">
        <v>240.24</v>
      </c>
      <c r="G427" s="38">
        <f t="shared" si="46"/>
        <v>16855718.879999999</v>
      </c>
      <c r="H427" s="84">
        <v>2464</v>
      </c>
      <c r="I427" s="118">
        <f t="shared" si="47"/>
        <v>242.48</v>
      </c>
      <c r="J427" s="38">
        <f t="shared" si="48"/>
        <v>597470.71999999997</v>
      </c>
      <c r="K427" s="84">
        <v>8282</v>
      </c>
      <c r="L427" s="118">
        <f t="shared" si="49"/>
        <v>240.24</v>
      </c>
      <c r="M427" s="38">
        <f t="shared" si="50"/>
        <v>1989667.6800000002</v>
      </c>
      <c r="N427" s="48">
        <f t="shared" si="44"/>
        <v>24505112.240000002</v>
      </c>
    </row>
    <row r="428" spans="1:14" x14ac:dyDescent="0.25">
      <c r="A428" t="s">
        <v>1035</v>
      </c>
      <c r="B428" s="120">
        <v>744</v>
      </c>
      <c r="C428" s="118">
        <v>289.25</v>
      </c>
      <c r="D428" s="38">
        <f t="shared" si="45"/>
        <v>215202</v>
      </c>
      <c r="E428" s="84">
        <v>21119</v>
      </c>
      <c r="F428" s="118">
        <v>286.45999999999998</v>
      </c>
      <c r="G428" s="38">
        <f t="shared" si="46"/>
        <v>6049748.7399999993</v>
      </c>
      <c r="H428" s="84">
        <v>153</v>
      </c>
      <c r="I428" s="118">
        <f t="shared" si="47"/>
        <v>289.25</v>
      </c>
      <c r="J428" s="38">
        <f t="shared" si="48"/>
        <v>44255.25</v>
      </c>
      <c r="K428" s="84">
        <v>4334</v>
      </c>
      <c r="L428" s="118">
        <f t="shared" si="49"/>
        <v>286.45999999999998</v>
      </c>
      <c r="M428" s="38">
        <f t="shared" si="50"/>
        <v>1241517.6399999999</v>
      </c>
      <c r="N428" s="48">
        <f t="shared" si="44"/>
        <v>7550723.629999999</v>
      </c>
    </row>
    <row r="429" spans="1:14" x14ac:dyDescent="0.25">
      <c r="A429" t="s">
        <v>1036</v>
      </c>
      <c r="B429" s="120">
        <v>950</v>
      </c>
      <c r="C429" s="118">
        <v>319.92</v>
      </c>
      <c r="D429" s="38">
        <f t="shared" si="45"/>
        <v>303924</v>
      </c>
      <c r="E429" s="84">
        <v>19222</v>
      </c>
      <c r="F429" s="118">
        <v>317.10000000000002</v>
      </c>
      <c r="G429" s="38">
        <f t="shared" si="46"/>
        <v>6095296.2000000002</v>
      </c>
      <c r="H429" s="84">
        <v>32</v>
      </c>
      <c r="I429" s="118">
        <f t="shared" si="47"/>
        <v>319.92</v>
      </c>
      <c r="J429" s="38">
        <f t="shared" si="48"/>
        <v>10237.44</v>
      </c>
      <c r="K429" s="84">
        <v>638</v>
      </c>
      <c r="L429" s="118">
        <f t="shared" si="49"/>
        <v>317.10000000000002</v>
      </c>
      <c r="M429" s="38">
        <f t="shared" si="50"/>
        <v>202309.80000000002</v>
      </c>
      <c r="N429" s="48">
        <f t="shared" si="44"/>
        <v>6611767.4400000004</v>
      </c>
    </row>
    <row r="430" spans="1:14" x14ac:dyDescent="0.25">
      <c r="A430" t="s">
        <v>1037</v>
      </c>
      <c r="B430" s="120">
        <v>966</v>
      </c>
      <c r="C430" s="118">
        <v>284.89</v>
      </c>
      <c r="D430" s="38">
        <f t="shared" si="45"/>
        <v>275203.74</v>
      </c>
      <c r="E430" s="84">
        <v>60922</v>
      </c>
      <c r="F430" s="118">
        <v>282.8</v>
      </c>
      <c r="G430" s="38">
        <f t="shared" si="46"/>
        <v>17228741.600000001</v>
      </c>
      <c r="H430" s="84">
        <v>239</v>
      </c>
      <c r="I430" s="118">
        <f t="shared" si="47"/>
        <v>284.89</v>
      </c>
      <c r="J430" s="38">
        <f t="shared" si="48"/>
        <v>68088.709999999992</v>
      </c>
      <c r="K430" s="84">
        <v>15050</v>
      </c>
      <c r="L430" s="118">
        <f t="shared" si="49"/>
        <v>282.8</v>
      </c>
      <c r="M430" s="38">
        <f t="shared" si="50"/>
        <v>4256140</v>
      </c>
      <c r="N430" s="48">
        <f t="shared" si="44"/>
        <v>21828174.050000001</v>
      </c>
    </row>
    <row r="431" spans="1:14" x14ac:dyDescent="0.25">
      <c r="A431" t="s">
        <v>1038</v>
      </c>
      <c r="B431" s="120">
        <v>1043</v>
      </c>
      <c r="C431" s="118">
        <v>299.20999999999998</v>
      </c>
      <c r="D431" s="38">
        <f t="shared" si="45"/>
        <v>312076.02999999997</v>
      </c>
      <c r="E431" s="84">
        <v>20611</v>
      </c>
      <c r="F431" s="118">
        <v>296.32</v>
      </c>
      <c r="G431" s="38">
        <f t="shared" si="46"/>
        <v>6107451.5199999996</v>
      </c>
      <c r="H431" s="84">
        <v>0</v>
      </c>
      <c r="I431" s="118">
        <f t="shared" si="47"/>
        <v>299.20999999999998</v>
      </c>
      <c r="J431" s="38">
        <f t="shared" si="48"/>
        <v>0</v>
      </c>
      <c r="K431" s="84">
        <v>0</v>
      </c>
      <c r="L431" s="118">
        <f t="shared" si="49"/>
        <v>296.32</v>
      </c>
      <c r="M431" s="38">
        <f t="shared" si="50"/>
        <v>0</v>
      </c>
      <c r="N431" s="48">
        <f t="shared" si="44"/>
        <v>6419527.5499999998</v>
      </c>
    </row>
    <row r="432" spans="1:14" x14ac:dyDescent="0.25">
      <c r="A432" t="s">
        <v>1039</v>
      </c>
      <c r="B432" s="120">
        <v>4642</v>
      </c>
      <c r="C432" s="118">
        <v>259.51</v>
      </c>
      <c r="D432" s="38">
        <f t="shared" si="45"/>
        <v>1204645.42</v>
      </c>
      <c r="E432" s="84">
        <v>24099</v>
      </c>
      <c r="F432" s="118">
        <v>257.14</v>
      </c>
      <c r="G432" s="38">
        <f t="shared" si="46"/>
        <v>6196816.8599999994</v>
      </c>
      <c r="H432" s="84">
        <v>710</v>
      </c>
      <c r="I432" s="118">
        <f t="shared" si="47"/>
        <v>259.51</v>
      </c>
      <c r="J432" s="38">
        <f t="shared" si="48"/>
        <v>184252.1</v>
      </c>
      <c r="K432" s="84">
        <v>3688</v>
      </c>
      <c r="L432" s="118">
        <f t="shared" si="49"/>
        <v>257.14</v>
      </c>
      <c r="M432" s="38">
        <f t="shared" si="50"/>
        <v>948332.32</v>
      </c>
      <c r="N432" s="48">
        <f t="shared" si="44"/>
        <v>8534046.6999999993</v>
      </c>
    </row>
    <row r="433" spans="1:15" x14ac:dyDescent="0.25">
      <c r="A433" t="s">
        <v>1040</v>
      </c>
      <c r="B433" s="120">
        <v>1630</v>
      </c>
      <c r="C433" s="118">
        <v>241.81</v>
      </c>
      <c r="D433" s="38">
        <f t="shared" si="45"/>
        <v>394150.3</v>
      </c>
      <c r="E433" s="84">
        <v>40965</v>
      </c>
      <c r="F433" s="118">
        <v>239.83</v>
      </c>
      <c r="G433" s="38">
        <f t="shared" si="46"/>
        <v>9824635.9500000011</v>
      </c>
      <c r="H433" s="84">
        <v>39</v>
      </c>
      <c r="I433" s="118">
        <f t="shared" si="47"/>
        <v>241.81</v>
      </c>
      <c r="J433" s="38">
        <f t="shared" si="48"/>
        <v>9430.59</v>
      </c>
      <c r="K433" s="84">
        <v>970</v>
      </c>
      <c r="L433" s="118">
        <f t="shared" si="49"/>
        <v>239.83</v>
      </c>
      <c r="M433" s="38">
        <f t="shared" si="50"/>
        <v>232635.1</v>
      </c>
      <c r="N433" s="48">
        <f t="shared" si="44"/>
        <v>10460851.940000001</v>
      </c>
    </row>
    <row r="434" spans="1:15" x14ac:dyDescent="0.25">
      <c r="A434" t="s">
        <v>1041</v>
      </c>
      <c r="B434" s="120">
        <v>715</v>
      </c>
      <c r="C434" s="118">
        <v>265.42</v>
      </c>
      <c r="D434" s="38">
        <f t="shared" si="45"/>
        <v>189775.30000000002</v>
      </c>
      <c r="E434" s="84">
        <v>39498</v>
      </c>
      <c r="F434" s="118">
        <v>263.14</v>
      </c>
      <c r="G434" s="38">
        <f t="shared" si="46"/>
        <v>10393503.719999999</v>
      </c>
      <c r="H434" s="84">
        <v>31</v>
      </c>
      <c r="I434" s="118">
        <f t="shared" si="47"/>
        <v>265.42</v>
      </c>
      <c r="J434" s="38">
        <f t="shared" si="48"/>
        <v>8228.02</v>
      </c>
      <c r="K434" s="84">
        <v>1733</v>
      </c>
      <c r="L434" s="118">
        <f t="shared" si="49"/>
        <v>263.14</v>
      </c>
      <c r="M434" s="38">
        <f t="shared" si="50"/>
        <v>456021.62</v>
      </c>
      <c r="N434" s="48">
        <f t="shared" si="44"/>
        <v>11047528.66</v>
      </c>
    </row>
    <row r="435" spans="1:15" x14ac:dyDescent="0.25">
      <c r="A435" t="s">
        <v>1042</v>
      </c>
      <c r="B435" s="120">
        <v>1098</v>
      </c>
      <c r="C435" s="118">
        <v>310.45</v>
      </c>
      <c r="D435" s="38">
        <f t="shared" si="45"/>
        <v>340874.1</v>
      </c>
      <c r="E435" s="84">
        <v>76245</v>
      </c>
      <c r="F435" s="118">
        <v>308.18</v>
      </c>
      <c r="G435" s="38">
        <f t="shared" si="46"/>
        <v>23497184.100000001</v>
      </c>
      <c r="H435" s="84">
        <v>168</v>
      </c>
      <c r="I435" s="118">
        <f t="shared" si="47"/>
        <v>310.45</v>
      </c>
      <c r="J435" s="38">
        <f t="shared" si="48"/>
        <v>52155.6</v>
      </c>
      <c r="K435" s="84">
        <v>11692</v>
      </c>
      <c r="L435" s="118">
        <f t="shared" si="49"/>
        <v>308.18</v>
      </c>
      <c r="M435" s="38">
        <f t="shared" si="50"/>
        <v>3603240.56</v>
      </c>
      <c r="N435" s="48">
        <f t="shared" si="44"/>
        <v>27493454.360000003</v>
      </c>
    </row>
    <row r="436" spans="1:15" x14ac:dyDescent="0.25">
      <c r="A436" t="s">
        <v>1043</v>
      </c>
      <c r="B436" s="120">
        <v>357</v>
      </c>
      <c r="C436" s="118">
        <v>221.62</v>
      </c>
      <c r="D436" s="38">
        <f t="shared" si="45"/>
        <v>79118.34</v>
      </c>
      <c r="E436" s="84">
        <v>50209</v>
      </c>
      <c r="F436" s="118">
        <v>219.8</v>
      </c>
      <c r="G436" s="38">
        <f t="shared" si="46"/>
        <v>11035938.200000001</v>
      </c>
      <c r="H436" s="84">
        <v>12</v>
      </c>
      <c r="I436" s="118">
        <f t="shared" si="47"/>
        <v>221.62</v>
      </c>
      <c r="J436" s="38">
        <f t="shared" si="48"/>
        <v>2659.44</v>
      </c>
      <c r="K436" s="84">
        <v>1712</v>
      </c>
      <c r="L436" s="118">
        <f t="shared" si="49"/>
        <v>219.8</v>
      </c>
      <c r="M436" s="38">
        <f t="shared" si="50"/>
        <v>376297.60000000003</v>
      </c>
      <c r="N436" s="48">
        <f t="shared" si="44"/>
        <v>11494013.580000002</v>
      </c>
    </row>
    <row r="437" spans="1:15" x14ac:dyDescent="0.25">
      <c r="A437" t="s">
        <v>1044</v>
      </c>
      <c r="B437" s="120">
        <v>10738</v>
      </c>
      <c r="C437" s="118">
        <v>224.47</v>
      </c>
      <c r="D437" s="38">
        <f t="shared" si="45"/>
        <v>2410358.86</v>
      </c>
      <c r="E437" s="84">
        <v>17431</v>
      </c>
      <c r="F437" s="118">
        <v>222.56</v>
      </c>
      <c r="G437" s="38">
        <f t="shared" si="46"/>
        <v>3879443.36</v>
      </c>
      <c r="H437" s="84">
        <v>834</v>
      </c>
      <c r="I437" s="118">
        <f t="shared" si="47"/>
        <v>224.47</v>
      </c>
      <c r="J437" s="38">
        <f t="shared" si="48"/>
        <v>187207.98</v>
      </c>
      <c r="K437" s="84">
        <v>1355</v>
      </c>
      <c r="L437" s="118">
        <f t="shared" si="49"/>
        <v>222.56</v>
      </c>
      <c r="M437" s="38">
        <f t="shared" si="50"/>
        <v>301568.8</v>
      </c>
      <c r="N437" s="48">
        <f t="shared" si="44"/>
        <v>6778579</v>
      </c>
    </row>
    <row r="438" spans="1:15" x14ac:dyDescent="0.25">
      <c r="A438" t="s">
        <v>1045</v>
      </c>
      <c r="B438" s="120">
        <v>0</v>
      </c>
      <c r="C438" s="118">
        <v>188.47</v>
      </c>
      <c r="D438" s="38">
        <f t="shared" si="45"/>
        <v>0</v>
      </c>
      <c r="E438" s="84">
        <v>366</v>
      </c>
      <c r="F438" s="118">
        <v>186.62</v>
      </c>
      <c r="G438" s="38">
        <f t="shared" si="46"/>
        <v>68302.92</v>
      </c>
      <c r="H438" s="84">
        <v>0</v>
      </c>
      <c r="I438" s="118">
        <f t="shared" si="47"/>
        <v>188.47</v>
      </c>
      <c r="J438" s="38">
        <f t="shared" si="48"/>
        <v>0</v>
      </c>
      <c r="K438" s="84">
        <v>0</v>
      </c>
      <c r="L438" s="118">
        <f t="shared" si="49"/>
        <v>186.62</v>
      </c>
      <c r="M438" s="38">
        <f t="shared" si="50"/>
        <v>0</v>
      </c>
      <c r="N438" s="48">
        <f t="shared" si="44"/>
        <v>68302.92</v>
      </c>
    </row>
    <row r="439" spans="1:15" x14ac:dyDescent="0.25">
      <c r="A439" t="s">
        <v>1046</v>
      </c>
      <c r="B439" s="120">
        <v>1695</v>
      </c>
      <c r="C439" s="118">
        <v>271.08</v>
      </c>
      <c r="D439" s="38">
        <f t="shared" si="45"/>
        <v>459480.6</v>
      </c>
      <c r="E439" s="84">
        <v>24268</v>
      </c>
      <c r="F439" s="118">
        <v>269.5</v>
      </c>
      <c r="G439" s="38">
        <f t="shared" si="46"/>
        <v>6540226</v>
      </c>
      <c r="H439" s="84">
        <v>0</v>
      </c>
      <c r="I439" s="118">
        <f t="shared" si="47"/>
        <v>271.08</v>
      </c>
      <c r="J439" s="38">
        <f t="shared" si="48"/>
        <v>0</v>
      </c>
      <c r="K439" s="84">
        <v>0</v>
      </c>
      <c r="L439" s="118">
        <f t="shared" si="49"/>
        <v>269.5</v>
      </c>
      <c r="M439" s="38">
        <f t="shared" si="50"/>
        <v>0</v>
      </c>
      <c r="N439" s="48">
        <f t="shared" si="44"/>
        <v>6999706.5999999996</v>
      </c>
    </row>
    <row r="440" spans="1:15" x14ac:dyDescent="0.25">
      <c r="A440" t="s">
        <v>1047</v>
      </c>
      <c r="B440" s="120">
        <v>2065</v>
      </c>
      <c r="C440" s="118">
        <v>258.7</v>
      </c>
      <c r="D440" s="38">
        <f t="shared" si="45"/>
        <v>534215.5</v>
      </c>
      <c r="E440" s="84">
        <v>29979</v>
      </c>
      <c r="F440" s="118">
        <v>255.93</v>
      </c>
      <c r="G440" s="38">
        <f t="shared" si="46"/>
        <v>7672525.4699999997</v>
      </c>
      <c r="H440" s="84">
        <v>309</v>
      </c>
      <c r="I440" s="118">
        <f t="shared" si="47"/>
        <v>258.7</v>
      </c>
      <c r="J440" s="38">
        <f t="shared" si="48"/>
        <v>79938.3</v>
      </c>
      <c r="K440" s="84">
        <v>4492</v>
      </c>
      <c r="L440" s="118">
        <f t="shared" si="49"/>
        <v>255.93</v>
      </c>
      <c r="M440" s="38">
        <f t="shared" si="50"/>
        <v>1149637.56</v>
      </c>
      <c r="N440" s="48">
        <f t="shared" si="44"/>
        <v>9436316.8300000001</v>
      </c>
    </row>
    <row r="441" spans="1:15" x14ac:dyDescent="0.25">
      <c r="A441" t="s">
        <v>1048</v>
      </c>
      <c r="B441" s="120">
        <v>0</v>
      </c>
      <c r="C441" s="118">
        <v>170.27</v>
      </c>
      <c r="D441" s="38">
        <f t="shared" si="45"/>
        <v>0</v>
      </c>
      <c r="E441" s="84">
        <v>0</v>
      </c>
      <c r="F441" s="118">
        <v>168.87</v>
      </c>
      <c r="G441" s="38">
        <f t="shared" si="46"/>
        <v>0</v>
      </c>
      <c r="H441" s="84">
        <v>0</v>
      </c>
      <c r="I441" s="118">
        <f t="shared" si="47"/>
        <v>170.27</v>
      </c>
      <c r="J441" s="38">
        <f t="shared" si="48"/>
        <v>0</v>
      </c>
      <c r="K441" s="84">
        <v>0</v>
      </c>
      <c r="L441" s="118">
        <f t="shared" si="49"/>
        <v>168.87</v>
      </c>
      <c r="M441" s="38">
        <f t="shared" si="50"/>
        <v>0</v>
      </c>
      <c r="N441" s="48">
        <f t="shared" si="44"/>
        <v>0</v>
      </c>
    </row>
    <row r="442" spans="1:15" x14ac:dyDescent="0.25">
      <c r="A442" t="s">
        <v>1049</v>
      </c>
      <c r="B442" s="120">
        <v>383</v>
      </c>
      <c r="C442" s="118">
        <v>249.58</v>
      </c>
      <c r="D442" s="38">
        <f t="shared" si="45"/>
        <v>95589.14</v>
      </c>
      <c r="E442" s="84">
        <v>27407</v>
      </c>
      <c r="F442" s="118">
        <v>247.26</v>
      </c>
      <c r="G442" s="38">
        <f t="shared" si="46"/>
        <v>6776654.8199999994</v>
      </c>
      <c r="H442" s="84">
        <v>3</v>
      </c>
      <c r="I442" s="118">
        <f t="shared" si="47"/>
        <v>249.58</v>
      </c>
      <c r="J442" s="38">
        <f t="shared" si="48"/>
        <v>748.74</v>
      </c>
      <c r="K442" s="84">
        <v>225</v>
      </c>
      <c r="L442" s="118">
        <f t="shared" si="49"/>
        <v>247.26</v>
      </c>
      <c r="M442" s="38">
        <f t="shared" si="50"/>
        <v>55633.5</v>
      </c>
      <c r="N442" s="48">
        <f t="shared" si="44"/>
        <v>6928626.1999999993</v>
      </c>
    </row>
    <row r="443" spans="1:15" s="42" customFormat="1" x14ac:dyDescent="0.25">
      <c r="A443" t="s">
        <v>1050</v>
      </c>
      <c r="B443" s="120">
        <v>77</v>
      </c>
      <c r="C443" s="118">
        <v>249.07</v>
      </c>
      <c r="D443" s="38">
        <f t="shared" si="45"/>
        <v>19178.39</v>
      </c>
      <c r="E443" s="84">
        <v>36430</v>
      </c>
      <c r="F443" s="118">
        <v>246.83</v>
      </c>
      <c r="G443" s="38">
        <f t="shared" si="46"/>
        <v>8992016.9000000004</v>
      </c>
      <c r="H443" s="84">
        <v>0</v>
      </c>
      <c r="I443" s="118">
        <f t="shared" si="47"/>
        <v>249.07</v>
      </c>
      <c r="J443" s="38">
        <f t="shared" si="48"/>
        <v>0</v>
      </c>
      <c r="K443" s="84">
        <v>7</v>
      </c>
      <c r="L443" s="118">
        <f t="shared" si="49"/>
        <v>246.83</v>
      </c>
      <c r="M443" s="38">
        <f t="shared" si="50"/>
        <v>1727.8100000000002</v>
      </c>
      <c r="N443" s="48">
        <f t="shared" si="44"/>
        <v>9012923.1000000015</v>
      </c>
      <c r="O443"/>
    </row>
    <row r="444" spans="1:15" x14ac:dyDescent="0.25">
      <c r="A444" t="s">
        <v>1051</v>
      </c>
      <c r="B444" s="120">
        <v>0</v>
      </c>
      <c r="C444" s="118">
        <v>271.85000000000002</v>
      </c>
      <c r="D444" s="38">
        <f t="shared" si="45"/>
        <v>0</v>
      </c>
      <c r="E444" s="84">
        <v>57571</v>
      </c>
      <c r="F444" s="118">
        <v>269.58999999999997</v>
      </c>
      <c r="G444" s="38">
        <f t="shared" si="46"/>
        <v>15520565.889999999</v>
      </c>
      <c r="H444" s="84">
        <v>0</v>
      </c>
      <c r="I444" s="118">
        <f t="shared" si="47"/>
        <v>271.85000000000002</v>
      </c>
      <c r="J444" s="38">
        <f t="shared" si="48"/>
        <v>0</v>
      </c>
      <c r="K444" s="84">
        <v>13808</v>
      </c>
      <c r="L444" s="118">
        <f t="shared" si="49"/>
        <v>269.58999999999997</v>
      </c>
      <c r="M444" s="38">
        <f t="shared" si="50"/>
        <v>3722498.7199999997</v>
      </c>
      <c r="N444" s="48">
        <f t="shared" si="44"/>
        <v>19243064.609999999</v>
      </c>
    </row>
    <row r="445" spans="1:15" x14ac:dyDescent="0.25">
      <c r="A445" t="s">
        <v>1052</v>
      </c>
      <c r="B445" s="120">
        <v>0</v>
      </c>
      <c r="C445" s="118">
        <v>219.6</v>
      </c>
      <c r="D445" s="38">
        <f t="shared" si="45"/>
        <v>0</v>
      </c>
      <c r="E445" s="84">
        <v>12142</v>
      </c>
      <c r="F445" s="118">
        <v>217.85</v>
      </c>
      <c r="G445" s="38">
        <f t="shared" si="46"/>
        <v>2645134.6999999997</v>
      </c>
      <c r="H445" s="84">
        <v>0</v>
      </c>
      <c r="I445" s="118">
        <f t="shared" si="47"/>
        <v>219.6</v>
      </c>
      <c r="J445" s="38">
        <f t="shared" si="48"/>
        <v>0</v>
      </c>
      <c r="K445" s="84">
        <v>151</v>
      </c>
      <c r="L445" s="118">
        <f t="shared" si="49"/>
        <v>217.85</v>
      </c>
      <c r="M445" s="38">
        <f t="shared" si="50"/>
        <v>32895.35</v>
      </c>
      <c r="N445" s="48">
        <f t="shared" si="44"/>
        <v>2678030.0499999998</v>
      </c>
    </row>
    <row r="446" spans="1:15" x14ac:dyDescent="0.25">
      <c r="A446" t="s">
        <v>1053</v>
      </c>
      <c r="B446" s="120">
        <v>38</v>
      </c>
      <c r="C446" s="118">
        <v>222.78</v>
      </c>
      <c r="D446" s="38">
        <f t="shared" si="45"/>
        <v>8465.64</v>
      </c>
      <c r="E446" s="84">
        <v>32668</v>
      </c>
      <c r="F446" s="118">
        <v>220.97</v>
      </c>
      <c r="G446" s="38">
        <f t="shared" si="46"/>
        <v>7218647.96</v>
      </c>
      <c r="H446" s="84">
        <v>4</v>
      </c>
      <c r="I446" s="118">
        <f t="shared" si="47"/>
        <v>222.78</v>
      </c>
      <c r="J446" s="38">
        <f t="shared" si="48"/>
        <v>891.12</v>
      </c>
      <c r="K446" s="84">
        <v>3227</v>
      </c>
      <c r="L446" s="118">
        <f t="shared" si="49"/>
        <v>220.97</v>
      </c>
      <c r="M446" s="38">
        <f t="shared" si="50"/>
        <v>713070.19</v>
      </c>
      <c r="N446" s="48">
        <f t="shared" si="44"/>
        <v>7941074.9099999992</v>
      </c>
    </row>
    <row r="447" spans="1:15" x14ac:dyDescent="0.25">
      <c r="A447" t="s">
        <v>1054</v>
      </c>
      <c r="B447" s="120">
        <v>3557</v>
      </c>
      <c r="C447" s="118">
        <v>164.43</v>
      </c>
      <c r="D447" s="38">
        <f t="shared" si="45"/>
        <v>584877.51</v>
      </c>
      <c r="E447" s="84">
        <v>11226</v>
      </c>
      <c r="F447" s="118">
        <v>162.99</v>
      </c>
      <c r="G447" s="38">
        <f t="shared" si="46"/>
        <v>1829725.74</v>
      </c>
      <c r="H447" s="84">
        <v>813</v>
      </c>
      <c r="I447" s="118">
        <f t="shared" si="47"/>
        <v>164.43</v>
      </c>
      <c r="J447" s="38">
        <f t="shared" si="48"/>
        <v>133681.59</v>
      </c>
      <c r="K447" s="84">
        <v>2564</v>
      </c>
      <c r="L447" s="118">
        <f t="shared" si="49"/>
        <v>162.99</v>
      </c>
      <c r="M447" s="38">
        <f t="shared" si="50"/>
        <v>417906.36000000004</v>
      </c>
      <c r="N447" s="48">
        <f t="shared" ref="N447:N510" si="51">M447+J447+G447+D447</f>
        <v>2966191.2</v>
      </c>
    </row>
    <row r="448" spans="1:15" x14ac:dyDescent="0.25">
      <c r="A448" t="s">
        <v>1055</v>
      </c>
      <c r="B448" s="120">
        <v>1570</v>
      </c>
      <c r="C448" s="118">
        <v>163.21</v>
      </c>
      <c r="D448" s="38">
        <f t="shared" si="45"/>
        <v>256239.7</v>
      </c>
      <c r="E448" s="84">
        <v>28718</v>
      </c>
      <c r="F448" s="118">
        <v>162.03</v>
      </c>
      <c r="G448" s="38">
        <f t="shared" si="46"/>
        <v>4653177.54</v>
      </c>
      <c r="H448" s="84">
        <v>353</v>
      </c>
      <c r="I448" s="118">
        <f t="shared" si="47"/>
        <v>163.21</v>
      </c>
      <c r="J448" s="38">
        <f t="shared" si="48"/>
        <v>57613.130000000005</v>
      </c>
      <c r="K448" s="84">
        <v>6459</v>
      </c>
      <c r="L448" s="118">
        <f t="shared" si="49"/>
        <v>162.03</v>
      </c>
      <c r="M448" s="38">
        <f t="shared" si="50"/>
        <v>1046551.77</v>
      </c>
      <c r="N448" s="48">
        <f t="shared" si="51"/>
        <v>6013582.1399999997</v>
      </c>
    </row>
    <row r="449" spans="1:14" x14ac:dyDescent="0.25">
      <c r="A449" t="s">
        <v>1056</v>
      </c>
      <c r="B449" s="120">
        <v>0</v>
      </c>
      <c r="C449" s="118">
        <v>130.56</v>
      </c>
      <c r="D449" s="38">
        <f t="shared" si="45"/>
        <v>0</v>
      </c>
      <c r="E449" s="84">
        <v>8162</v>
      </c>
      <c r="F449" s="118">
        <v>129.59</v>
      </c>
      <c r="G449" s="38">
        <f t="shared" si="46"/>
        <v>1057713.58</v>
      </c>
      <c r="H449" s="84">
        <v>0</v>
      </c>
      <c r="I449" s="118">
        <f t="shared" si="47"/>
        <v>130.56</v>
      </c>
      <c r="J449" s="38">
        <f t="shared" si="48"/>
        <v>0</v>
      </c>
      <c r="K449" s="84">
        <v>4400</v>
      </c>
      <c r="L449" s="118">
        <f t="shared" si="49"/>
        <v>129.59</v>
      </c>
      <c r="M449" s="38">
        <f t="shared" si="50"/>
        <v>570196</v>
      </c>
      <c r="N449" s="48">
        <f t="shared" si="51"/>
        <v>1627909.58</v>
      </c>
    </row>
    <row r="450" spans="1:14" x14ac:dyDescent="0.25">
      <c r="A450" t="s">
        <v>1057</v>
      </c>
      <c r="B450" s="120">
        <v>2004</v>
      </c>
      <c r="C450" s="118">
        <v>289.35000000000002</v>
      </c>
      <c r="D450" s="38">
        <f t="shared" si="45"/>
        <v>579857.4</v>
      </c>
      <c r="E450" s="84">
        <v>161029</v>
      </c>
      <c r="F450" s="118">
        <v>287.11</v>
      </c>
      <c r="G450" s="38">
        <f t="shared" si="46"/>
        <v>46233036.190000005</v>
      </c>
      <c r="H450" s="84">
        <v>389</v>
      </c>
      <c r="I450" s="118">
        <f t="shared" si="47"/>
        <v>289.35000000000002</v>
      </c>
      <c r="J450" s="38">
        <f t="shared" si="48"/>
        <v>112557.15000000001</v>
      </c>
      <c r="K450" s="84">
        <v>31249</v>
      </c>
      <c r="L450" s="118">
        <f t="shared" si="49"/>
        <v>287.11</v>
      </c>
      <c r="M450" s="38">
        <f t="shared" si="50"/>
        <v>8971900.3900000006</v>
      </c>
      <c r="N450" s="48">
        <f t="shared" si="51"/>
        <v>55897351.130000003</v>
      </c>
    </row>
    <row r="451" spans="1:14" x14ac:dyDescent="0.25">
      <c r="A451" t="s">
        <v>1058</v>
      </c>
      <c r="B451" s="120">
        <v>25</v>
      </c>
      <c r="C451" s="118">
        <v>322.39</v>
      </c>
      <c r="D451" s="38">
        <f t="shared" si="45"/>
        <v>8059.75</v>
      </c>
      <c r="E451" s="84">
        <v>42680</v>
      </c>
      <c r="F451" s="118">
        <v>320.14999999999998</v>
      </c>
      <c r="G451" s="38">
        <f t="shared" si="46"/>
        <v>13664001.999999998</v>
      </c>
      <c r="H451" s="84">
        <v>4</v>
      </c>
      <c r="I451" s="118">
        <f t="shared" si="47"/>
        <v>322.39</v>
      </c>
      <c r="J451" s="38">
        <f t="shared" si="48"/>
        <v>1289.56</v>
      </c>
      <c r="K451" s="84">
        <v>7333</v>
      </c>
      <c r="L451" s="118">
        <f t="shared" si="49"/>
        <v>320.14999999999998</v>
      </c>
      <c r="M451" s="38">
        <f t="shared" si="50"/>
        <v>2347659.9499999997</v>
      </c>
      <c r="N451" s="48">
        <f t="shared" si="51"/>
        <v>16021011.259999998</v>
      </c>
    </row>
    <row r="452" spans="1:14" x14ac:dyDescent="0.25">
      <c r="A452" t="s">
        <v>1059</v>
      </c>
      <c r="B452" s="120">
        <v>941</v>
      </c>
      <c r="C452" s="118">
        <v>245.94</v>
      </c>
      <c r="D452" s="38">
        <f t="shared" si="45"/>
        <v>231429.54</v>
      </c>
      <c r="E452" s="84">
        <v>56478</v>
      </c>
      <c r="F452" s="118">
        <v>243.71</v>
      </c>
      <c r="G452" s="38">
        <f t="shared" si="46"/>
        <v>13764253.380000001</v>
      </c>
      <c r="H452" s="84">
        <v>252</v>
      </c>
      <c r="I452" s="118">
        <f t="shared" si="47"/>
        <v>245.94</v>
      </c>
      <c r="J452" s="38">
        <f t="shared" si="48"/>
        <v>61976.88</v>
      </c>
      <c r="K452" s="84">
        <v>15126</v>
      </c>
      <c r="L452" s="118">
        <f t="shared" si="49"/>
        <v>243.71</v>
      </c>
      <c r="M452" s="38">
        <f t="shared" si="50"/>
        <v>3686357.46</v>
      </c>
      <c r="N452" s="48">
        <f t="shared" si="51"/>
        <v>17744017.259999998</v>
      </c>
    </row>
    <row r="453" spans="1:14" x14ac:dyDescent="0.25">
      <c r="A453" t="s">
        <v>1060</v>
      </c>
      <c r="B453" s="120">
        <v>22567</v>
      </c>
      <c r="C453" s="118">
        <v>318.57</v>
      </c>
      <c r="D453" s="38">
        <f t="shared" si="45"/>
        <v>7189169.1899999995</v>
      </c>
      <c r="E453" s="84">
        <v>75979</v>
      </c>
      <c r="F453" s="118">
        <v>316.17</v>
      </c>
      <c r="G453" s="38">
        <f t="shared" si="46"/>
        <v>24022280.43</v>
      </c>
      <c r="H453" s="84">
        <v>9886</v>
      </c>
      <c r="I453" s="118">
        <f t="shared" si="47"/>
        <v>318.57</v>
      </c>
      <c r="J453" s="38">
        <f t="shared" si="48"/>
        <v>3149383.02</v>
      </c>
      <c r="K453" s="84">
        <v>33286</v>
      </c>
      <c r="L453" s="118">
        <f t="shared" si="49"/>
        <v>316.17</v>
      </c>
      <c r="M453" s="38">
        <f t="shared" si="50"/>
        <v>10524034.620000001</v>
      </c>
      <c r="N453" s="48">
        <f t="shared" si="51"/>
        <v>44884867.259999998</v>
      </c>
    </row>
    <row r="454" spans="1:14" x14ac:dyDescent="0.25">
      <c r="A454" t="s">
        <v>1061</v>
      </c>
      <c r="B454" s="120">
        <v>1440</v>
      </c>
      <c r="C454" s="118">
        <v>249.42</v>
      </c>
      <c r="D454" s="38">
        <f t="shared" si="45"/>
        <v>359164.8</v>
      </c>
      <c r="E454" s="84">
        <v>19592</v>
      </c>
      <c r="F454" s="118">
        <v>247.26</v>
      </c>
      <c r="G454" s="38">
        <f t="shared" si="46"/>
        <v>4844317.92</v>
      </c>
      <c r="H454" s="84">
        <v>366</v>
      </c>
      <c r="I454" s="118">
        <f t="shared" si="47"/>
        <v>249.42</v>
      </c>
      <c r="J454" s="38">
        <f t="shared" si="48"/>
        <v>91287.72</v>
      </c>
      <c r="K454" s="84">
        <v>4986</v>
      </c>
      <c r="L454" s="118">
        <f t="shared" si="49"/>
        <v>247.26</v>
      </c>
      <c r="M454" s="38">
        <f t="shared" si="50"/>
        <v>1232838.3599999999</v>
      </c>
      <c r="N454" s="48">
        <f t="shared" si="51"/>
        <v>6527608.7999999998</v>
      </c>
    </row>
    <row r="455" spans="1:14" x14ac:dyDescent="0.25">
      <c r="A455" t="s">
        <v>1062</v>
      </c>
      <c r="B455" s="120">
        <v>0</v>
      </c>
      <c r="C455" s="118">
        <v>297.57</v>
      </c>
      <c r="D455" s="38">
        <f t="shared" si="45"/>
        <v>0</v>
      </c>
      <c r="E455" s="84">
        <v>9923</v>
      </c>
      <c r="F455" s="118">
        <v>295.67</v>
      </c>
      <c r="G455" s="38">
        <f t="shared" si="46"/>
        <v>2933933.41</v>
      </c>
      <c r="H455" s="84">
        <v>0</v>
      </c>
      <c r="I455" s="118">
        <f t="shared" si="47"/>
        <v>297.57</v>
      </c>
      <c r="J455" s="38">
        <f t="shared" si="48"/>
        <v>0</v>
      </c>
      <c r="K455" s="84">
        <v>462</v>
      </c>
      <c r="L455" s="118">
        <f t="shared" si="49"/>
        <v>295.67</v>
      </c>
      <c r="M455" s="38">
        <f t="shared" si="50"/>
        <v>136599.54</v>
      </c>
      <c r="N455" s="48">
        <f t="shared" si="51"/>
        <v>3070532.95</v>
      </c>
    </row>
    <row r="456" spans="1:14" x14ac:dyDescent="0.25">
      <c r="A456" t="s">
        <v>1063</v>
      </c>
      <c r="B456" s="120">
        <v>3788</v>
      </c>
      <c r="C456" s="118">
        <v>301.04000000000002</v>
      </c>
      <c r="D456" s="38">
        <f t="shared" ref="D456:D519" si="52">C456*B456</f>
        <v>1140339.52</v>
      </c>
      <c r="E456" s="84">
        <v>47289</v>
      </c>
      <c r="F456" s="118">
        <v>298.70999999999998</v>
      </c>
      <c r="G456" s="38">
        <f t="shared" ref="G456:G519" si="53">F456*E456</f>
        <v>14125697.189999999</v>
      </c>
      <c r="H456" s="84">
        <v>1192</v>
      </c>
      <c r="I456" s="118">
        <f t="shared" ref="I456:I519" si="54">C456</f>
        <v>301.04000000000002</v>
      </c>
      <c r="J456" s="38">
        <f t="shared" ref="J456:J519" si="55">I456*H456</f>
        <v>358839.68000000005</v>
      </c>
      <c r="K456" s="84">
        <v>14882</v>
      </c>
      <c r="L456" s="118">
        <f t="shared" ref="L456:L519" si="56">F456</f>
        <v>298.70999999999998</v>
      </c>
      <c r="M456" s="38">
        <f t="shared" ref="M456:M519" si="57">L456*K456</f>
        <v>4445402.22</v>
      </c>
      <c r="N456" s="48">
        <f t="shared" si="51"/>
        <v>20070278.609999999</v>
      </c>
    </row>
    <row r="457" spans="1:14" x14ac:dyDescent="0.25">
      <c r="A457" t="s">
        <v>1064</v>
      </c>
      <c r="B457" s="120">
        <v>5563</v>
      </c>
      <c r="C457" s="118">
        <v>286.27999999999997</v>
      </c>
      <c r="D457" s="38">
        <f t="shared" si="52"/>
        <v>1592575.64</v>
      </c>
      <c r="E457" s="84">
        <v>85364</v>
      </c>
      <c r="F457" s="118">
        <v>283.99</v>
      </c>
      <c r="G457" s="38">
        <f t="shared" si="53"/>
        <v>24242522.359999999</v>
      </c>
      <c r="H457" s="84">
        <v>1326</v>
      </c>
      <c r="I457" s="118">
        <f t="shared" si="54"/>
        <v>286.27999999999997</v>
      </c>
      <c r="J457" s="38">
        <f t="shared" si="55"/>
        <v>379607.27999999997</v>
      </c>
      <c r="K457" s="84">
        <v>20351</v>
      </c>
      <c r="L457" s="118">
        <f t="shared" si="56"/>
        <v>283.99</v>
      </c>
      <c r="M457" s="38">
        <f t="shared" si="57"/>
        <v>5779480.4900000002</v>
      </c>
      <c r="N457" s="48">
        <f t="shared" si="51"/>
        <v>31994185.77</v>
      </c>
    </row>
    <row r="458" spans="1:14" x14ac:dyDescent="0.25">
      <c r="A458" t="s">
        <v>1065</v>
      </c>
      <c r="B458" s="120">
        <v>10427</v>
      </c>
      <c r="C458" s="118">
        <v>223.16</v>
      </c>
      <c r="D458" s="38">
        <f t="shared" si="52"/>
        <v>2326889.3199999998</v>
      </c>
      <c r="E458" s="84">
        <v>41236</v>
      </c>
      <c r="F458" s="118">
        <v>221.12</v>
      </c>
      <c r="G458" s="38">
        <f t="shared" si="53"/>
        <v>9118104.3200000003</v>
      </c>
      <c r="H458" s="84">
        <v>1893</v>
      </c>
      <c r="I458" s="118">
        <f t="shared" si="54"/>
        <v>223.16</v>
      </c>
      <c r="J458" s="38">
        <f t="shared" si="55"/>
        <v>422441.88</v>
      </c>
      <c r="K458" s="84">
        <v>7487</v>
      </c>
      <c r="L458" s="118">
        <f t="shared" si="56"/>
        <v>221.12</v>
      </c>
      <c r="M458" s="38">
        <f t="shared" si="57"/>
        <v>1655525.44</v>
      </c>
      <c r="N458" s="48">
        <f t="shared" si="51"/>
        <v>13522960.960000001</v>
      </c>
    </row>
    <row r="459" spans="1:14" x14ac:dyDescent="0.25">
      <c r="A459" t="s">
        <v>1066</v>
      </c>
      <c r="B459" s="120">
        <v>11094</v>
      </c>
      <c r="C459" s="118">
        <v>260.67</v>
      </c>
      <c r="D459" s="38">
        <f t="shared" si="52"/>
        <v>2891872.98</v>
      </c>
      <c r="E459" s="84">
        <v>42969</v>
      </c>
      <c r="F459" s="118">
        <v>258.22000000000003</v>
      </c>
      <c r="G459" s="38">
        <f t="shared" si="53"/>
        <v>11095455.180000002</v>
      </c>
      <c r="H459" s="84">
        <v>1377</v>
      </c>
      <c r="I459" s="118">
        <f t="shared" si="54"/>
        <v>260.67</v>
      </c>
      <c r="J459" s="38">
        <f t="shared" si="55"/>
        <v>358942.59</v>
      </c>
      <c r="K459" s="84">
        <v>5332</v>
      </c>
      <c r="L459" s="118">
        <f t="shared" si="56"/>
        <v>258.22000000000003</v>
      </c>
      <c r="M459" s="38">
        <f t="shared" si="57"/>
        <v>1376829.04</v>
      </c>
      <c r="N459" s="48">
        <f t="shared" si="51"/>
        <v>15723099.790000003</v>
      </c>
    </row>
    <row r="460" spans="1:14" x14ac:dyDescent="0.25">
      <c r="A460" t="s">
        <v>1067</v>
      </c>
      <c r="B460" s="120">
        <v>9817</v>
      </c>
      <c r="C460" s="118">
        <v>222.35</v>
      </c>
      <c r="D460" s="38">
        <f t="shared" si="52"/>
        <v>2182809.9499999997</v>
      </c>
      <c r="E460" s="84">
        <v>25533</v>
      </c>
      <c r="F460" s="118">
        <v>220.47</v>
      </c>
      <c r="G460" s="38">
        <f t="shared" si="53"/>
        <v>5629260.5099999998</v>
      </c>
      <c r="H460" s="84">
        <v>1058</v>
      </c>
      <c r="I460" s="118">
        <f t="shared" si="54"/>
        <v>222.35</v>
      </c>
      <c r="J460" s="38">
        <f t="shared" si="55"/>
        <v>235246.3</v>
      </c>
      <c r="K460" s="84">
        <v>2750</v>
      </c>
      <c r="L460" s="118">
        <f t="shared" si="56"/>
        <v>220.47</v>
      </c>
      <c r="M460" s="38">
        <f t="shared" si="57"/>
        <v>606292.5</v>
      </c>
      <c r="N460" s="48">
        <f t="shared" si="51"/>
        <v>8653609.2599999998</v>
      </c>
    </row>
    <row r="461" spans="1:14" x14ac:dyDescent="0.25">
      <c r="A461" t="s">
        <v>1068</v>
      </c>
      <c r="B461" s="120">
        <v>1411</v>
      </c>
      <c r="C461" s="118">
        <v>291.16000000000003</v>
      </c>
      <c r="D461" s="38">
        <f t="shared" si="52"/>
        <v>410826.76</v>
      </c>
      <c r="E461" s="84">
        <v>9568</v>
      </c>
      <c r="F461" s="118">
        <v>288.61</v>
      </c>
      <c r="G461" s="38">
        <f t="shared" si="53"/>
        <v>2761420.48</v>
      </c>
      <c r="H461" s="84">
        <v>349</v>
      </c>
      <c r="I461" s="118">
        <f t="shared" si="54"/>
        <v>291.16000000000003</v>
      </c>
      <c r="J461" s="38">
        <f t="shared" si="55"/>
        <v>101614.84000000001</v>
      </c>
      <c r="K461" s="84">
        <v>2363</v>
      </c>
      <c r="L461" s="118">
        <f t="shared" si="56"/>
        <v>288.61</v>
      </c>
      <c r="M461" s="38">
        <f t="shared" si="57"/>
        <v>681985.43</v>
      </c>
      <c r="N461" s="48">
        <f t="shared" si="51"/>
        <v>3955847.51</v>
      </c>
    </row>
    <row r="462" spans="1:14" x14ac:dyDescent="0.25">
      <c r="A462" t="s">
        <v>1069</v>
      </c>
      <c r="B462" s="120">
        <v>10967</v>
      </c>
      <c r="C462" s="118">
        <v>233.09</v>
      </c>
      <c r="D462" s="38">
        <f t="shared" si="52"/>
        <v>2556298.0300000003</v>
      </c>
      <c r="E462" s="84">
        <v>47342</v>
      </c>
      <c r="F462" s="118">
        <v>230.96</v>
      </c>
      <c r="G462" s="38">
        <f t="shared" si="53"/>
        <v>10934108.32</v>
      </c>
      <c r="H462" s="84">
        <v>0</v>
      </c>
      <c r="I462" s="118">
        <f t="shared" si="54"/>
        <v>233.09</v>
      </c>
      <c r="J462" s="38">
        <f t="shared" si="55"/>
        <v>0</v>
      </c>
      <c r="K462" s="84">
        <v>0</v>
      </c>
      <c r="L462" s="118">
        <f t="shared" si="56"/>
        <v>230.96</v>
      </c>
      <c r="M462" s="38">
        <f t="shared" si="57"/>
        <v>0</v>
      </c>
      <c r="N462" s="48">
        <f t="shared" si="51"/>
        <v>13490406.350000001</v>
      </c>
    </row>
    <row r="463" spans="1:14" x14ac:dyDescent="0.25">
      <c r="A463" t="s">
        <v>1070</v>
      </c>
      <c r="B463" s="120">
        <v>825</v>
      </c>
      <c r="C463" s="118">
        <v>251.2</v>
      </c>
      <c r="D463" s="38">
        <f t="shared" si="52"/>
        <v>207240</v>
      </c>
      <c r="E463" s="84">
        <v>43837</v>
      </c>
      <c r="F463" s="118">
        <v>249.03</v>
      </c>
      <c r="G463" s="38">
        <f t="shared" si="53"/>
        <v>10916728.109999999</v>
      </c>
      <c r="H463" s="84">
        <v>159</v>
      </c>
      <c r="I463" s="118">
        <f t="shared" si="54"/>
        <v>251.2</v>
      </c>
      <c r="J463" s="38">
        <f t="shared" si="55"/>
        <v>39940.799999999996</v>
      </c>
      <c r="K463" s="84">
        <v>8438</v>
      </c>
      <c r="L463" s="118">
        <f t="shared" si="56"/>
        <v>249.03</v>
      </c>
      <c r="M463" s="38">
        <f t="shared" si="57"/>
        <v>2101315.14</v>
      </c>
      <c r="N463" s="48">
        <f t="shared" si="51"/>
        <v>13265224.049999999</v>
      </c>
    </row>
    <row r="464" spans="1:14" x14ac:dyDescent="0.25">
      <c r="A464" t="s">
        <v>1071</v>
      </c>
      <c r="B464" s="120">
        <v>40029</v>
      </c>
      <c r="C464" s="118">
        <v>217.26</v>
      </c>
      <c r="D464" s="38">
        <f t="shared" si="52"/>
        <v>8696700.5399999991</v>
      </c>
      <c r="E464" s="84">
        <v>15473</v>
      </c>
      <c r="F464" s="118">
        <v>215.43</v>
      </c>
      <c r="G464" s="38">
        <f t="shared" si="53"/>
        <v>3333348.39</v>
      </c>
      <c r="H464" s="84">
        <v>7400</v>
      </c>
      <c r="I464" s="118">
        <f t="shared" si="54"/>
        <v>217.26</v>
      </c>
      <c r="J464" s="38">
        <f t="shared" si="55"/>
        <v>1607724</v>
      </c>
      <c r="K464" s="84">
        <v>2860</v>
      </c>
      <c r="L464" s="118">
        <f t="shared" si="56"/>
        <v>215.43</v>
      </c>
      <c r="M464" s="38">
        <f t="shared" si="57"/>
        <v>616129.80000000005</v>
      </c>
      <c r="N464" s="48">
        <f t="shared" si="51"/>
        <v>14253902.729999999</v>
      </c>
    </row>
    <row r="465" spans="1:14" x14ac:dyDescent="0.25">
      <c r="A465" t="s">
        <v>1072</v>
      </c>
      <c r="B465" s="120">
        <v>6645</v>
      </c>
      <c r="C465" s="118">
        <v>332.92</v>
      </c>
      <c r="D465" s="38">
        <f t="shared" si="52"/>
        <v>2212253.4</v>
      </c>
      <c r="E465" s="84">
        <v>47986</v>
      </c>
      <c r="F465" s="118">
        <v>329.84</v>
      </c>
      <c r="G465" s="38">
        <f t="shared" si="53"/>
        <v>15827702.239999998</v>
      </c>
      <c r="H465" s="84">
        <v>1800</v>
      </c>
      <c r="I465" s="118">
        <f t="shared" si="54"/>
        <v>332.92</v>
      </c>
      <c r="J465" s="38">
        <f t="shared" si="55"/>
        <v>599256</v>
      </c>
      <c r="K465" s="84">
        <v>13000</v>
      </c>
      <c r="L465" s="118">
        <f t="shared" si="56"/>
        <v>329.84</v>
      </c>
      <c r="M465" s="38">
        <f t="shared" si="57"/>
        <v>4287920</v>
      </c>
      <c r="N465" s="48">
        <f t="shared" si="51"/>
        <v>22927131.639999997</v>
      </c>
    </row>
    <row r="466" spans="1:14" x14ac:dyDescent="0.25">
      <c r="A466" t="s">
        <v>1073</v>
      </c>
      <c r="B466" s="120">
        <v>8599</v>
      </c>
      <c r="C466" s="118">
        <v>231.09</v>
      </c>
      <c r="D466" s="38">
        <f t="shared" si="52"/>
        <v>1987142.91</v>
      </c>
      <c r="E466" s="84">
        <v>30547</v>
      </c>
      <c r="F466" s="118">
        <v>228.64</v>
      </c>
      <c r="G466" s="38">
        <f t="shared" si="53"/>
        <v>6984266.0799999991</v>
      </c>
      <c r="H466" s="84">
        <v>551</v>
      </c>
      <c r="I466" s="118">
        <f t="shared" si="54"/>
        <v>231.09</v>
      </c>
      <c r="J466" s="38">
        <f t="shared" si="55"/>
        <v>127330.59</v>
      </c>
      <c r="K466" s="84">
        <v>1959</v>
      </c>
      <c r="L466" s="118">
        <f t="shared" si="56"/>
        <v>228.64</v>
      </c>
      <c r="M466" s="38">
        <f t="shared" si="57"/>
        <v>447905.75999999995</v>
      </c>
      <c r="N466" s="48">
        <f t="shared" si="51"/>
        <v>9546645.339999998</v>
      </c>
    </row>
    <row r="467" spans="1:14" x14ac:dyDescent="0.25">
      <c r="A467" t="s">
        <v>1074</v>
      </c>
      <c r="B467" s="120">
        <v>12786</v>
      </c>
      <c r="C467" s="118">
        <v>228.68</v>
      </c>
      <c r="D467" s="38">
        <f t="shared" si="52"/>
        <v>2923902.48</v>
      </c>
      <c r="E467" s="84">
        <v>43633</v>
      </c>
      <c r="F467" s="118">
        <v>226.49</v>
      </c>
      <c r="G467" s="38">
        <f t="shared" si="53"/>
        <v>9882438.1699999999</v>
      </c>
      <c r="H467" s="84">
        <v>1895</v>
      </c>
      <c r="I467" s="118">
        <f t="shared" si="54"/>
        <v>228.68</v>
      </c>
      <c r="J467" s="38">
        <f t="shared" si="55"/>
        <v>433348.60000000003</v>
      </c>
      <c r="K467" s="84">
        <v>6465</v>
      </c>
      <c r="L467" s="118">
        <f t="shared" si="56"/>
        <v>226.49</v>
      </c>
      <c r="M467" s="38">
        <f t="shared" si="57"/>
        <v>1464257.85</v>
      </c>
      <c r="N467" s="48">
        <f t="shared" si="51"/>
        <v>14703947.100000001</v>
      </c>
    </row>
    <row r="468" spans="1:14" x14ac:dyDescent="0.25">
      <c r="A468" t="s">
        <v>1075</v>
      </c>
      <c r="B468" s="120">
        <v>12873</v>
      </c>
      <c r="C468" s="118">
        <v>226.14</v>
      </c>
      <c r="D468" s="38">
        <f t="shared" si="52"/>
        <v>2911100.2199999997</v>
      </c>
      <c r="E468" s="84">
        <v>47447</v>
      </c>
      <c r="F468" s="118">
        <v>224.08</v>
      </c>
      <c r="G468" s="38">
        <f t="shared" si="53"/>
        <v>10631923.76</v>
      </c>
      <c r="H468" s="84">
        <v>3291</v>
      </c>
      <c r="I468" s="118">
        <f t="shared" si="54"/>
        <v>226.14</v>
      </c>
      <c r="J468" s="38">
        <f t="shared" si="55"/>
        <v>744226.74</v>
      </c>
      <c r="K468" s="84">
        <v>12130</v>
      </c>
      <c r="L468" s="118">
        <f t="shared" si="56"/>
        <v>224.08</v>
      </c>
      <c r="M468" s="38">
        <f t="shared" si="57"/>
        <v>2718090.4000000004</v>
      </c>
      <c r="N468" s="48">
        <f t="shared" si="51"/>
        <v>17005341.120000001</v>
      </c>
    </row>
    <row r="469" spans="1:14" x14ac:dyDescent="0.25">
      <c r="A469" t="s">
        <v>1076</v>
      </c>
      <c r="B469" s="120">
        <v>12377</v>
      </c>
      <c r="C469" s="118">
        <v>235.47</v>
      </c>
      <c r="D469" s="38">
        <f t="shared" si="52"/>
        <v>2914412.19</v>
      </c>
      <c r="E469" s="84">
        <v>22320</v>
      </c>
      <c r="F469" s="118">
        <v>233.66</v>
      </c>
      <c r="G469" s="38">
        <f t="shared" si="53"/>
        <v>5215291.2</v>
      </c>
      <c r="H469" s="84">
        <v>1836</v>
      </c>
      <c r="I469" s="118">
        <f t="shared" si="54"/>
        <v>235.47</v>
      </c>
      <c r="J469" s="38">
        <f t="shared" si="55"/>
        <v>432322.92</v>
      </c>
      <c r="K469" s="84">
        <v>3312</v>
      </c>
      <c r="L469" s="118">
        <f t="shared" si="56"/>
        <v>233.66</v>
      </c>
      <c r="M469" s="38">
        <f t="shared" si="57"/>
        <v>773881.92</v>
      </c>
      <c r="N469" s="48">
        <f t="shared" si="51"/>
        <v>9335908.2300000004</v>
      </c>
    </row>
    <row r="470" spans="1:14" x14ac:dyDescent="0.25">
      <c r="A470" t="s">
        <v>1077</v>
      </c>
      <c r="B470" s="120">
        <v>3251</v>
      </c>
      <c r="C470" s="118">
        <v>256.88</v>
      </c>
      <c r="D470" s="38">
        <f t="shared" si="52"/>
        <v>835116.88</v>
      </c>
      <c r="E470" s="84">
        <v>28953</v>
      </c>
      <c r="F470" s="118">
        <v>254.58</v>
      </c>
      <c r="G470" s="38">
        <f t="shared" si="53"/>
        <v>7370854.7400000002</v>
      </c>
      <c r="H470" s="84">
        <v>860</v>
      </c>
      <c r="I470" s="118">
        <f t="shared" si="54"/>
        <v>256.88</v>
      </c>
      <c r="J470" s="38">
        <f t="shared" si="55"/>
        <v>220916.8</v>
      </c>
      <c r="K470" s="84">
        <v>7659</v>
      </c>
      <c r="L470" s="118">
        <f t="shared" si="56"/>
        <v>254.58</v>
      </c>
      <c r="M470" s="38">
        <f t="shared" si="57"/>
        <v>1949828.2200000002</v>
      </c>
      <c r="N470" s="48">
        <f t="shared" si="51"/>
        <v>10376716.640000001</v>
      </c>
    </row>
    <row r="471" spans="1:14" x14ac:dyDescent="0.25">
      <c r="A471" t="s">
        <v>1078</v>
      </c>
      <c r="B471" s="120">
        <v>15363</v>
      </c>
      <c r="C471" s="118">
        <v>270.62</v>
      </c>
      <c r="D471" s="38">
        <f t="shared" si="52"/>
        <v>4157535.06</v>
      </c>
      <c r="E471" s="84">
        <v>56678</v>
      </c>
      <c r="F471" s="118">
        <v>267.95</v>
      </c>
      <c r="G471" s="38">
        <f t="shared" si="53"/>
        <v>15186870.1</v>
      </c>
      <c r="H471" s="84">
        <v>1765</v>
      </c>
      <c r="I471" s="118">
        <f t="shared" si="54"/>
        <v>270.62</v>
      </c>
      <c r="J471" s="38">
        <f t="shared" si="55"/>
        <v>477644.3</v>
      </c>
      <c r="K471" s="84">
        <v>6512</v>
      </c>
      <c r="L471" s="118">
        <f t="shared" si="56"/>
        <v>267.95</v>
      </c>
      <c r="M471" s="38">
        <f t="shared" si="57"/>
        <v>1744890.4</v>
      </c>
      <c r="N471" s="48">
        <f t="shared" si="51"/>
        <v>21566939.859999999</v>
      </c>
    </row>
    <row r="472" spans="1:14" x14ac:dyDescent="0.25">
      <c r="A472" t="s">
        <v>1079</v>
      </c>
      <c r="B472" s="120">
        <v>14143</v>
      </c>
      <c r="C472" s="118">
        <v>263.48</v>
      </c>
      <c r="D472" s="38">
        <f t="shared" si="52"/>
        <v>3726397.64</v>
      </c>
      <c r="E472" s="84">
        <v>147319</v>
      </c>
      <c r="F472" s="118">
        <v>261.26</v>
      </c>
      <c r="G472" s="38">
        <f t="shared" si="53"/>
        <v>38488561.939999998</v>
      </c>
      <c r="H472" s="84">
        <v>3588</v>
      </c>
      <c r="I472" s="118">
        <f t="shared" si="54"/>
        <v>263.48</v>
      </c>
      <c r="J472" s="38">
        <f t="shared" si="55"/>
        <v>945366.24000000011</v>
      </c>
      <c r="K472" s="84">
        <v>37371</v>
      </c>
      <c r="L472" s="118">
        <f t="shared" si="56"/>
        <v>261.26</v>
      </c>
      <c r="M472" s="38">
        <f t="shared" si="57"/>
        <v>9763547.459999999</v>
      </c>
      <c r="N472" s="48">
        <f t="shared" si="51"/>
        <v>52923873.280000001</v>
      </c>
    </row>
    <row r="473" spans="1:14" x14ac:dyDescent="0.25">
      <c r="A473" t="s">
        <v>1080</v>
      </c>
      <c r="B473" s="120">
        <v>5832</v>
      </c>
      <c r="C473" s="118">
        <v>304.44</v>
      </c>
      <c r="D473" s="38">
        <f t="shared" si="52"/>
        <v>1775494.08</v>
      </c>
      <c r="E473" s="84">
        <v>46777</v>
      </c>
      <c r="F473" s="118">
        <v>301.74</v>
      </c>
      <c r="G473" s="38">
        <f t="shared" si="53"/>
        <v>14114491.98</v>
      </c>
      <c r="H473" s="84">
        <v>955</v>
      </c>
      <c r="I473" s="118">
        <f t="shared" si="54"/>
        <v>304.44</v>
      </c>
      <c r="J473" s="38">
        <f t="shared" si="55"/>
        <v>290740.2</v>
      </c>
      <c r="K473" s="84">
        <v>7657</v>
      </c>
      <c r="L473" s="118">
        <f t="shared" si="56"/>
        <v>301.74</v>
      </c>
      <c r="M473" s="38">
        <f t="shared" si="57"/>
        <v>2310423.1800000002</v>
      </c>
      <c r="N473" s="48">
        <f t="shared" si="51"/>
        <v>18491149.440000001</v>
      </c>
    </row>
    <row r="474" spans="1:14" x14ac:dyDescent="0.25">
      <c r="A474" t="s">
        <v>1081</v>
      </c>
      <c r="B474" s="120">
        <v>0</v>
      </c>
      <c r="C474" s="118">
        <v>247.06</v>
      </c>
      <c r="D474" s="38">
        <f t="shared" si="52"/>
        <v>0</v>
      </c>
      <c r="E474" s="84">
        <v>46065</v>
      </c>
      <c r="F474" s="118">
        <v>244.72</v>
      </c>
      <c r="G474" s="38">
        <f t="shared" si="53"/>
        <v>11273026.800000001</v>
      </c>
      <c r="H474" s="84">
        <v>0</v>
      </c>
      <c r="I474" s="118">
        <f t="shared" si="54"/>
        <v>247.06</v>
      </c>
      <c r="J474" s="38">
        <f t="shared" si="55"/>
        <v>0</v>
      </c>
      <c r="K474" s="84">
        <v>6406</v>
      </c>
      <c r="L474" s="118">
        <f t="shared" si="56"/>
        <v>244.72</v>
      </c>
      <c r="M474" s="38">
        <f t="shared" si="57"/>
        <v>1567676.32</v>
      </c>
      <c r="N474" s="48">
        <f t="shared" si="51"/>
        <v>12840703.120000001</v>
      </c>
    </row>
    <row r="475" spans="1:14" x14ac:dyDescent="0.25">
      <c r="A475" t="s">
        <v>1082</v>
      </c>
      <c r="B475" s="120">
        <v>4666</v>
      </c>
      <c r="C475" s="118">
        <v>252.79</v>
      </c>
      <c r="D475" s="38">
        <f t="shared" si="52"/>
        <v>1179518.1399999999</v>
      </c>
      <c r="E475" s="84">
        <v>13340</v>
      </c>
      <c r="F475" s="118">
        <v>250.47</v>
      </c>
      <c r="G475" s="38">
        <f t="shared" si="53"/>
        <v>3341269.8</v>
      </c>
      <c r="H475" s="84">
        <v>1289</v>
      </c>
      <c r="I475" s="118">
        <f t="shared" si="54"/>
        <v>252.79</v>
      </c>
      <c r="J475" s="38">
        <f t="shared" si="55"/>
        <v>325846.31</v>
      </c>
      <c r="K475" s="84">
        <v>3685</v>
      </c>
      <c r="L475" s="118">
        <f t="shared" si="56"/>
        <v>250.47</v>
      </c>
      <c r="M475" s="38">
        <f t="shared" si="57"/>
        <v>922981.95</v>
      </c>
      <c r="N475" s="48">
        <f t="shared" si="51"/>
        <v>5769616.1999999993</v>
      </c>
    </row>
    <row r="476" spans="1:14" x14ac:dyDescent="0.25">
      <c r="A476" t="s">
        <v>1083</v>
      </c>
      <c r="B476" s="120">
        <v>18873</v>
      </c>
      <c r="C476" s="118">
        <v>214.44</v>
      </c>
      <c r="D476" s="38">
        <f t="shared" si="52"/>
        <v>4047126.12</v>
      </c>
      <c r="E476" s="84">
        <v>51331</v>
      </c>
      <c r="F476" s="118">
        <v>212.49</v>
      </c>
      <c r="G476" s="38">
        <f t="shared" si="53"/>
        <v>10907324.190000001</v>
      </c>
      <c r="H476" s="84">
        <v>0</v>
      </c>
      <c r="I476" s="118">
        <f t="shared" si="54"/>
        <v>214.44</v>
      </c>
      <c r="J476" s="38">
        <f t="shared" si="55"/>
        <v>0</v>
      </c>
      <c r="K476" s="84">
        <v>0</v>
      </c>
      <c r="L476" s="118">
        <f t="shared" si="56"/>
        <v>212.49</v>
      </c>
      <c r="M476" s="38">
        <f t="shared" si="57"/>
        <v>0</v>
      </c>
      <c r="N476" s="48">
        <f t="shared" si="51"/>
        <v>14954450.310000002</v>
      </c>
    </row>
    <row r="477" spans="1:14" x14ac:dyDescent="0.25">
      <c r="A477" t="s">
        <v>1084</v>
      </c>
      <c r="B477" s="120">
        <v>3684</v>
      </c>
      <c r="C477" s="118">
        <v>273.95999999999998</v>
      </c>
      <c r="D477" s="38">
        <f t="shared" si="52"/>
        <v>1009268.6399999999</v>
      </c>
      <c r="E477" s="84">
        <v>42382</v>
      </c>
      <c r="F477" s="118">
        <v>271.52999999999997</v>
      </c>
      <c r="G477" s="38">
        <f t="shared" si="53"/>
        <v>11507984.459999999</v>
      </c>
      <c r="H477" s="84">
        <v>795</v>
      </c>
      <c r="I477" s="118">
        <f t="shared" si="54"/>
        <v>273.95999999999998</v>
      </c>
      <c r="J477" s="38">
        <f t="shared" si="55"/>
        <v>217798.19999999998</v>
      </c>
      <c r="K477" s="84">
        <v>9151</v>
      </c>
      <c r="L477" s="118">
        <f t="shared" si="56"/>
        <v>271.52999999999997</v>
      </c>
      <c r="M477" s="38">
        <f t="shared" si="57"/>
        <v>2484771.0299999998</v>
      </c>
      <c r="N477" s="48">
        <f t="shared" si="51"/>
        <v>15219822.33</v>
      </c>
    </row>
    <row r="478" spans="1:14" x14ac:dyDescent="0.25">
      <c r="A478" t="s">
        <v>1085</v>
      </c>
      <c r="B478" s="120">
        <v>2482</v>
      </c>
      <c r="C478" s="118">
        <v>257.52999999999997</v>
      </c>
      <c r="D478" s="38">
        <f t="shared" si="52"/>
        <v>639189.46</v>
      </c>
      <c r="E478" s="84">
        <v>45077</v>
      </c>
      <c r="F478" s="118">
        <v>255.19</v>
      </c>
      <c r="G478" s="38">
        <f t="shared" si="53"/>
        <v>11503199.630000001</v>
      </c>
      <c r="H478" s="84">
        <v>282</v>
      </c>
      <c r="I478" s="118">
        <f t="shared" si="54"/>
        <v>257.52999999999997</v>
      </c>
      <c r="J478" s="38">
        <f t="shared" si="55"/>
        <v>72623.459999999992</v>
      </c>
      <c r="K478" s="84">
        <v>5112</v>
      </c>
      <c r="L478" s="118">
        <f t="shared" si="56"/>
        <v>255.19</v>
      </c>
      <c r="M478" s="38">
        <f t="shared" si="57"/>
        <v>1304531.28</v>
      </c>
      <c r="N478" s="48">
        <f t="shared" si="51"/>
        <v>13519543.830000002</v>
      </c>
    </row>
    <row r="479" spans="1:14" x14ac:dyDescent="0.25">
      <c r="A479" t="s">
        <v>1086</v>
      </c>
      <c r="B479" s="120">
        <v>14564</v>
      </c>
      <c r="C479" s="118">
        <v>277.32</v>
      </c>
      <c r="D479" s="38">
        <f t="shared" si="52"/>
        <v>4038888.48</v>
      </c>
      <c r="E479" s="84">
        <v>25995</v>
      </c>
      <c r="F479" s="118">
        <v>274.56</v>
      </c>
      <c r="G479" s="38">
        <f t="shared" si="53"/>
        <v>7137187.2000000002</v>
      </c>
      <c r="H479" s="84">
        <v>5603</v>
      </c>
      <c r="I479" s="118">
        <f t="shared" si="54"/>
        <v>277.32</v>
      </c>
      <c r="J479" s="38">
        <f t="shared" si="55"/>
        <v>1553823.96</v>
      </c>
      <c r="K479" s="84">
        <v>10000</v>
      </c>
      <c r="L479" s="118">
        <f t="shared" si="56"/>
        <v>274.56</v>
      </c>
      <c r="M479" s="38">
        <f t="shared" si="57"/>
        <v>2745600</v>
      </c>
      <c r="N479" s="48">
        <f t="shared" si="51"/>
        <v>15475499.640000001</v>
      </c>
    </row>
    <row r="480" spans="1:14" x14ac:dyDescent="0.25">
      <c r="A480" t="s">
        <v>1087</v>
      </c>
      <c r="B480" s="120">
        <v>23611</v>
      </c>
      <c r="C480" s="118">
        <v>273.67</v>
      </c>
      <c r="D480" s="38">
        <f t="shared" si="52"/>
        <v>6461622.3700000001</v>
      </c>
      <c r="E480" s="84">
        <v>24979</v>
      </c>
      <c r="F480" s="118">
        <v>271.35000000000002</v>
      </c>
      <c r="G480" s="38">
        <f t="shared" si="53"/>
        <v>6778051.6500000004</v>
      </c>
      <c r="H480" s="84">
        <v>6345</v>
      </c>
      <c r="I480" s="118">
        <f t="shared" si="54"/>
        <v>273.67</v>
      </c>
      <c r="J480" s="38">
        <f t="shared" si="55"/>
        <v>1736436.1500000001</v>
      </c>
      <c r="K480" s="84">
        <v>6713</v>
      </c>
      <c r="L480" s="118">
        <f t="shared" si="56"/>
        <v>271.35000000000002</v>
      </c>
      <c r="M480" s="38">
        <f t="shared" si="57"/>
        <v>1821572.55</v>
      </c>
      <c r="N480" s="48">
        <f t="shared" si="51"/>
        <v>16797682.720000003</v>
      </c>
    </row>
    <row r="481" spans="1:14" x14ac:dyDescent="0.25">
      <c r="A481" t="s">
        <v>1088</v>
      </c>
      <c r="B481" s="120">
        <v>0</v>
      </c>
      <c r="C481" s="118">
        <v>256.92</v>
      </c>
      <c r="D481" s="38">
        <f t="shared" si="52"/>
        <v>0</v>
      </c>
      <c r="E481" s="84">
        <v>48353</v>
      </c>
      <c r="F481" s="118">
        <v>254.49</v>
      </c>
      <c r="G481" s="38">
        <f t="shared" si="53"/>
        <v>12305354.970000001</v>
      </c>
      <c r="H481" s="84">
        <v>0</v>
      </c>
      <c r="I481" s="118">
        <f t="shared" si="54"/>
        <v>256.92</v>
      </c>
      <c r="J481" s="38">
        <f t="shared" si="55"/>
        <v>0</v>
      </c>
      <c r="K481" s="84">
        <v>4939</v>
      </c>
      <c r="L481" s="118">
        <f t="shared" si="56"/>
        <v>254.49</v>
      </c>
      <c r="M481" s="38">
        <f t="shared" si="57"/>
        <v>1256926.1100000001</v>
      </c>
      <c r="N481" s="48">
        <f t="shared" si="51"/>
        <v>13562281.08</v>
      </c>
    </row>
    <row r="482" spans="1:14" x14ac:dyDescent="0.25">
      <c r="A482" t="s">
        <v>1089</v>
      </c>
      <c r="B482" s="120">
        <v>3205</v>
      </c>
      <c r="C482" s="118">
        <v>267.24</v>
      </c>
      <c r="D482" s="38">
        <f t="shared" si="52"/>
        <v>856504.20000000007</v>
      </c>
      <c r="E482" s="84">
        <v>43708</v>
      </c>
      <c r="F482" s="118">
        <v>264.92</v>
      </c>
      <c r="G482" s="38">
        <f t="shared" si="53"/>
        <v>11579123.360000001</v>
      </c>
      <c r="H482" s="84">
        <v>370</v>
      </c>
      <c r="I482" s="118">
        <f t="shared" si="54"/>
        <v>267.24</v>
      </c>
      <c r="J482" s="38">
        <f t="shared" si="55"/>
        <v>98878.8</v>
      </c>
      <c r="K482" s="84">
        <v>5040</v>
      </c>
      <c r="L482" s="118">
        <f t="shared" si="56"/>
        <v>264.92</v>
      </c>
      <c r="M482" s="38">
        <f t="shared" si="57"/>
        <v>1335196.8</v>
      </c>
      <c r="N482" s="48">
        <f t="shared" si="51"/>
        <v>13869703.16</v>
      </c>
    </row>
    <row r="483" spans="1:14" x14ac:dyDescent="0.25">
      <c r="A483" t="s">
        <v>1090</v>
      </c>
      <c r="B483" s="120">
        <v>686</v>
      </c>
      <c r="C483" s="118">
        <v>256.08</v>
      </c>
      <c r="D483" s="38">
        <f t="shared" si="52"/>
        <v>175670.87999999998</v>
      </c>
      <c r="E483" s="84">
        <v>52272</v>
      </c>
      <c r="F483" s="118">
        <v>253.79</v>
      </c>
      <c r="G483" s="38">
        <f t="shared" si="53"/>
        <v>13266110.879999999</v>
      </c>
      <c r="H483" s="84">
        <v>79</v>
      </c>
      <c r="I483" s="118">
        <f t="shared" si="54"/>
        <v>256.08</v>
      </c>
      <c r="J483" s="38">
        <f t="shared" si="55"/>
        <v>20230.32</v>
      </c>
      <c r="K483" s="84">
        <v>5985</v>
      </c>
      <c r="L483" s="118">
        <f t="shared" si="56"/>
        <v>253.79</v>
      </c>
      <c r="M483" s="38">
        <f t="shared" si="57"/>
        <v>1518933.15</v>
      </c>
      <c r="N483" s="48">
        <f t="shared" si="51"/>
        <v>14980945.23</v>
      </c>
    </row>
    <row r="484" spans="1:14" x14ac:dyDescent="0.25">
      <c r="A484" t="s">
        <v>1091</v>
      </c>
      <c r="B484" s="120">
        <v>49054</v>
      </c>
      <c r="C484" s="118">
        <v>259.83999999999997</v>
      </c>
      <c r="D484" s="38">
        <f t="shared" si="52"/>
        <v>12746191.359999999</v>
      </c>
      <c r="E484" s="84">
        <v>85296</v>
      </c>
      <c r="F484" s="118">
        <v>257.55</v>
      </c>
      <c r="G484" s="38">
        <f t="shared" si="53"/>
        <v>21967984.800000001</v>
      </c>
      <c r="H484" s="84">
        <v>7867</v>
      </c>
      <c r="I484" s="118">
        <f t="shared" si="54"/>
        <v>259.83999999999997</v>
      </c>
      <c r="J484" s="38">
        <f t="shared" si="55"/>
        <v>2044161.2799999998</v>
      </c>
      <c r="K484" s="84">
        <v>13679</v>
      </c>
      <c r="L484" s="118">
        <f t="shared" si="56"/>
        <v>257.55</v>
      </c>
      <c r="M484" s="38">
        <f t="shared" si="57"/>
        <v>3523026.45</v>
      </c>
      <c r="N484" s="48">
        <f t="shared" si="51"/>
        <v>40281363.890000001</v>
      </c>
    </row>
    <row r="485" spans="1:14" x14ac:dyDescent="0.25">
      <c r="A485" t="s">
        <v>1092</v>
      </c>
      <c r="B485" s="120">
        <v>5097</v>
      </c>
      <c r="C485" s="118">
        <v>323.77999999999997</v>
      </c>
      <c r="D485" s="38">
        <f t="shared" si="52"/>
        <v>1650306.66</v>
      </c>
      <c r="E485" s="84">
        <v>115512</v>
      </c>
      <c r="F485" s="118">
        <v>321.42</v>
      </c>
      <c r="G485" s="38">
        <f t="shared" si="53"/>
        <v>37127867.039999999</v>
      </c>
      <c r="H485" s="84">
        <v>798</v>
      </c>
      <c r="I485" s="118">
        <f t="shared" si="54"/>
        <v>323.77999999999997</v>
      </c>
      <c r="J485" s="38">
        <f t="shared" si="55"/>
        <v>258376.43999999997</v>
      </c>
      <c r="K485" s="84">
        <v>18076</v>
      </c>
      <c r="L485" s="118">
        <f t="shared" si="56"/>
        <v>321.42</v>
      </c>
      <c r="M485" s="38">
        <f t="shared" si="57"/>
        <v>5809987.9199999999</v>
      </c>
      <c r="N485" s="48">
        <f t="shared" si="51"/>
        <v>44846538.059999995</v>
      </c>
    </row>
    <row r="486" spans="1:14" x14ac:dyDescent="0.25">
      <c r="A486" t="s">
        <v>1093</v>
      </c>
      <c r="B486" s="120">
        <v>1022</v>
      </c>
      <c r="C486" s="118">
        <v>285.56</v>
      </c>
      <c r="D486" s="38">
        <f t="shared" si="52"/>
        <v>291842.32</v>
      </c>
      <c r="E486" s="84">
        <v>69869</v>
      </c>
      <c r="F486" s="118">
        <v>283.14</v>
      </c>
      <c r="G486" s="38">
        <f t="shared" si="53"/>
        <v>19782708.66</v>
      </c>
      <c r="H486" s="84">
        <v>192</v>
      </c>
      <c r="I486" s="118">
        <f t="shared" si="54"/>
        <v>285.56</v>
      </c>
      <c r="J486" s="38">
        <f t="shared" si="55"/>
        <v>54827.520000000004</v>
      </c>
      <c r="K486" s="84">
        <v>13156</v>
      </c>
      <c r="L486" s="118">
        <f t="shared" si="56"/>
        <v>283.14</v>
      </c>
      <c r="M486" s="38">
        <f t="shared" si="57"/>
        <v>3724989.84</v>
      </c>
      <c r="N486" s="48">
        <f t="shared" si="51"/>
        <v>23854368.34</v>
      </c>
    </row>
    <row r="487" spans="1:14" x14ac:dyDescent="0.25">
      <c r="A487" t="s">
        <v>1094</v>
      </c>
      <c r="B487" s="120">
        <v>19772</v>
      </c>
      <c r="C487" s="118">
        <v>251.74</v>
      </c>
      <c r="D487" s="38">
        <f t="shared" si="52"/>
        <v>4977403.28</v>
      </c>
      <c r="E487" s="84">
        <v>84104</v>
      </c>
      <c r="F487" s="118">
        <v>249.65</v>
      </c>
      <c r="G487" s="38">
        <f t="shared" si="53"/>
        <v>20996563.600000001</v>
      </c>
      <c r="H487" s="84">
        <v>1837</v>
      </c>
      <c r="I487" s="118">
        <f t="shared" si="54"/>
        <v>251.74</v>
      </c>
      <c r="J487" s="38">
        <f t="shared" si="55"/>
        <v>462446.38</v>
      </c>
      <c r="K487" s="84">
        <v>7815</v>
      </c>
      <c r="L487" s="118">
        <f t="shared" si="56"/>
        <v>249.65</v>
      </c>
      <c r="M487" s="38">
        <f t="shared" si="57"/>
        <v>1951014.75</v>
      </c>
      <c r="N487" s="48">
        <f t="shared" si="51"/>
        <v>28387428.010000002</v>
      </c>
    </row>
    <row r="488" spans="1:14" x14ac:dyDescent="0.25">
      <c r="A488" t="s">
        <v>1095</v>
      </c>
      <c r="B488" s="120">
        <v>3796</v>
      </c>
      <c r="C488" s="118">
        <v>246.09</v>
      </c>
      <c r="D488" s="38">
        <f t="shared" si="52"/>
        <v>934157.64</v>
      </c>
      <c r="E488" s="84">
        <v>17611</v>
      </c>
      <c r="F488" s="118">
        <v>244.06</v>
      </c>
      <c r="G488" s="38">
        <f t="shared" si="53"/>
        <v>4298140.66</v>
      </c>
      <c r="H488" s="84">
        <v>918</v>
      </c>
      <c r="I488" s="118">
        <f t="shared" si="54"/>
        <v>246.09</v>
      </c>
      <c r="J488" s="38">
        <f t="shared" si="55"/>
        <v>225910.62</v>
      </c>
      <c r="K488" s="84">
        <v>4258</v>
      </c>
      <c r="L488" s="118">
        <f t="shared" si="56"/>
        <v>244.06</v>
      </c>
      <c r="M488" s="38">
        <f t="shared" si="57"/>
        <v>1039207.48</v>
      </c>
      <c r="N488" s="48">
        <f t="shared" si="51"/>
        <v>6497416.3999999994</v>
      </c>
    </row>
    <row r="489" spans="1:14" x14ac:dyDescent="0.25">
      <c r="A489" t="s">
        <v>1096</v>
      </c>
      <c r="B489" s="120">
        <v>9997</v>
      </c>
      <c r="C489" s="118">
        <v>209.63</v>
      </c>
      <c r="D489" s="38">
        <f t="shared" si="52"/>
        <v>2095671.1099999999</v>
      </c>
      <c r="E489" s="84">
        <v>18076</v>
      </c>
      <c r="F489" s="118">
        <v>207.78</v>
      </c>
      <c r="G489" s="38">
        <f t="shared" si="53"/>
        <v>3755831.28</v>
      </c>
      <c r="H489" s="84">
        <v>1970</v>
      </c>
      <c r="I489" s="118">
        <f t="shared" si="54"/>
        <v>209.63</v>
      </c>
      <c r="J489" s="38">
        <f t="shared" si="55"/>
        <v>412971.1</v>
      </c>
      <c r="K489" s="84">
        <v>3561</v>
      </c>
      <c r="L489" s="118">
        <f t="shared" si="56"/>
        <v>207.78</v>
      </c>
      <c r="M489" s="38">
        <f t="shared" si="57"/>
        <v>739904.58</v>
      </c>
      <c r="N489" s="48">
        <f t="shared" si="51"/>
        <v>7004378.0700000003</v>
      </c>
    </row>
    <row r="490" spans="1:14" x14ac:dyDescent="0.25">
      <c r="A490" t="s">
        <v>1097</v>
      </c>
      <c r="B490" s="120">
        <v>7000</v>
      </c>
      <c r="C490" s="118">
        <v>291.86</v>
      </c>
      <c r="D490" s="38">
        <f t="shared" si="52"/>
        <v>2043020</v>
      </c>
      <c r="E490" s="84">
        <v>38183</v>
      </c>
      <c r="F490" s="118">
        <v>289.45999999999998</v>
      </c>
      <c r="G490" s="38">
        <f t="shared" si="53"/>
        <v>11052451.18</v>
      </c>
      <c r="H490" s="84">
        <v>2941</v>
      </c>
      <c r="I490" s="118">
        <f t="shared" si="54"/>
        <v>291.86</v>
      </c>
      <c r="J490" s="38">
        <f t="shared" si="55"/>
        <v>858360.26</v>
      </c>
      <c r="K490" s="84">
        <v>16040</v>
      </c>
      <c r="L490" s="118">
        <f t="shared" si="56"/>
        <v>289.45999999999998</v>
      </c>
      <c r="M490" s="38">
        <f t="shared" si="57"/>
        <v>4642938.3999999994</v>
      </c>
      <c r="N490" s="48">
        <f t="shared" si="51"/>
        <v>18596769.84</v>
      </c>
    </row>
    <row r="491" spans="1:14" x14ac:dyDescent="0.25">
      <c r="A491" t="s">
        <v>1098</v>
      </c>
      <c r="B491" s="120">
        <v>1341</v>
      </c>
      <c r="C491" s="118">
        <v>272.61</v>
      </c>
      <c r="D491" s="38">
        <f t="shared" si="52"/>
        <v>365570.01</v>
      </c>
      <c r="E491" s="84">
        <v>2478</v>
      </c>
      <c r="F491" s="118">
        <v>270.39</v>
      </c>
      <c r="G491" s="38">
        <f t="shared" si="53"/>
        <v>670026.41999999993</v>
      </c>
      <c r="H491" s="84">
        <v>737</v>
      </c>
      <c r="I491" s="118">
        <f t="shared" si="54"/>
        <v>272.61</v>
      </c>
      <c r="J491" s="38">
        <f t="shared" si="55"/>
        <v>200913.57</v>
      </c>
      <c r="K491" s="84">
        <v>1362</v>
      </c>
      <c r="L491" s="118">
        <f t="shared" si="56"/>
        <v>270.39</v>
      </c>
      <c r="M491" s="38">
        <f t="shared" si="57"/>
        <v>368271.18</v>
      </c>
      <c r="N491" s="48">
        <f t="shared" si="51"/>
        <v>1604781.18</v>
      </c>
    </row>
    <row r="492" spans="1:14" x14ac:dyDescent="0.25">
      <c r="A492" t="s">
        <v>1099</v>
      </c>
      <c r="B492" s="120">
        <v>9979</v>
      </c>
      <c r="C492" s="118">
        <v>284.95999999999998</v>
      </c>
      <c r="D492" s="38">
        <f t="shared" si="52"/>
        <v>2843615.84</v>
      </c>
      <c r="E492" s="84">
        <v>17747</v>
      </c>
      <c r="F492" s="118">
        <v>282.47000000000003</v>
      </c>
      <c r="G492" s="38">
        <f t="shared" si="53"/>
        <v>5012995.0900000008</v>
      </c>
      <c r="H492" s="84">
        <v>2314</v>
      </c>
      <c r="I492" s="118">
        <f t="shared" si="54"/>
        <v>284.95999999999998</v>
      </c>
      <c r="J492" s="38">
        <f t="shared" si="55"/>
        <v>659397.43999999994</v>
      </c>
      <c r="K492" s="84">
        <v>4115</v>
      </c>
      <c r="L492" s="118">
        <f t="shared" si="56"/>
        <v>282.47000000000003</v>
      </c>
      <c r="M492" s="38">
        <f t="shared" si="57"/>
        <v>1162364.05</v>
      </c>
      <c r="N492" s="48">
        <f t="shared" si="51"/>
        <v>9678372.4200000018</v>
      </c>
    </row>
    <row r="493" spans="1:14" x14ac:dyDescent="0.25">
      <c r="A493" t="s">
        <v>1100</v>
      </c>
      <c r="B493" s="120">
        <v>24675</v>
      </c>
      <c r="C493" s="118">
        <v>328.93</v>
      </c>
      <c r="D493" s="38">
        <f t="shared" si="52"/>
        <v>8116347.75</v>
      </c>
      <c r="E493" s="84">
        <v>72154</v>
      </c>
      <c r="F493" s="118">
        <v>326.70999999999998</v>
      </c>
      <c r="G493" s="38">
        <f t="shared" si="53"/>
        <v>23573433.34</v>
      </c>
      <c r="H493" s="84">
        <v>0</v>
      </c>
      <c r="I493" s="118">
        <f t="shared" si="54"/>
        <v>328.93</v>
      </c>
      <c r="J493" s="38">
        <f t="shared" si="55"/>
        <v>0</v>
      </c>
      <c r="K493" s="84">
        <v>0</v>
      </c>
      <c r="L493" s="118">
        <f t="shared" si="56"/>
        <v>326.70999999999998</v>
      </c>
      <c r="M493" s="38">
        <f t="shared" si="57"/>
        <v>0</v>
      </c>
      <c r="N493" s="48">
        <f t="shared" si="51"/>
        <v>31689781.09</v>
      </c>
    </row>
    <row r="494" spans="1:14" x14ac:dyDescent="0.25">
      <c r="A494" t="s">
        <v>1101</v>
      </c>
      <c r="B494" s="120">
        <v>3517</v>
      </c>
      <c r="C494" s="118">
        <v>344.32</v>
      </c>
      <c r="D494" s="38">
        <f t="shared" si="52"/>
        <v>1210973.44</v>
      </c>
      <c r="E494" s="84">
        <v>33353</v>
      </c>
      <c r="F494" s="118">
        <v>341.42</v>
      </c>
      <c r="G494" s="38">
        <f t="shared" si="53"/>
        <v>11387381.26</v>
      </c>
      <c r="H494" s="84">
        <v>649</v>
      </c>
      <c r="I494" s="118">
        <f t="shared" si="54"/>
        <v>344.32</v>
      </c>
      <c r="J494" s="38">
        <f t="shared" si="55"/>
        <v>223463.67999999999</v>
      </c>
      <c r="K494" s="84">
        <v>6152</v>
      </c>
      <c r="L494" s="118">
        <f t="shared" si="56"/>
        <v>341.42</v>
      </c>
      <c r="M494" s="38">
        <f t="shared" si="57"/>
        <v>2100415.8400000003</v>
      </c>
      <c r="N494" s="48">
        <f t="shared" si="51"/>
        <v>14922234.220000001</v>
      </c>
    </row>
    <row r="495" spans="1:14" x14ac:dyDescent="0.25">
      <c r="A495" t="s">
        <v>1102</v>
      </c>
      <c r="B495" s="120">
        <v>14174</v>
      </c>
      <c r="C495" s="118">
        <v>235.97</v>
      </c>
      <c r="D495" s="38">
        <f t="shared" si="52"/>
        <v>3344638.78</v>
      </c>
      <c r="E495" s="84">
        <v>19186</v>
      </c>
      <c r="F495" s="118">
        <v>234.12</v>
      </c>
      <c r="G495" s="38">
        <f t="shared" si="53"/>
        <v>4491826.32</v>
      </c>
      <c r="H495" s="84">
        <v>2281</v>
      </c>
      <c r="I495" s="118">
        <f t="shared" si="54"/>
        <v>235.97</v>
      </c>
      <c r="J495" s="38">
        <f t="shared" si="55"/>
        <v>538247.56999999995</v>
      </c>
      <c r="K495" s="84">
        <v>3087</v>
      </c>
      <c r="L495" s="118">
        <f t="shared" si="56"/>
        <v>234.12</v>
      </c>
      <c r="M495" s="38">
        <f t="shared" si="57"/>
        <v>722728.44000000006</v>
      </c>
      <c r="N495" s="48">
        <f t="shared" si="51"/>
        <v>9097441.1099999994</v>
      </c>
    </row>
    <row r="496" spans="1:14" x14ac:dyDescent="0.25">
      <c r="A496" t="s">
        <v>1103</v>
      </c>
      <c r="B496" s="120">
        <v>7143</v>
      </c>
      <c r="C496" s="118">
        <v>258.73</v>
      </c>
      <c r="D496" s="38">
        <f t="shared" si="52"/>
        <v>1848108.3900000001</v>
      </c>
      <c r="E496" s="84">
        <v>41218</v>
      </c>
      <c r="F496" s="118">
        <v>256.56</v>
      </c>
      <c r="G496" s="38">
        <f t="shared" si="53"/>
        <v>10574890.08</v>
      </c>
      <c r="H496" s="84">
        <v>1858</v>
      </c>
      <c r="I496" s="118">
        <f t="shared" si="54"/>
        <v>258.73</v>
      </c>
      <c r="J496" s="38">
        <f t="shared" si="55"/>
        <v>480720.34</v>
      </c>
      <c r="K496" s="84">
        <v>10719</v>
      </c>
      <c r="L496" s="118">
        <f t="shared" si="56"/>
        <v>256.56</v>
      </c>
      <c r="M496" s="38">
        <f t="shared" si="57"/>
        <v>2750066.64</v>
      </c>
      <c r="N496" s="48">
        <f t="shared" si="51"/>
        <v>15653785.450000001</v>
      </c>
    </row>
    <row r="497" spans="1:14" x14ac:dyDescent="0.25">
      <c r="A497" t="s">
        <v>1104</v>
      </c>
      <c r="B497" s="120">
        <v>3516</v>
      </c>
      <c r="C497" s="118">
        <v>282.48</v>
      </c>
      <c r="D497" s="38">
        <f t="shared" si="52"/>
        <v>993199.68</v>
      </c>
      <c r="E497" s="84">
        <v>29436</v>
      </c>
      <c r="F497" s="118">
        <v>279.95</v>
      </c>
      <c r="G497" s="38">
        <f t="shared" si="53"/>
        <v>8240608.1999999993</v>
      </c>
      <c r="H497" s="84">
        <v>1060</v>
      </c>
      <c r="I497" s="118">
        <f t="shared" si="54"/>
        <v>282.48</v>
      </c>
      <c r="J497" s="38">
        <f t="shared" si="55"/>
        <v>299428.80000000005</v>
      </c>
      <c r="K497" s="84">
        <v>8877</v>
      </c>
      <c r="L497" s="118">
        <f t="shared" si="56"/>
        <v>279.95</v>
      </c>
      <c r="M497" s="38">
        <f t="shared" si="57"/>
        <v>2485116.15</v>
      </c>
      <c r="N497" s="48">
        <f t="shared" si="51"/>
        <v>12018352.829999998</v>
      </c>
    </row>
    <row r="498" spans="1:14" x14ac:dyDescent="0.25">
      <c r="A498" t="s">
        <v>1105</v>
      </c>
      <c r="B498" s="120">
        <v>0</v>
      </c>
      <c r="C498" s="118">
        <v>244.74</v>
      </c>
      <c r="D498" s="38">
        <f t="shared" si="52"/>
        <v>0</v>
      </c>
      <c r="E498" s="84">
        <v>25260</v>
      </c>
      <c r="F498" s="118">
        <v>242.87</v>
      </c>
      <c r="G498" s="38">
        <f t="shared" si="53"/>
        <v>6134896.2000000002</v>
      </c>
      <c r="H498" s="84">
        <v>0</v>
      </c>
      <c r="I498" s="118">
        <f t="shared" si="54"/>
        <v>244.74</v>
      </c>
      <c r="J498" s="38">
        <f t="shared" si="55"/>
        <v>0</v>
      </c>
      <c r="K498" s="84">
        <v>4118</v>
      </c>
      <c r="L498" s="118">
        <f t="shared" si="56"/>
        <v>242.87</v>
      </c>
      <c r="M498" s="38">
        <f t="shared" si="57"/>
        <v>1000138.66</v>
      </c>
      <c r="N498" s="48">
        <f t="shared" si="51"/>
        <v>7135034.8600000003</v>
      </c>
    </row>
    <row r="499" spans="1:14" x14ac:dyDescent="0.25">
      <c r="A499" t="s">
        <v>1106</v>
      </c>
      <c r="B499" s="120">
        <v>23317</v>
      </c>
      <c r="C499" s="118">
        <v>285.8</v>
      </c>
      <c r="D499" s="38">
        <f t="shared" si="52"/>
        <v>6663998.6000000006</v>
      </c>
      <c r="E499" s="84">
        <v>50129</v>
      </c>
      <c r="F499" s="118">
        <v>283.76</v>
      </c>
      <c r="G499" s="38">
        <f t="shared" si="53"/>
        <v>14224605.039999999</v>
      </c>
      <c r="H499" s="84">
        <v>5128</v>
      </c>
      <c r="I499" s="118">
        <f t="shared" si="54"/>
        <v>285.8</v>
      </c>
      <c r="J499" s="38">
        <f t="shared" si="55"/>
        <v>1465582.4000000001</v>
      </c>
      <c r="K499" s="84">
        <v>11026</v>
      </c>
      <c r="L499" s="118">
        <f t="shared" si="56"/>
        <v>283.76</v>
      </c>
      <c r="M499" s="38">
        <f t="shared" si="57"/>
        <v>3128737.76</v>
      </c>
      <c r="N499" s="48">
        <f t="shared" si="51"/>
        <v>25482923.800000001</v>
      </c>
    </row>
    <row r="500" spans="1:14" x14ac:dyDescent="0.25">
      <c r="A500" t="s">
        <v>1107</v>
      </c>
      <c r="B500" s="120">
        <v>8140</v>
      </c>
      <c r="C500" s="118">
        <v>288.27999999999997</v>
      </c>
      <c r="D500" s="38">
        <f t="shared" si="52"/>
        <v>2346599.1999999997</v>
      </c>
      <c r="E500" s="84">
        <v>74097</v>
      </c>
      <c r="F500" s="118">
        <v>286.04000000000002</v>
      </c>
      <c r="G500" s="38">
        <f t="shared" si="53"/>
        <v>21194705.880000003</v>
      </c>
      <c r="H500" s="84">
        <v>2650</v>
      </c>
      <c r="I500" s="118">
        <f t="shared" si="54"/>
        <v>288.27999999999997</v>
      </c>
      <c r="J500" s="38">
        <f t="shared" si="55"/>
        <v>763941.99999999988</v>
      </c>
      <c r="K500" s="84">
        <v>24120</v>
      </c>
      <c r="L500" s="118">
        <f t="shared" si="56"/>
        <v>286.04000000000002</v>
      </c>
      <c r="M500" s="38">
        <f t="shared" si="57"/>
        <v>6899284.8000000007</v>
      </c>
      <c r="N500" s="48">
        <f t="shared" si="51"/>
        <v>31204531.880000003</v>
      </c>
    </row>
    <row r="501" spans="1:14" x14ac:dyDescent="0.25">
      <c r="A501" t="s">
        <v>1108</v>
      </c>
      <c r="B501" s="120">
        <v>5857</v>
      </c>
      <c r="C501" s="118">
        <v>246.18</v>
      </c>
      <c r="D501" s="38">
        <f t="shared" si="52"/>
        <v>1441876.26</v>
      </c>
      <c r="E501" s="84">
        <v>25145</v>
      </c>
      <c r="F501" s="118">
        <v>244.34</v>
      </c>
      <c r="G501" s="38">
        <f t="shared" si="53"/>
        <v>6143929.2999999998</v>
      </c>
      <c r="H501" s="84">
        <v>350</v>
      </c>
      <c r="I501" s="118">
        <f t="shared" si="54"/>
        <v>246.18</v>
      </c>
      <c r="J501" s="38">
        <f t="shared" si="55"/>
        <v>86163</v>
      </c>
      <c r="K501" s="84">
        <v>1504</v>
      </c>
      <c r="L501" s="118">
        <f t="shared" si="56"/>
        <v>244.34</v>
      </c>
      <c r="M501" s="38">
        <f t="shared" si="57"/>
        <v>367487.36</v>
      </c>
      <c r="N501" s="48">
        <f t="shared" si="51"/>
        <v>8039455.9199999999</v>
      </c>
    </row>
    <row r="502" spans="1:14" x14ac:dyDescent="0.25">
      <c r="A502" t="s">
        <v>1109</v>
      </c>
      <c r="B502" s="120">
        <v>10377</v>
      </c>
      <c r="C502" s="118">
        <v>286.85000000000002</v>
      </c>
      <c r="D502" s="38">
        <f t="shared" si="52"/>
        <v>2976642.45</v>
      </c>
      <c r="E502" s="84">
        <v>69739</v>
      </c>
      <c r="F502" s="118">
        <v>284.45</v>
      </c>
      <c r="G502" s="38">
        <f t="shared" si="53"/>
        <v>19837258.550000001</v>
      </c>
      <c r="H502" s="84">
        <v>3078</v>
      </c>
      <c r="I502" s="118">
        <f t="shared" si="54"/>
        <v>286.85000000000002</v>
      </c>
      <c r="J502" s="38">
        <f t="shared" si="55"/>
        <v>882924.3</v>
      </c>
      <c r="K502" s="84">
        <v>20684</v>
      </c>
      <c r="L502" s="118">
        <f t="shared" si="56"/>
        <v>284.45</v>
      </c>
      <c r="M502" s="38">
        <f t="shared" si="57"/>
        <v>5883563.7999999998</v>
      </c>
      <c r="N502" s="48">
        <f t="shared" si="51"/>
        <v>29580389.099999998</v>
      </c>
    </row>
    <row r="503" spans="1:14" x14ac:dyDescent="0.25">
      <c r="A503" t="s">
        <v>1110</v>
      </c>
      <c r="B503" s="120">
        <v>3419</v>
      </c>
      <c r="C503" s="118">
        <v>262.58999999999997</v>
      </c>
      <c r="D503" s="38">
        <f t="shared" si="52"/>
        <v>897795.21</v>
      </c>
      <c r="E503" s="84">
        <v>25496</v>
      </c>
      <c r="F503" s="118">
        <v>260.12</v>
      </c>
      <c r="G503" s="38">
        <f t="shared" si="53"/>
        <v>6632019.5200000005</v>
      </c>
      <c r="H503" s="84">
        <v>1273</v>
      </c>
      <c r="I503" s="118">
        <f t="shared" si="54"/>
        <v>262.58999999999997</v>
      </c>
      <c r="J503" s="38">
        <f t="shared" si="55"/>
        <v>334277.06999999995</v>
      </c>
      <c r="K503" s="84">
        <v>9493</v>
      </c>
      <c r="L503" s="118">
        <f t="shared" si="56"/>
        <v>260.12</v>
      </c>
      <c r="M503" s="38">
        <f t="shared" si="57"/>
        <v>2469319.16</v>
      </c>
      <c r="N503" s="48">
        <f t="shared" si="51"/>
        <v>10333410.960000001</v>
      </c>
    </row>
    <row r="504" spans="1:14" x14ac:dyDescent="0.25">
      <c r="A504" t="s">
        <v>1111</v>
      </c>
      <c r="B504" s="120">
        <v>17040</v>
      </c>
      <c r="C504" s="118">
        <v>284.97000000000003</v>
      </c>
      <c r="D504" s="38">
        <f t="shared" si="52"/>
        <v>4855888.8000000007</v>
      </c>
      <c r="E504" s="84">
        <v>38396</v>
      </c>
      <c r="F504" s="118">
        <v>282.51</v>
      </c>
      <c r="G504" s="38">
        <f t="shared" si="53"/>
        <v>10847253.959999999</v>
      </c>
      <c r="H504" s="84">
        <v>3654</v>
      </c>
      <c r="I504" s="118">
        <f t="shared" si="54"/>
        <v>284.97000000000003</v>
      </c>
      <c r="J504" s="38">
        <f t="shared" si="55"/>
        <v>1041280.3800000001</v>
      </c>
      <c r="K504" s="84">
        <v>8232</v>
      </c>
      <c r="L504" s="118">
        <f t="shared" si="56"/>
        <v>282.51</v>
      </c>
      <c r="M504" s="38">
        <f t="shared" si="57"/>
        <v>2325622.3199999998</v>
      </c>
      <c r="N504" s="48">
        <f t="shared" si="51"/>
        <v>19070045.460000001</v>
      </c>
    </row>
    <row r="505" spans="1:14" x14ac:dyDescent="0.25">
      <c r="A505" t="s">
        <v>1112</v>
      </c>
      <c r="B505" s="120">
        <v>6215</v>
      </c>
      <c r="C505" s="118">
        <v>246.4</v>
      </c>
      <c r="D505" s="38">
        <f t="shared" si="52"/>
        <v>1531376</v>
      </c>
      <c r="E505" s="84">
        <v>25194</v>
      </c>
      <c r="F505" s="118">
        <v>244.11</v>
      </c>
      <c r="G505" s="38">
        <f t="shared" si="53"/>
        <v>6150107.3400000008</v>
      </c>
      <c r="H505" s="84">
        <v>166</v>
      </c>
      <c r="I505" s="118">
        <f t="shared" si="54"/>
        <v>246.4</v>
      </c>
      <c r="J505" s="38">
        <f t="shared" si="55"/>
        <v>40902.400000000001</v>
      </c>
      <c r="K505" s="84">
        <v>673</v>
      </c>
      <c r="L505" s="118">
        <f t="shared" si="56"/>
        <v>244.11</v>
      </c>
      <c r="M505" s="38">
        <f t="shared" si="57"/>
        <v>164286.03</v>
      </c>
      <c r="N505" s="48">
        <f t="shared" si="51"/>
        <v>7886671.7700000005</v>
      </c>
    </row>
    <row r="506" spans="1:14" x14ac:dyDescent="0.25">
      <c r="A506" t="s">
        <v>1113</v>
      </c>
      <c r="B506" s="120">
        <v>3431</v>
      </c>
      <c r="C506" s="118">
        <v>239.38</v>
      </c>
      <c r="D506" s="38">
        <f t="shared" si="52"/>
        <v>821312.78</v>
      </c>
      <c r="E506" s="84">
        <v>30746</v>
      </c>
      <c r="F506" s="118">
        <v>237.17</v>
      </c>
      <c r="G506" s="38">
        <f t="shared" si="53"/>
        <v>7292028.8199999994</v>
      </c>
      <c r="H506" s="84">
        <v>1862</v>
      </c>
      <c r="I506" s="118">
        <f t="shared" si="54"/>
        <v>239.38</v>
      </c>
      <c r="J506" s="38">
        <f t="shared" si="55"/>
        <v>445725.56</v>
      </c>
      <c r="K506" s="84">
        <v>16681</v>
      </c>
      <c r="L506" s="118">
        <f t="shared" si="56"/>
        <v>237.17</v>
      </c>
      <c r="M506" s="38">
        <f t="shared" si="57"/>
        <v>3956232.77</v>
      </c>
      <c r="N506" s="48">
        <f t="shared" si="51"/>
        <v>12515299.929999998</v>
      </c>
    </row>
    <row r="507" spans="1:14" x14ac:dyDescent="0.25">
      <c r="A507" t="s">
        <v>1114</v>
      </c>
      <c r="B507" s="120">
        <v>2680</v>
      </c>
      <c r="C507" s="118">
        <v>302.45</v>
      </c>
      <c r="D507" s="38">
        <f t="shared" si="52"/>
        <v>810566</v>
      </c>
      <c r="E507" s="84">
        <v>24016</v>
      </c>
      <c r="F507" s="118">
        <v>299.86</v>
      </c>
      <c r="G507" s="38">
        <f t="shared" si="53"/>
        <v>7201437.7600000007</v>
      </c>
      <c r="H507" s="84">
        <v>0</v>
      </c>
      <c r="I507" s="118">
        <f t="shared" si="54"/>
        <v>302.45</v>
      </c>
      <c r="J507" s="38">
        <f t="shared" si="55"/>
        <v>0</v>
      </c>
      <c r="K507" s="84">
        <v>0</v>
      </c>
      <c r="L507" s="118">
        <f t="shared" si="56"/>
        <v>299.86</v>
      </c>
      <c r="M507" s="38">
        <f t="shared" si="57"/>
        <v>0</v>
      </c>
      <c r="N507" s="48">
        <f t="shared" si="51"/>
        <v>8012003.7600000007</v>
      </c>
    </row>
    <row r="508" spans="1:14" x14ac:dyDescent="0.25">
      <c r="A508" t="s">
        <v>1115</v>
      </c>
      <c r="B508" s="120">
        <v>0</v>
      </c>
      <c r="C508" s="118">
        <v>270.83999999999997</v>
      </c>
      <c r="D508" s="38">
        <f t="shared" si="52"/>
        <v>0</v>
      </c>
      <c r="E508" s="84">
        <v>47673</v>
      </c>
      <c r="F508" s="118">
        <v>268.5</v>
      </c>
      <c r="G508" s="38">
        <f t="shared" si="53"/>
        <v>12800200.5</v>
      </c>
      <c r="H508" s="84">
        <v>0</v>
      </c>
      <c r="I508" s="118">
        <f t="shared" si="54"/>
        <v>270.83999999999997</v>
      </c>
      <c r="J508" s="38">
        <f t="shared" si="55"/>
        <v>0</v>
      </c>
      <c r="K508" s="84">
        <v>0</v>
      </c>
      <c r="L508" s="118">
        <f t="shared" si="56"/>
        <v>268.5</v>
      </c>
      <c r="M508" s="38">
        <f t="shared" si="57"/>
        <v>0</v>
      </c>
      <c r="N508" s="48">
        <f t="shared" si="51"/>
        <v>12800200.5</v>
      </c>
    </row>
    <row r="509" spans="1:14" x14ac:dyDescent="0.25">
      <c r="A509" t="s">
        <v>1116</v>
      </c>
      <c r="B509" s="120">
        <v>1963</v>
      </c>
      <c r="C509" s="118">
        <v>346.11</v>
      </c>
      <c r="D509" s="38">
        <f t="shared" si="52"/>
        <v>679413.93</v>
      </c>
      <c r="E509" s="84">
        <v>63459</v>
      </c>
      <c r="F509" s="118">
        <v>343.39</v>
      </c>
      <c r="G509" s="38">
        <f t="shared" si="53"/>
        <v>21791186.009999998</v>
      </c>
      <c r="H509" s="84">
        <v>1084</v>
      </c>
      <c r="I509" s="118">
        <f t="shared" si="54"/>
        <v>346.11</v>
      </c>
      <c r="J509" s="38">
        <f t="shared" si="55"/>
        <v>375183.24</v>
      </c>
      <c r="K509" s="84">
        <v>35037</v>
      </c>
      <c r="L509" s="118">
        <f t="shared" si="56"/>
        <v>343.39</v>
      </c>
      <c r="M509" s="38">
        <f t="shared" si="57"/>
        <v>12031355.43</v>
      </c>
      <c r="N509" s="48">
        <f t="shared" si="51"/>
        <v>34877138.609999999</v>
      </c>
    </row>
    <row r="510" spans="1:14" x14ac:dyDescent="0.25">
      <c r="A510" t="s">
        <v>1117</v>
      </c>
      <c r="B510" s="120">
        <v>13648</v>
      </c>
      <c r="C510" s="118">
        <v>254.2</v>
      </c>
      <c r="D510" s="38">
        <f t="shared" si="52"/>
        <v>3469321.5999999996</v>
      </c>
      <c r="E510" s="84">
        <v>46095</v>
      </c>
      <c r="F510" s="118">
        <v>251.64</v>
      </c>
      <c r="G510" s="38">
        <f t="shared" si="53"/>
        <v>11599345.799999999</v>
      </c>
      <c r="H510" s="84">
        <v>1802</v>
      </c>
      <c r="I510" s="118">
        <f t="shared" si="54"/>
        <v>254.2</v>
      </c>
      <c r="J510" s="38">
        <f t="shared" si="55"/>
        <v>458068.39999999997</v>
      </c>
      <c r="K510" s="84">
        <v>6088</v>
      </c>
      <c r="L510" s="118">
        <f t="shared" si="56"/>
        <v>251.64</v>
      </c>
      <c r="M510" s="38">
        <f t="shared" si="57"/>
        <v>1531984.3199999998</v>
      </c>
      <c r="N510" s="48">
        <f t="shared" si="51"/>
        <v>17058720.119999997</v>
      </c>
    </row>
    <row r="511" spans="1:14" x14ac:dyDescent="0.25">
      <c r="A511" t="s">
        <v>1118</v>
      </c>
      <c r="B511" s="120">
        <v>10684</v>
      </c>
      <c r="C511" s="118">
        <v>269.94</v>
      </c>
      <c r="D511" s="38">
        <f t="shared" si="52"/>
        <v>2884038.96</v>
      </c>
      <c r="E511" s="84">
        <v>82460</v>
      </c>
      <c r="F511" s="118">
        <v>267.58999999999997</v>
      </c>
      <c r="G511" s="38">
        <f t="shared" si="53"/>
        <v>22065471.399999999</v>
      </c>
      <c r="H511" s="84">
        <v>569</v>
      </c>
      <c r="I511" s="118">
        <f t="shared" si="54"/>
        <v>269.94</v>
      </c>
      <c r="J511" s="38">
        <f t="shared" si="55"/>
        <v>153595.85999999999</v>
      </c>
      <c r="K511" s="84">
        <v>4393</v>
      </c>
      <c r="L511" s="118">
        <f t="shared" si="56"/>
        <v>267.58999999999997</v>
      </c>
      <c r="M511" s="38">
        <f t="shared" si="57"/>
        <v>1175522.8699999999</v>
      </c>
      <c r="N511" s="48">
        <f t="shared" ref="N511:N574" si="58">M511+J511+G511+D511</f>
        <v>26278629.09</v>
      </c>
    </row>
    <row r="512" spans="1:14" x14ac:dyDescent="0.25">
      <c r="A512" t="s">
        <v>1119</v>
      </c>
      <c r="B512" s="120">
        <v>15259</v>
      </c>
      <c r="C512" s="118">
        <v>270.45999999999998</v>
      </c>
      <c r="D512" s="38">
        <f t="shared" si="52"/>
        <v>4126949.1399999997</v>
      </c>
      <c r="E512" s="84">
        <v>59928</v>
      </c>
      <c r="F512" s="118">
        <v>268.52999999999997</v>
      </c>
      <c r="G512" s="38">
        <f t="shared" si="53"/>
        <v>16092465.839999998</v>
      </c>
      <c r="H512" s="84">
        <v>2414</v>
      </c>
      <c r="I512" s="118">
        <f t="shared" si="54"/>
        <v>270.45999999999998</v>
      </c>
      <c r="J512" s="38">
        <f t="shared" si="55"/>
        <v>652890.43999999994</v>
      </c>
      <c r="K512" s="84">
        <v>9483</v>
      </c>
      <c r="L512" s="118">
        <f t="shared" si="56"/>
        <v>268.52999999999997</v>
      </c>
      <c r="M512" s="38">
        <f t="shared" si="57"/>
        <v>2546469.9899999998</v>
      </c>
      <c r="N512" s="48">
        <f t="shared" si="58"/>
        <v>23418775.409999996</v>
      </c>
    </row>
    <row r="513" spans="1:14" x14ac:dyDescent="0.25">
      <c r="A513" t="s">
        <v>1120</v>
      </c>
      <c r="B513" s="120">
        <v>13219</v>
      </c>
      <c r="C513" s="118">
        <v>236.16</v>
      </c>
      <c r="D513" s="38">
        <f t="shared" si="52"/>
        <v>3121799.04</v>
      </c>
      <c r="E513" s="84">
        <v>28785</v>
      </c>
      <c r="F513" s="118">
        <v>233.74</v>
      </c>
      <c r="G513" s="38">
        <f t="shared" si="53"/>
        <v>6728205.9000000004</v>
      </c>
      <c r="H513" s="84">
        <v>894</v>
      </c>
      <c r="I513" s="118">
        <f t="shared" si="54"/>
        <v>236.16</v>
      </c>
      <c r="J513" s="38">
        <f t="shared" si="55"/>
        <v>211127.04000000001</v>
      </c>
      <c r="K513" s="84">
        <v>1947</v>
      </c>
      <c r="L513" s="118">
        <f t="shared" si="56"/>
        <v>233.74</v>
      </c>
      <c r="M513" s="38">
        <f t="shared" si="57"/>
        <v>455091.78</v>
      </c>
      <c r="N513" s="48">
        <f t="shared" si="58"/>
        <v>10516223.760000002</v>
      </c>
    </row>
    <row r="514" spans="1:14" x14ac:dyDescent="0.25">
      <c r="A514" t="s">
        <v>1121</v>
      </c>
      <c r="B514" s="120">
        <v>8601</v>
      </c>
      <c r="C514" s="118">
        <v>251.03</v>
      </c>
      <c r="D514" s="38">
        <f t="shared" si="52"/>
        <v>2159109.0299999998</v>
      </c>
      <c r="E514" s="84">
        <v>45629</v>
      </c>
      <c r="F514" s="118">
        <v>249.09</v>
      </c>
      <c r="G514" s="38">
        <f t="shared" si="53"/>
        <v>11365727.609999999</v>
      </c>
      <c r="H514" s="84">
        <v>3266</v>
      </c>
      <c r="I514" s="118">
        <f t="shared" si="54"/>
        <v>251.03</v>
      </c>
      <c r="J514" s="38">
        <f t="shared" si="55"/>
        <v>819863.98</v>
      </c>
      <c r="K514" s="84">
        <v>17324</v>
      </c>
      <c r="L514" s="118">
        <f t="shared" si="56"/>
        <v>249.09</v>
      </c>
      <c r="M514" s="38">
        <f t="shared" si="57"/>
        <v>4315235.16</v>
      </c>
      <c r="N514" s="48">
        <f t="shared" si="58"/>
        <v>18659935.780000001</v>
      </c>
    </row>
    <row r="515" spans="1:14" x14ac:dyDescent="0.25">
      <c r="A515" t="s">
        <v>1122</v>
      </c>
      <c r="B515" s="120">
        <v>4863</v>
      </c>
      <c r="C515" s="118">
        <v>330.38</v>
      </c>
      <c r="D515" s="38">
        <f t="shared" si="52"/>
        <v>1606637.94</v>
      </c>
      <c r="E515" s="84">
        <v>34436</v>
      </c>
      <c r="F515" s="118">
        <v>327.78</v>
      </c>
      <c r="G515" s="38">
        <f t="shared" si="53"/>
        <v>11287432.079999998</v>
      </c>
      <c r="H515" s="84">
        <v>1218</v>
      </c>
      <c r="I515" s="118">
        <f t="shared" si="54"/>
        <v>330.38</v>
      </c>
      <c r="J515" s="38">
        <f t="shared" si="55"/>
        <v>402402.83999999997</v>
      </c>
      <c r="K515" s="84">
        <v>8627</v>
      </c>
      <c r="L515" s="118">
        <f t="shared" si="56"/>
        <v>327.78</v>
      </c>
      <c r="M515" s="38">
        <f t="shared" si="57"/>
        <v>2827758.0599999996</v>
      </c>
      <c r="N515" s="48">
        <f t="shared" si="58"/>
        <v>16124230.919999996</v>
      </c>
    </row>
    <row r="516" spans="1:14" x14ac:dyDescent="0.25">
      <c r="A516" t="s">
        <v>1123</v>
      </c>
      <c r="B516" s="120">
        <v>6040</v>
      </c>
      <c r="C516" s="118">
        <v>270.67</v>
      </c>
      <c r="D516" s="38">
        <f t="shared" si="52"/>
        <v>1634846.8</v>
      </c>
      <c r="E516" s="84">
        <v>40349</v>
      </c>
      <c r="F516" s="118">
        <v>267.95</v>
      </c>
      <c r="G516" s="38">
        <f t="shared" si="53"/>
        <v>10811514.549999999</v>
      </c>
      <c r="H516" s="84">
        <v>2838</v>
      </c>
      <c r="I516" s="118">
        <f t="shared" si="54"/>
        <v>270.67</v>
      </c>
      <c r="J516" s="38">
        <f t="shared" si="55"/>
        <v>768161.46000000008</v>
      </c>
      <c r="K516" s="84">
        <v>18961</v>
      </c>
      <c r="L516" s="118">
        <f t="shared" si="56"/>
        <v>267.95</v>
      </c>
      <c r="M516" s="38">
        <f t="shared" si="57"/>
        <v>5080599.95</v>
      </c>
      <c r="N516" s="48">
        <f t="shared" si="58"/>
        <v>18295122.759999998</v>
      </c>
    </row>
    <row r="517" spans="1:14" x14ac:dyDescent="0.25">
      <c r="A517" t="s">
        <v>1124</v>
      </c>
      <c r="B517" s="120">
        <v>15003</v>
      </c>
      <c r="C517" s="118">
        <v>253.12</v>
      </c>
      <c r="D517" s="38">
        <f t="shared" si="52"/>
        <v>3797559.36</v>
      </c>
      <c r="E517" s="84">
        <v>27194</v>
      </c>
      <c r="F517" s="118">
        <v>250.63</v>
      </c>
      <c r="G517" s="38">
        <f t="shared" si="53"/>
        <v>6815632.2199999997</v>
      </c>
      <c r="H517" s="84">
        <v>0</v>
      </c>
      <c r="I517" s="118">
        <f t="shared" si="54"/>
        <v>253.12</v>
      </c>
      <c r="J517" s="38">
        <f t="shared" si="55"/>
        <v>0</v>
      </c>
      <c r="K517" s="84">
        <v>0</v>
      </c>
      <c r="L517" s="118">
        <f t="shared" si="56"/>
        <v>250.63</v>
      </c>
      <c r="M517" s="38">
        <f t="shared" si="57"/>
        <v>0</v>
      </c>
      <c r="N517" s="48">
        <f t="shared" si="58"/>
        <v>10613191.58</v>
      </c>
    </row>
    <row r="518" spans="1:14" x14ac:dyDescent="0.25">
      <c r="A518" t="s">
        <v>1125</v>
      </c>
      <c r="B518" s="120">
        <v>14421</v>
      </c>
      <c r="C518" s="118">
        <v>263.42</v>
      </c>
      <c r="D518" s="38">
        <f t="shared" si="52"/>
        <v>3798779.8200000003</v>
      </c>
      <c r="E518" s="84">
        <v>34999</v>
      </c>
      <c r="F518" s="118">
        <v>260.88</v>
      </c>
      <c r="G518" s="38">
        <f t="shared" si="53"/>
        <v>9130539.1199999992</v>
      </c>
      <c r="H518" s="84">
        <v>4713</v>
      </c>
      <c r="I518" s="118">
        <f t="shared" si="54"/>
        <v>263.42</v>
      </c>
      <c r="J518" s="38">
        <f t="shared" si="55"/>
        <v>1241498.46</v>
      </c>
      <c r="K518" s="84">
        <v>11439</v>
      </c>
      <c r="L518" s="118">
        <f t="shared" si="56"/>
        <v>260.88</v>
      </c>
      <c r="M518" s="38">
        <f t="shared" si="57"/>
        <v>2984206.32</v>
      </c>
      <c r="N518" s="48">
        <f t="shared" si="58"/>
        <v>17155023.719999999</v>
      </c>
    </row>
    <row r="519" spans="1:14" x14ac:dyDescent="0.25">
      <c r="A519" t="s">
        <v>1126</v>
      </c>
      <c r="B519" s="120">
        <v>8290</v>
      </c>
      <c r="C519" s="118">
        <v>280.81</v>
      </c>
      <c r="D519" s="38">
        <f t="shared" si="52"/>
        <v>2327914.9</v>
      </c>
      <c r="E519" s="84">
        <v>32715</v>
      </c>
      <c r="F519" s="118">
        <v>278.27</v>
      </c>
      <c r="G519" s="38">
        <f t="shared" si="53"/>
        <v>9103603.0499999989</v>
      </c>
      <c r="H519" s="84">
        <v>167</v>
      </c>
      <c r="I519" s="118">
        <f t="shared" si="54"/>
        <v>280.81</v>
      </c>
      <c r="J519" s="38">
        <f t="shared" si="55"/>
        <v>46895.27</v>
      </c>
      <c r="K519" s="84">
        <v>658</v>
      </c>
      <c r="L519" s="118">
        <f t="shared" si="56"/>
        <v>278.27</v>
      </c>
      <c r="M519" s="38">
        <f t="shared" si="57"/>
        <v>183101.65999999997</v>
      </c>
      <c r="N519" s="48">
        <f t="shared" si="58"/>
        <v>11661514.879999999</v>
      </c>
    </row>
    <row r="520" spans="1:14" x14ac:dyDescent="0.25">
      <c r="A520" t="s">
        <v>1127</v>
      </c>
      <c r="B520" s="120">
        <v>3200</v>
      </c>
      <c r="C520" s="118">
        <v>265.93</v>
      </c>
      <c r="D520" s="38">
        <f t="shared" ref="D520:D583" si="59">C520*B520</f>
        <v>850976</v>
      </c>
      <c r="E520" s="84">
        <v>14462</v>
      </c>
      <c r="F520" s="118">
        <v>263.39</v>
      </c>
      <c r="G520" s="38">
        <f t="shared" ref="G520:G583" si="60">F520*E520</f>
        <v>3809146.1799999997</v>
      </c>
      <c r="H520" s="84">
        <v>0</v>
      </c>
      <c r="I520" s="118">
        <f t="shared" ref="I520:I583" si="61">C520</f>
        <v>265.93</v>
      </c>
      <c r="J520" s="38">
        <f t="shared" ref="J520:J583" si="62">I520*H520</f>
        <v>0</v>
      </c>
      <c r="K520" s="84">
        <v>0</v>
      </c>
      <c r="L520" s="118">
        <f t="shared" ref="L520:L583" si="63">F520</f>
        <v>263.39</v>
      </c>
      <c r="M520" s="38">
        <f t="shared" ref="M520:M583" si="64">L520*K520</f>
        <v>0</v>
      </c>
      <c r="N520" s="48">
        <f t="shared" si="58"/>
        <v>4660122.18</v>
      </c>
    </row>
    <row r="521" spans="1:14" x14ac:dyDescent="0.25">
      <c r="A521" t="s">
        <v>1128</v>
      </c>
      <c r="B521" s="120">
        <v>2097</v>
      </c>
      <c r="C521" s="118">
        <v>289.72000000000003</v>
      </c>
      <c r="D521" s="38">
        <f t="shared" si="59"/>
        <v>607542.84000000008</v>
      </c>
      <c r="E521" s="84">
        <v>31133</v>
      </c>
      <c r="F521" s="118">
        <v>286.99</v>
      </c>
      <c r="G521" s="38">
        <f t="shared" si="60"/>
        <v>8934859.6699999999</v>
      </c>
      <c r="H521" s="84">
        <v>154</v>
      </c>
      <c r="I521" s="118">
        <f t="shared" si="61"/>
        <v>289.72000000000003</v>
      </c>
      <c r="J521" s="38">
        <f t="shared" si="62"/>
        <v>44616.880000000005</v>
      </c>
      <c r="K521" s="84">
        <v>2292</v>
      </c>
      <c r="L521" s="118">
        <f t="shared" si="63"/>
        <v>286.99</v>
      </c>
      <c r="M521" s="38">
        <f t="shared" si="64"/>
        <v>657781.08000000007</v>
      </c>
      <c r="N521" s="48">
        <f t="shared" si="58"/>
        <v>10244800.470000001</v>
      </c>
    </row>
    <row r="522" spans="1:14" x14ac:dyDescent="0.25">
      <c r="A522" t="s">
        <v>1129</v>
      </c>
      <c r="B522" s="120">
        <v>13665</v>
      </c>
      <c r="C522" s="118">
        <v>369.55</v>
      </c>
      <c r="D522" s="38">
        <f t="shared" si="59"/>
        <v>5049900.75</v>
      </c>
      <c r="E522" s="84">
        <v>74587</v>
      </c>
      <c r="F522" s="118">
        <v>366.55</v>
      </c>
      <c r="G522" s="38">
        <f t="shared" si="60"/>
        <v>27339864.850000001</v>
      </c>
      <c r="H522" s="84">
        <v>2165</v>
      </c>
      <c r="I522" s="118">
        <f t="shared" si="61"/>
        <v>369.55</v>
      </c>
      <c r="J522" s="38">
        <f t="shared" si="62"/>
        <v>800075.75</v>
      </c>
      <c r="K522" s="84">
        <v>11816</v>
      </c>
      <c r="L522" s="118">
        <f t="shared" si="63"/>
        <v>366.55</v>
      </c>
      <c r="M522" s="38">
        <f t="shared" si="64"/>
        <v>4331154.8</v>
      </c>
      <c r="N522" s="48">
        <f t="shared" si="58"/>
        <v>37520996.150000006</v>
      </c>
    </row>
    <row r="523" spans="1:14" x14ac:dyDescent="0.25">
      <c r="A523" t="s">
        <v>1130</v>
      </c>
      <c r="B523" s="120">
        <v>10745</v>
      </c>
      <c r="C523" s="118">
        <v>279.02</v>
      </c>
      <c r="D523" s="38">
        <f t="shared" si="59"/>
        <v>2998069.9</v>
      </c>
      <c r="E523" s="84">
        <v>62090</v>
      </c>
      <c r="F523" s="118">
        <v>276.36</v>
      </c>
      <c r="G523" s="38">
        <f t="shared" si="60"/>
        <v>17159192.400000002</v>
      </c>
      <c r="H523" s="84">
        <v>1461</v>
      </c>
      <c r="I523" s="118">
        <f t="shared" si="61"/>
        <v>279.02</v>
      </c>
      <c r="J523" s="38">
        <f t="shared" si="62"/>
        <v>407648.22</v>
      </c>
      <c r="K523" s="84">
        <v>8441</v>
      </c>
      <c r="L523" s="118">
        <f t="shared" si="63"/>
        <v>276.36</v>
      </c>
      <c r="M523" s="38">
        <f t="shared" si="64"/>
        <v>2332754.7600000002</v>
      </c>
      <c r="N523" s="48">
        <f t="shared" si="58"/>
        <v>22897665.280000001</v>
      </c>
    </row>
    <row r="524" spans="1:14" x14ac:dyDescent="0.25">
      <c r="A524" t="s">
        <v>1131</v>
      </c>
      <c r="B524" s="120">
        <v>4388</v>
      </c>
      <c r="C524" s="118">
        <v>295.16000000000003</v>
      </c>
      <c r="D524" s="38">
        <f t="shared" si="59"/>
        <v>1295162.08</v>
      </c>
      <c r="E524" s="84">
        <v>26939</v>
      </c>
      <c r="F524" s="118">
        <v>292.33</v>
      </c>
      <c r="G524" s="38">
        <f t="shared" si="60"/>
        <v>7875077.8699999992</v>
      </c>
      <c r="H524" s="84">
        <v>0</v>
      </c>
      <c r="I524" s="118">
        <f t="shared" si="61"/>
        <v>295.16000000000003</v>
      </c>
      <c r="J524" s="38">
        <f t="shared" si="62"/>
        <v>0</v>
      </c>
      <c r="K524" s="84">
        <v>0</v>
      </c>
      <c r="L524" s="118">
        <f t="shared" si="63"/>
        <v>292.33</v>
      </c>
      <c r="M524" s="38">
        <f t="shared" si="64"/>
        <v>0</v>
      </c>
      <c r="N524" s="48">
        <f t="shared" si="58"/>
        <v>9170239.9499999993</v>
      </c>
    </row>
    <row r="525" spans="1:14" x14ac:dyDescent="0.25">
      <c r="A525" t="s">
        <v>1132</v>
      </c>
      <c r="B525" s="120">
        <v>11364</v>
      </c>
      <c r="C525" s="118">
        <v>267.55</v>
      </c>
      <c r="D525" s="38">
        <f t="shared" si="59"/>
        <v>3040438.2</v>
      </c>
      <c r="E525" s="84">
        <v>55783</v>
      </c>
      <c r="F525" s="118">
        <v>265.27</v>
      </c>
      <c r="G525" s="38">
        <f t="shared" si="60"/>
        <v>14797556.409999998</v>
      </c>
      <c r="H525" s="84">
        <v>2679</v>
      </c>
      <c r="I525" s="118">
        <f t="shared" si="61"/>
        <v>267.55</v>
      </c>
      <c r="J525" s="38">
        <f t="shared" si="62"/>
        <v>716766.45000000007</v>
      </c>
      <c r="K525" s="84">
        <v>13148</v>
      </c>
      <c r="L525" s="118">
        <f t="shared" si="63"/>
        <v>265.27</v>
      </c>
      <c r="M525" s="38">
        <f t="shared" si="64"/>
        <v>3487769.96</v>
      </c>
      <c r="N525" s="48">
        <f t="shared" si="58"/>
        <v>22042531.02</v>
      </c>
    </row>
    <row r="526" spans="1:14" x14ac:dyDescent="0.25">
      <c r="A526" t="s">
        <v>1133</v>
      </c>
      <c r="B526" s="120">
        <v>18581</v>
      </c>
      <c r="C526" s="118">
        <v>245.97</v>
      </c>
      <c r="D526" s="38">
        <f t="shared" si="59"/>
        <v>4570368.57</v>
      </c>
      <c r="E526" s="84">
        <v>58229</v>
      </c>
      <c r="F526" s="118">
        <v>243.6</v>
      </c>
      <c r="G526" s="38">
        <f t="shared" si="60"/>
        <v>14184584.4</v>
      </c>
      <c r="H526" s="84">
        <v>2085</v>
      </c>
      <c r="I526" s="118">
        <f t="shared" si="61"/>
        <v>245.97</v>
      </c>
      <c r="J526" s="38">
        <f t="shared" si="62"/>
        <v>512847.45</v>
      </c>
      <c r="K526" s="84">
        <v>6534</v>
      </c>
      <c r="L526" s="118">
        <f t="shared" si="63"/>
        <v>243.6</v>
      </c>
      <c r="M526" s="38">
        <f t="shared" si="64"/>
        <v>1591682.4</v>
      </c>
      <c r="N526" s="48">
        <f t="shared" si="58"/>
        <v>20859482.82</v>
      </c>
    </row>
    <row r="527" spans="1:14" x14ac:dyDescent="0.25">
      <c r="A527" t="s">
        <v>1134</v>
      </c>
      <c r="B527" s="120">
        <v>511</v>
      </c>
      <c r="C527" s="118">
        <v>283.14</v>
      </c>
      <c r="D527" s="38">
        <f t="shared" si="59"/>
        <v>144684.53999999998</v>
      </c>
      <c r="E527" s="84">
        <v>38675</v>
      </c>
      <c r="F527" s="118">
        <v>280.49</v>
      </c>
      <c r="G527" s="38">
        <f t="shared" si="60"/>
        <v>10847950.75</v>
      </c>
      <c r="H527" s="84">
        <v>376</v>
      </c>
      <c r="I527" s="118">
        <f t="shared" si="61"/>
        <v>283.14</v>
      </c>
      <c r="J527" s="38">
        <f t="shared" si="62"/>
        <v>106460.64</v>
      </c>
      <c r="K527" s="84">
        <v>28455</v>
      </c>
      <c r="L527" s="118">
        <f t="shared" si="63"/>
        <v>280.49</v>
      </c>
      <c r="M527" s="38">
        <f t="shared" si="64"/>
        <v>7981342.9500000002</v>
      </c>
      <c r="N527" s="48">
        <f t="shared" si="58"/>
        <v>19080438.879999999</v>
      </c>
    </row>
    <row r="528" spans="1:14" x14ac:dyDescent="0.25">
      <c r="A528" t="s">
        <v>1135</v>
      </c>
      <c r="B528" s="120">
        <v>10397</v>
      </c>
      <c r="C528" s="118">
        <v>261.7</v>
      </c>
      <c r="D528" s="38">
        <f t="shared" si="59"/>
        <v>2720894.9</v>
      </c>
      <c r="E528" s="84">
        <v>51731</v>
      </c>
      <c r="F528" s="118">
        <v>259.48</v>
      </c>
      <c r="G528" s="38">
        <f t="shared" si="60"/>
        <v>13423159.880000001</v>
      </c>
      <c r="H528" s="84">
        <v>1149</v>
      </c>
      <c r="I528" s="118">
        <f t="shared" si="61"/>
        <v>261.7</v>
      </c>
      <c r="J528" s="38">
        <f t="shared" si="62"/>
        <v>300693.3</v>
      </c>
      <c r="K528" s="84">
        <v>5718</v>
      </c>
      <c r="L528" s="118">
        <f t="shared" si="63"/>
        <v>259.48</v>
      </c>
      <c r="M528" s="38">
        <f t="shared" si="64"/>
        <v>1483706.6400000001</v>
      </c>
      <c r="N528" s="48">
        <f t="shared" si="58"/>
        <v>17928454.719999999</v>
      </c>
    </row>
    <row r="529" spans="1:14" x14ac:dyDescent="0.25">
      <c r="A529" t="s">
        <v>1136</v>
      </c>
      <c r="B529" s="120">
        <v>9844</v>
      </c>
      <c r="C529" s="118">
        <v>336.88</v>
      </c>
      <c r="D529" s="38">
        <f t="shared" si="59"/>
        <v>3316246.7199999997</v>
      </c>
      <c r="E529" s="84">
        <v>71648</v>
      </c>
      <c r="F529" s="118">
        <v>334.13</v>
      </c>
      <c r="G529" s="38">
        <f t="shared" si="60"/>
        <v>23939746.239999998</v>
      </c>
      <c r="H529" s="84">
        <v>2739</v>
      </c>
      <c r="I529" s="118">
        <f t="shared" si="61"/>
        <v>336.88</v>
      </c>
      <c r="J529" s="38">
        <f t="shared" si="62"/>
        <v>922714.32</v>
      </c>
      <c r="K529" s="84">
        <v>19934</v>
      </c>
      <c r="L529" s="118">
        <f t="shared" si="63"/>
        <v>334.13</v>
      </c>
      <c r="M529" s="38">
        <f t="shared" si="64"/>
        <v>6660547.4199999999</v>
      </c>
      <c r="N529" s="48">
        <f t="shared" si="58"/>
        <v>34839254.699999996</v>
      </c>
    </row>
    <row r="530" spans="1:14" x14ac:dyDescent="0.25">
      <c r="A530" t="s">
        <v>1137</v>
      </c>
      <c r="B530" s="120">
        <v>8269</v>
      </c>
      <c r="C530" s="118">
        <v>271.56</v>
      </c>
      <c r="D530" s="38">
        <f t="shared" si="59"/>
        <v>2245529.64</v>
      </c>
      <c r="E530" s="84">
        <v>70959</v>
      </c>
      <c r="F530" s="118">
        <v>269.07</v>
      </c>
      <c r="G530" s="38">
        <f t="shared" si="60"/>
        <v>19092938.129999999</v>
      </c>
      <c r="H530" s="84">
        <v>4122</v>
      </c>
      <c r="I530" s="118">
        <f t="shared" si="61"/>
        <v>271.56</v>
      </c>
      <c r="J530" s="38">
        <f t="shared" si="62"/>
        <v>1119370.32</v>
      </c>
      <c r="K530" s="84">
        <v>35371</v>
      </c>
      <c r="L530" s="118">
        <f t="shared" si="63"/>
        <v>269.07</v>
      </c>
      <c r="M530" s="38">
        <f t="shared" si="64"/>
        <v>9517274.9700000007</v>
      </c>
      <c r="N530" s="48">
        <f t="shared" si="58"/>
        <v>31975113.060000002</v>
      </c>
    </row>
    <row r="531" spans="1:14" x14ac:dyDescent="0.25">
      <c r="A531" t="s">
        <v>1138</v>
      </c>
      <c r="B531" s="120">
        <v>3302</v>
      </c>
      <c r="C531" s="118">
        <v>293.92</v>
      </c>
      <c r="D531" s="38">
        <f t="shared" si="59"/>
        <v>970523.84000000008</v>
      </c>
      <c r="E531" s="84">
        <v>46924</v>
      </c>
      <c r="F531" s="118">
        <v>291.20999999999998</v>
      </c>
      <c r="G531" s="38">
        <f t="shared" si="60"/>
        <v>13664738.039999999</v>
      </c>
      <c r="H531" s="84">
        <v>1279</v>
      </c>
      <c r="I531" s="118">
        <f t="shared" si="61"/>
        <v>293.92</v>
      </c>
      <c r="J531" s="38">
        <f t="shared" si="62"/>
        <v>375923.68</v>
      </c>
      <c r="K531" s="84">
        <v>18171</v>
      </c>
      <c r="L531" s="118">
        <f t="shared" si="63"/>
        <v>291.20999999999998</v>
      </c>
      <c r="M531" s="38">
        <f t="shared" si="64"/>
        <v>5291576.9099999992</v>
      </c>
      <c r="N531" s="48">
        <f t="shared" si="58"/>
        <v>20302762.469999999</v>
      </c>
    </row>
    <row r="532" spans="1:14" x14ac:dyDescent="0.25">
      <c r="A532" t="s">
        <v>1139</v>
      </c>
      <c r="B532" s="120">
        <v>40</v>
      </c>
      <c r="C532" s="118">
        <v>200.51</v>
      </c>
      <c r="D532" s="38">
        <f t="shared" si="59"/>
        <v>8020.4</v>
      </c>
      <c r="E532" s="84">
        <v>200</v>
      </c>
      <c r="F532" s="118">
        <v>198.96</v>
      </c>
      <c r="G532" s="38">
        <f t="shared" si="60"/>
        <v>39792</v>
      </c>
      <c r="H532" s="84">
        <v>15</v>
      </c>
      <c r="I532" s="118">
        <f t="shared" si="61"/>
        <v>200.51</v>
      </c>
      <c r="J532" s="38">
        <f t="shared" si="62"/>
        <v>3007.6499999999996</v>
      </c>
      <c r="K532" s="84">
        <v>67</v>
      </c>
      <c r="L532" s="118">
        <f t="shared" si="63"/>
        <v>198.96</v>
      </c>
      <c r="M532" s="38">
        <f t="shared" si="64"/>
        <v>13330.32</v>
      </c>
      <c r="N532" s="48">
        <f t="shared" si="58"/>
        <v>64150.37</v>
      </c>
    </row>
    <row r="533" spans="1:14" x14ac:dyDescent="0.25">
      <c r="A533" t="s">
        <v>1140</v>
      </c>
      <c r="B533" s="120">
        <v>7033</v>
      </c>
      <c r="C533" s="118">
        <v>295.22000000000003</v>
      </c>
      <c r="D533" s="38">
        <f t="shared" si="59"/>
        <v>2076282.2600000002</v>
      </c>
      <c r="E533" s="84">
        <v>35282</v>
      </c>
      <c r="F533" s="118">
        <v>292.54000000000002</v>
      </c>
      <c r="G533" s="38">
        <f t="shared" si="60"/>
        <v>10321396.280000001</v>
      </c>
      <c r="H533" s="84">
        <v>1649</v>
      </c>
      <c r="I533" s="118">
        <f t="shared" si="61"/>
        <v>295.22000000000003</v>
      </c>
      <c r="J533" s="38">
        <f t="shared" si="62"/>
        <v>486817.78</v>
      </c>
      <c r="K533" s="84">
        <v>8272</v>
      </c>
      <c r="L533" s="118">
        <f t="shared" si="63"/>
        <v>292.54000000000002</v>
      </c>
      <c r="M533" s="38">
        <f t="shared" si="64"/>
        <v>2419890.8800000004</v>
      </c>
      <c r="N533" s="48">
        <f t="shared" si="58"/>
        <v>15304387.200000001</v>
      </c>
    </row>
    <row r="534" spans="1:14" x14ac:dyDescent="0.25">
      <c r="A534" t="s">
        <v>1141</v>
      </c>
      <c r="B534" s="120">
        <v>946</v>
      </c>
      <c r="C534" s="118">
        <v>289.56</v>
      </c>
      <c r="D534" s="38">
        <f t="shared" si="59"/>
        <v>273923.76</v>
      </c>
      <c r="E534" s="84">
        <v>63546</v>
      </c>
      <c r="F534" s="118">
        <v>286.95999999999998</v>
      </c>
      <c r="G534" s="38">
        <f t="shared" si="60"/>
        <v>18235160.16</v>
      </c>
      <c r="H534" s="84">
        <v>322</v>
      </c>
      <c r="I534" s="118">
        <f t="shared" si="61"/>
        <v>289.56</v>
      </c>
      <c r="J534" s="38">
        <f t="shared" si="62"/>
        <v>93238.32</v>
      </c>
      <c r="K534" s="84">
        <v>21636</v>
      </c>
      <c r="L534" s="118">
        <f t="shared" si="63"/>
        <v>286.95999999999998</v>
      </c>
      <c r="M534" s="38">
        <f t="shared" si="64"/>
        <v>6208666.5599999996</v>
      </c>
      <c r="N534" s="48">
        <f t="shared" si="58"/>
        <v>24810988.800000001</v>
      </c>
    </row>
    <row r="535" spans="1:14" x14ac:dyDescent="0.25">
      <c r="A535" t="s">
        <v>1142</v>
      </c>
      <c r="B535" s="120">
        <v>690</v>
      </c>
      <c r="C535" s="118">
        <v>265.88</v>
      </c>
      <c r="D535" s="38">
        <f t="shared" si="59"/>
        <v>183457.19999999998</v>
      </c>
      <c r="E535" s="84">
        <v>64795</v>
      </c>
      <c r="F535" s="118">
        <v>263.74</v>
      </c>
      <c r="G535" s="38">
        <f t="shared" si="60"/>
        <v>17089033.300000001</v>
      </c>
      <c r="H535" s="84">
        <v>83</v>
      </c>
      <c r="I535" s="118">
        <f t="shared" si="61"/>
        <v>265.88</v>
      </c>
      <c r="J535" s="38">
        <f t="shared" si="62"/>
        <v>22068.04</v>
      </c>
      <c r="K535" s="84">
        <v>7813</v>
      </c>
      <c r="L535" s="118">
        <f t="shared" si="63"/>
        <v>263.74</v>
      </c>
      <c r="M535" s="38">
        <f t="shared" si="64"/>
        <v>2060600.62</v>
      </c>
      <c r="N535" s="48">
        <f t="shared" si="58"/>
        <v>19355159.16</v>
      </c>
    </row>
    <row r="536" spans="1:14" x14ac:dyDescent="0.25">
      <c r="A536" t="s">
        <v>1143</v>
      </c>
      <c r="B536" s="120">
        <v>0</v>
      </c>
      <c r="C536" s="118">
        <v>286.08999999999997</v>
      </c>
      <c r="D536" s="38">
        <f t="shared" si="59"/>
        <v>0</v>
      </c>
      <c r="E536" s="84">
        <v>1370</v>
      </c>
      <c r="F536" s="118">
        <v>283.93</v>
      </c>
      <c r="G536" s="38">
        <f t="shared" si="60"/>
        <v>388984.10000000003</v>
      </c>
      <c r="H536" s="84">
        <v>0</v>
      </c>
      <c r="I536" s="118">
        <f t="shared" si="61"/>
        <v>286.08999999999997</v>
      </c>
      <c r="J536" s="38">
        <f t="shared" si="62"/>
        <v>0</v>
      </c>
      <c r="K536" s="84">
        <v>996</v>
      </c>
      <c r="L536" s="118">
        <f t="shared" si="63"/>
        <v>283.93</v>
      </c>
      <c r="M536" s="38">
        <f t="shared" si="64"/>
        <v>282794.28000000003</v>
      </c>
      <c r="N536" s="48">
        <f t="shared" si="58"/>
        <v>671778.38000000012</v>
      </c>
    </row>
    <row r="537" spans="1:14" x14ac:dyDescent="0.25">
      <c r="A537" t="s">
        <v>1144</v>
      </c>
      <c r="B537" s="120">
        <v>89854</v>
      </c>
      <c r="C537" s="118">
        <v>314.42</v>
      </c>
      <c r="D537" s="38">
        <f t="shared" si="59"/>
        <v>28251894.68</v>
      </c>
      <c r="E537" s="84">
        <v>66935</v>
      </c>
      <c r="F537" s="118">
        <v>312.19</v>
      </c>
      <c r="G537" s="38">
        <f t="shared" si="60"/>
        <v>20896437.649999999</v>
      </c>
      <c r="H537" s="84">
        <v>3652</v>
      </c>
      <c r="I537" s="118">
        <f t="shared" si="61"/>
        <v>314.42</v>
      </c>
      <c r="J537" s="38">
        <f t="shared" si="62"/>
        <v>1148261.8400000001</v>
      </c>
      <c r="K537" s="84">
        <v>2720</v>
      </c>
      <c r="L537" s="118">
        <f t="shared" si="63"/>
        <v>312.19</v>
      </c>
      <c r="M537" s="38">
        <f t="shared" si="64"/>
        <v>849156.8</v>
      </c>
      <c r="N537" s="48">
        <f t="shared" si="58"/>
        <v>51145750.969999999</v>
      </c>
    </row>
    <row r="538" spans="1:14" x14ac:dyDescent="0.25">
      <c r="A538" t="s">
        <v>1145</v>
      </c>
      <c r="B538" s="120">
        <v>24269</v>
      </c>
      <c r="C538" s="118">
        <v>469.8</v>
      </c>
      <c r="D538" s="38">
        <f t="shared" si="59"/>
        <v>11401576.200000001</v>
      </c>
      <c r="E538" s="84">
        <v>21608</v>
      </c>
      <c r="F538" s="118">
        <v>467.6</v>
      </c>
      <c r="G538" s="38">
        <f t="shared" si="60"/>
        <v>10103900.800000001</v>
      </c>
      <c r="H538" s="84">
        <v>1653</v>
      </c>
      <c r="I538" s="118">
        <f t="shared" si="61"/>
        <v>469.8</v>
      </c>
      <c r="J538" s="38">
        <f t="shared" si="62"/>
        <v>776579.4</v>
      </c>
      <c r="K538" s="84">
        <v>1471</v>
      </c>
      <c r="L538" s="118">
        <f t="shared" si="63"/>
        <v>467.6</v>
      </c>
      <c r="M538" s="38">
        <f t="shared" si="64"/>
        <v>687839.6</v>
      </c>
      <c r="N538" s="48">
        <f t="shared" si="58"/>
        <v>22969896</v>
      </c>
    </row>
    <row r="539" spans="1:14" x14ac:dyDescent="0.25">
      <c r="A539" t="s">
        <v>1146</v>
      </c>
      <c r="B539" s="120">
        <v>8028</v>
      </c>
      <c r="C539" s="118">
        <v>309.54000000000002</v>
      </c>
      <c r="D539" s="38">
        <f t="shared" si="59"/>
        <v>2484987.12</v>
      </c>
      <c r="E539" s="84">
        <v>90982</v>
      </c>
      <c r="F539" s="118">
        <v>307.10000000000002</v>
      </c>
      <c r="G539" s="38">
        <f t="shared" si="60"/>
        <v>27940572.200000003</v>
      </c>
      <c r="H539" s="84">
        <v>2895</v>
      </c>
      <c r="I539" s="118">
        <f t="shared" si="61"/>
        <v>309.54000000000002</v>
      </c>
      <c r="J539" s="38">
        <f t="shared" si="62"/>
        <v>896118.3</v>
      </c>
      <c r="K539" s="84">
        <v>32810</v>
      </c>
      <c r="L539" s="118">
        <f t="shared" si="63"/>
        <v>307.10000000000002</v>
      </c>
      <c r="M539" s="38">
        <f t="shared" si="64"/>
        <v>10075951</v>
      </c>
      <c r="N539" s="48">
        <f t="shared" si="58"/>
        <v>41397628.619999997</v>
      </c>
    </row>
    <row r="540" spans="1:14" x14ac:dyDescent="0.25">
      <c r="A540" t="s">
        <v>1147</v>
      </c>
      <c r="B540" s="120">
        <v>6734</v>
      </c>
      <c r="C540" s="118">
        <v>267.01</v>
      </c>
      <c r="D540" s="38">
        <f t="shared" si="59"/>
        <v>1798045.3399999999</v>
      </c>
      <c r="E540" s="84">
        <v>43773</v>
      </c>
      <c r="F540" s="118">
        <v>264.37</v>
      </c>
      <c r="G540" s="38">
        <f t="shared" si="60"/>
        <v>11572268.01</v>
      </c>
      <c r="H540" s="84">
        <v>359</v>
      </c>
      <c r="I540" s="118">
        <f t="shared" si="61"/>
        <v>267.01</v>
      </c>
      <c r="J540" s="38">
        <f t="shared" si="62"/>
        <v>95856.59</v>
      </c>
      <c r="K540" s="84">
        <v>2337</v>
      </c>
      <c r="L540" s="118">
        <f t="shared" si="63"/>
        <v>264.37</v>
      </c>
      <c r="M540" s="38">
        <f t="shared" si="64"/>
        <v>617832.69000000006</v>
      </c>
      <c r="N540" s="48">
        <f t="shared" si="58"/>
        <v>14084002.629999999</v>
      </c>
    </row>
    <row r="541" spans="1:14" x14ac:dyDescent="0.25">
      <c r="A541" t="s">
        <v>1148</v>
      </c>
      <c r="B541" s="120">
        <v>9369</v>
      </c>
      <c r="C541" s="118">
        <v>335.79</v>
      </c>
      <c r="D541" s="38">
        <f t="shared" si="59"/>
        <v>3146016.5100000002</v>
      </c>
      <c r="E541" s="84">
        <v>29628</v>
      </c>
      <c r="F541" s="118">
        <v>333.66</v>
      </c>
      <c r="G541" s="38">
        <f t="shared" si="60"/>
        <v>9885678.4800000004</v>
      </c>
      <c r="H541" s="84">
        <v>1803</v>
      </c>
      <c r="I541" s="118">
        <f t="shared" si="61"/>
        <v>335.79</v>
      </c>
      <c r="J541" s="38">
        <f t="shared" si="62"/>
        <v>605429.37</v>
      </c>
      <c r="K541" s="84">
        <v>5701</v>
      </c>
      <c r="L541" s="118">
        <f t="shared" si="63"/>
        <v>333.66</v>
      </c>
      <c r="M541" s="38">
        <f t="shared" si="64"/>
        <v>1902195.6600000001</v>
      </c>
      <c r="N541" s="48">
        <f t="shared" si="58"/>
        <v>15539320.020000001</v>
      </c>
    </row>
    <row r="542" spans="1:14" x14ac:dyDescent="0.25">
      <c r="A542" t="s">
        <v>1149</v>
      </c>
      <c r="B542" s="120">
        <v>16142</v>
      </c>
      <c r="C542" s="118">
        <v>304.25</v>
      </c>
      <c r="D542" s="38">
        <f t="shared" si="59"/>
        <v>4911203.5</v>
      </c>
      <c r="E542" s="84">
        <v>68384</v>
      </c>
      <c r="F542" s="118">
        <v>301.86</v>
      </c>
      <c r="G542" s="38">
        <f t="shared" si="60"/>
        <v>20642394.240000002</v>
      </c>
      <c r="H542" s="84">
        <v>4147</v>
      </c>
      <c r="I542" s="118">
        <f t="shared" si="61"/>
        <v>304.25</v>
      </c>
      <c r="J542" s="38">
        <f t="shared" si="62"/>
        <v>1261724.75</v>
      </c>
      <c r="K542" s="84">
        <v>17566</v>
      </c>
      <c r="L542" s="118">
        <f t="shared" si="63"/>
        <v>301.86</v>
      </c>
      <c r="M542" s="38">
        <f t="shared" si="64"/>
        <v>5302472.76</v>
      </c>
      <c r="N542" s="48">
        <f t="shared" si="58"/>
        <v>32117795.25</v>
      </c>
    </row>
    <row r="543" spans="1:14" x14ac:dyDescent="0.25">
      <c r="A543" t="s">
        <v>1150</v>
      </c>
      <c r="B543" s="120">
        <v>483</v>
      </c>
      <c r="C543" s="118">
        <v>271.56</v>
      </c>
      <c r="D543" s="38">
        <f t="shared" si="59"/>
        <v>131163.48000000001</v>
      </c>
      <c r="E543" s="84">
        <v>97990</v>
      </c>
      <c r="F543" s="118">
        <v>269.33999999999997</v>
      </c>
      <c r="G543" s="38">
        <f t="shared" si="60"/>
        <v>26392626.599999998</v>
      </c>
      <c r="H543" s="84">
        <v>0</v>
      </c>
      <c r="I543" s="118">
        <f t="shared" si="61"/>
        <v>271.56</v>
      </c>
      <c r="J543" s="38">
        <f t="shared" si="62"/>
        <v>0</v>
      </c>
      <c r="K543" s="84">
        <v>0</v>
      </c>
      <c r="L543" s="118">
        <f t="shared" si="63"/>
        <v>269.33999999999997</v>
      </c>
      <c r="M543" s="38">
        <f t="shared" si="64"/>
        <v>0</v>
      </c>
      <c r="N543" s="48">
        <f t="shared" si="58"/>
        <v>26523790.079999998</v>
      </c>
    </row>
    <row r="544" spans="1:14" x14ac:dyDescent="0.25">
      <c r="A544" t="s">
        <v>1151</v>
      </c>
      <c r="B544" s="120">
        <v>46902</v>
      </c>
      <c r="C544" s="118">
        <v>283.93</v>
      </c>
      <c r="D544" s="38">
        <f t="shared" si="59"/>
        <v>13316884.859999999</v>
      </c>
      <c r="E544" s="84">
        <v>101160</v>
      </c>
      <c r="F544" s="118">
        <v>281.73</v>
      </c>
      <c r="G544" s="38">
        <f t="shared" si="60"/>
        <v>28499806.800000001</v>
      </c>
      <c r="H544" s="84">
        <v>15411</v>
      </c>
      <c r="I544" s="118">
        <f t="shared" si="61"/>
        <v>283.93</v>
      </c>
      <c r="J544" s="38">
        <f t="shared" si="62"/>
        <v>4375645.2300000004</v>
      </c>
      <c r="K544" s="84">
        <v>33240</v>
      </c>
      <c r="L544" s="118">
        <f t="shared" si="63"/>
        <v>281.73</v>
      </c>
      <c r="M544" s="38">
        <f t="shared" si="64"/>
        <v>9364705.2000000011</v>
      </c>
      <c r="N544" s="48">
        <f t="shared" si="58"/>
        <v>55557042.090000004</v>
      </c>
    </row>
    <row r="545" spans="1:14" x14ac:dyDescent="0.25">
      <c r="A545" t="s">
        <v>1152</v>
      </c>
      <c r="B545" s="120">
        <v>1594</v>
      </c>
      <c r="C545" s="118">
        <v>282.42</v>
      </c>
      <c r="D545" s="38">
        <f t="shared" si="59"/>
        <v>450177.48000000004</v>
      </c>
      <c r="E545" s="84">
        <v>80349</v>
      </c>
      <c r="F545" s="118">
        <v>280.11</v>
      </c>
      <c r="G545" s="38">
        <f t="shared" si="60"/>
        <v>22506558.390000001</v>
      </c>
      <c r="H545" s="84">
        <v>425</v>
      </c>
      <c r="I545" s="118">
        <f t="shared" si="61"/>
        <v>282.42</v>
      </c>
      <c r="J545" s="38">
        <f t="shared" si="62"/>
        <v>120028.5</v>
      </c>
      <c r="K545" s="84">
        <v>21405</v>
      </c>
      <c r="L545" s="118">
        <f t="shared" si="63"/>
        <v>280.11</v>
      </c>
      <c r="M545" s="38">
        <f t="shared" si="64"/>
        <v>5995754.5500000007</v>
      </c>
      <c r="N545" s="48">
        <f t="shared" si="58"/>
        <v>29072518.920000002</v>
      </c>
    </row>
    <row r="546" spans="1:14" x14ac:dyDescent="0.25">
      <c r="A546" t="s">
        <v>1153</v>
      </c>
      <c r="B546" s="120">
        <v>1658</v>
      </c>
      <c r="C546" s="118">
        <v>283.12</v>
      </c>
      <c r="D546" s="38">
        <f t="shared" si="59"/>
        <v>469412.96</v>
      </c>
      <c r="E546" s="84">
        <v>90584</v>
      </c>
      <c r="F546" s="118">
        <v>280.92</v>
      </c>
      <c r="G546" s="38">
        <f t="shared" si="60"/>
        <v>25446857.280000001</v>
      </c>
      <c r="H546" s="84">
        <v>225</v>
      </c>
      <c r="I546" s="118">
        <f t="shared" si="61"/>
        <v>283.12</v>
      </c>
      <c r="J546" s="38">
        <f t="shared" si="62"/>
        <v>63702</v>
      </c>
      <c r="K546" s="84">
        <v>12301</v>
      </c>
      <c r="L546" s="118">
        <f t="shared" si="63"/>
        <v>280.92</v>
      </c>
      <c r="M546" s="38">
        <f t="shared" si="64"/>
        <v>3455596.9200000004</v>
      </c>
      <c r="N546" s="48">
        <f t="shared" si="58"/>
        <v>29435569.160000004</v>
      </c>
    </row>
    <row r="547" spans="1:14" x14ac:dyDescent="0.25">
      <c r="A547" t="s">
        <v>1154</v>
      </c>
      <c r="B547" s="120">
        <v>729</v>
      </c>
      <c r="C547" s="118">
        <v>215.64</v>
      </c>
      <c r="D547" s="38">
        <f t="shared" si="59"/>
        <v>157201.56</v>
      </c>
      <c r="E547" s="84">
        <v>14674</v>
      </c>
      <c r="F547" s="118">
        <v>213.91</v>
      </c>
      <c r="G547" s="38">
        <f t="shared" si="60"/>
        <v>3138915.34</v>
      </c>
      <c r="H547" s="84">
        <v>0</v>
      </c>
      <c r="I547" s="118">
        <f t="shared" si="61"/>
        <v>215.64</v>
      </c>
      <c r="J547" s="38">
        <f t="shared" si="62"/>
        <v>0</v>
      </c>
      <c r="K547" s="84">
        <v>0</v>
      </c>
      <c r="L547" s="118">
        <f t="shared" si="63"/>
        <v>213.91</v>
      </c>
      <c r="M547" s="38">
        <f t="shared" si="64"/>
        <v>0</v>
      </c>
      <c r="N547" s="48">
        <f t="shared" si="58"/>
        <v>3296116.9</v>
      </c>
    </row>
    <row r="548" spans="1:14" x14ac:dyDescent="0.25">
      <c r="A548" t="s">
        <v>1155</v>
      </c>
      <c r="B548" s="120">
        <v>10703</v>
      </c>
      <c r="C548" s="118">
        <v>265.61</v>
      </c>
      <c r="D548" s="38">
        <f t="shared" si="59"/>
        <v>2842823.83</v>
      </c>
      <c r="E548" s="84">
        <v>37332</v>
      </c>
      <c r="F548" s="118">
        <v>263.11</v>
      </c>
      <c r="G548" s="38">
        <f t="shared" si="60"/>
        <v>9822422.5200000014</v>
      </c>
      <c r="H548" s="84">
        <v>3194</v>
      </c>
      <c r="I548" s="118">
        <f t="shared" si="61"/>
        <v>265.61</v>
      </c>
      <c r="J548" s="38">
        <f t="shared" si="62"/>
        <v>848358.34000000008</v>
      </c>
      <c r="K548" s="84">
        <v>11141</v>
      </c>
      <c r="L548" s="118">
        <f t="shared" si="63"/>
        <v>263.11</v>
      </c>
      <c r="M548" s="38">
        <f t="shared" si="64"/>
        <v>2931308.5100000002</v>
      </c>
      <c r="N548" s="48">
        <f t="shared" si="58"/>
        <v>16444913.200000001</v>
      </c>
    </row>
    <row r="549" spans="1:14" x14ac:dyDescent="0.25">
      <c r="A549" t="s">
        <v>1156</v>
      </c>
      <c r="B549" s="120">
        <v>3803</v>
      </c>
      <c r="C549" s="118">
        <v>312.87</v>
      </c>
      <c r="D549" s="38">
        <f t="shared" si="59"/>
        <v>1189844.6100000001</v>
      </c>
      <c r="E549" s="84">
        <v>113996</v>
      </c>
      <c r="F549" s="118">
        <v>310.22000000000003</v>
      </c>
      <c r="G549" s="38">
        <f t="shared" si="60"/>
        <v>35363839.120000005</v>
      </c>
      <c r="H549" s="84">
        <v>584</v>
      </c>
      <c r="I549" s="118">
        <f t="shared" si="61"/>
        <v>312.87</v>
      </c>
      <c r="J549" s="38">
        <f t="shared" si="62"/>
        <v>182716.08000000002</v>
      </c>
      <c r="K549" s="84">
        <v>17514</v>
      </c>
      <c r="L549" s="118">
        <f t="shared" si="63"/>
        <v>310.22000000000003</v>
      </c>
      <c r="M549" s="38">
        <f t="shared" si="64"/>
        <v>5433193.0800000001</v>
      </c>
      <c r="N549" s="48">
        <f t="shared" si="58"/>
        <v>42169592.890000001</v>
      </c>
    </row>
    <row r="550" spans="1:14" x14ac:dyDescent="0.25">
      <c r="A550" t="s">
        <v>1157</v>
      </c>
      <c r="B550" s="120">
        <v>0</v>
      </c>
      <c r="C550" s="118">
        <v>212.02</v>
      </c>
      <c r="D550" s="38">
        <f t="shared" si="59"/>
        <v>0</v>
      </c>
      <c r="E550" s="84">
        <v>15042</v>
      </c>
      <c r="F550" s="118">
        <v>210.6</v>
      </c>
      <c r="G550" s="38">
        <f t="shared" si="60"/>
        <v>3167845.1999999997</v>
      </c>
      <c r="H550" s="84">
        <v>0</v>
      </c>
      <c r="I550" s="118">
        <f t="shared" si="61"/>
        <v>212.02</v>
      </c>
      <c r="J550" s="38">
        <f t="shared" si="62"/>
        <v>0</v>
      </c>
      <c r="K550" s="84">
        <v>1624</v>
      </c>
      <c r="L550" s="118">
        <f t="shared" si="63"/>
        <v>210.6</v>
      </c>
      <c r="M550" s="38">
        <f t="shared" si="64"/>
        <v>342014.39999999997</v>
      </c>
      <c r="N550" s="48">
        <f t="shared" si="58"/>
        <v>3509859.5999999996</v>
      </c>
    </row>
    <row r="551" spans="1:14" x14ac:dyDescent="0.25">
      <c r="A551" t="s">
        <v>1158</v>
      </c>
      <c r="B551" s="120">
        <v>3341</v>
      </c>
      <c r="C551" s="118">
        <v>300.85000000000002</v>
      </c>
      <c r="D551" s="38">
        <f t="shared" si="59"/>
        <v>1005139.8500000001</v>
      </c>
      <c r="E551" s="84">
        <v>33409</v>
      </c>
      <c r="F551" s="118">
        <v>298.41000000000003</v>
      </c>
      <c r="G551" s="38">
        <f t="shared" si="60"/>
        <v>9969579.6900000013</v>
      </c>
      <c r="H551" s="84">
        <v>1150</v>
      </c>
      <c r="I551" s="118">
        <f t="shared" si="61"/>
        <v>300.85000000000002</v>
      </c>
      <c r="J551" s="38">
        <f t="shared" si="62"/>
        <v>345977.5</v>
      </c>
      <c r="K551" s="84">
        <v>11498</v>
      </c>
      <c r="L551" s="118">
        <f t="shared" si="63"/>
        <v>298.41000000000003</v>
      </c>
      <c r="M551" s="38">
        <f t="shared" si="64"/>
        <v>3431118.18</v>
      </c>
      <c r="N551" s="48">
        <f t="shared" si="58"/>
        <v>14751815.220000001</v>
      </c>
    </row>
    <row r="552" spans="1:14" x14ac:dyDescent="0.25">
      <c r="A552" t="s">
        <v>1159</v>
      </c>
      <c r="B552" s="120">
        <v>0</v>
      </c>
      <c r="C552" s="118">
        <v>289.91000000000003</v>
      </c>
      <c r="D552" s="38">
        <f t="shared" si="59"/>
        <v>0</v>
      </c>
      <c r="E552" s="84">
        <v>85926</v>
      </c>
      <c r="F552" s="118">
        <v>287.68</v>
      </c>
      <c r="G552" s="38">
        <f t="shared" si="60"/>
        <v>24719191.68</v>
      </c>
      <c r="H552" s="84">
        <v>0</v>
      </c>
      <c r="I552" s="118">
        <f t="shared" si="61"/>
        <v>289.91000000000003</v>
      </c>
      <c r="J552" s="38">
        <f t="shared" si="62"/>
        <v>0</v>
      </c>
      <c r="K552" s="84">
        <v>13203</v>
      </c>
      <c r="L552" s="118">
        <f t="shared" si="63"/>
        <v>287.68</v>
      </c>
      <c r="M552" s="38">
        <f t="shared" si="64"/>
        <v>3798239.04</v>
      </c>
      <c r="N552" s="48">
        <f t="shared" si="58"/>
        <v>28517430.719999999</v>
      </c>
    </row>
    <row r="553" spans="1:14" x14ac:dyDescent="0.25">
      <c r="A553" t="s">
        <v>1160</v>
      </c>
      <c r="B553" s="120">
        <v>8715</v>
      </c>
      <c r="C553" s="118">
        <v>321.17</v>
      </c>
      <c r="D553" s="38">
        <f t="shared" si="59"/>
        <v>2798996.5500000003</v>
      </c>
      <c r="E553" s="84">
        <v>92867</v>
      </c>
      <c r="F553" s="118">
        <v>318.91000000000003</v>
      </c>
      <c r="G553" s="38">
        <f t="shared" si="60"/>
        <v>29616214.970000003</v>
      </c>
      <c r="H553" s="84">
        <v>2293</v>
      </c>
      <c r="I553" s="118">
        <f t="shared" si="61"/>
        <v>321.17</v>
      </c>
      <c r="J553" s="38">
        <f t="shared" si="62"/>
        <v>736442.81</v>
      </c>
      <c r="K553" s="84">
        <v>24439</v>
      </c>
      <c r="L553" s="118">
        <f t="shared" si="63"/>
        <v>318.91000000000003</v>
      </c>
      <c r="M553" s="38">
        <f t="shared" si="64"/>
        <v>7793841.4900000002</v>
      </c>
      <c r="N553" s="48">
        <f t="shared" si="58"/>
        <v>40945495.82</v>
      </c>
    </row>
    <row r="554" spans="1:14" x14ac:dyDescent="0.25">
      <c r="A554" t="s">
        <v>1161</v>
      </c>
      <c r="B554" s="120">
        <v>7897</v>
      </c>
      <c r="C554" s="118">
        <v>224.35</v>
      </c>
      <c r="D554" s="38">
        <f t="shared" si="59"/>
        <v>1771691.95</v>
      </c>
      <c r="E554" s="84">
        <v>43929</v>
      </c>
      <c r="F554" s="118">
        <v>222.25</v>
      </c>
      <c r="G554" s="38">
        <f t="shared" si="60"/>
        <v>9763220.25</v>
      </c>
      <c r="H554" s="84">
        <v>0</v>
      </c>
      <c r="I554" s="118">
        <f t="shared" si="61"/>
        <v>224.35</v>
      </c>
      <c r="J554" s="38">
        <f t="shared" si="62"/>
        <v>0</v>
      </c>
      <c r="K554" s="84">
        <v>0</v>
      </c>
      <c r="L554" s="118">
        <f t="shared" si="63"/>
        <v>222.25</v>
      </c>
      <c r="M554" s="38">
        <f t="shared" si="64"/>
        <v>0</v>
      </c>
      <c r="N554" s="48">
        <f t="shared" si="58"/>
        <v>11534912.199999999</v>
      </c>
    </row>
    <row r="555" spans="1:14" x14ac:dyDescent="0.25">
      <c r="A555" t="s">
        <v>1162</v>
      </c>
      <c r="B555" s="120">
        <v>9663</v>
      </c>
      <c r="C555" s="118">
        <v>174.89</v>
      </c>
      <c r="D555" s="38">
        <f t="shared" si="59"/>
        <v>1689962.0699999998</v>
      </c>
      <c r="E555" s="84">
        <v>18398</v>
      </c>
      <c r="F555" s="118">
        <v>172.54</v>
      </c>
      <c r="G555" s="38">
        <f t="shared" si="60"/>
        <v>3174390.92</v>
      </c>
      <c r="H555" s="84">
        <v>1388</v>
      </c>
      <c r="I555" s="118">
        <f t="shared" si="61"/>
        <v>174.89</v>
      </c>
      <c r="J555" s="38">
        <f t="shared" si="62"/>
        <v>242747.31999999998</v>
      </c>
      <c r="K555" s="84">
        <v>2644</v>
      </c>
      <c r="L555" s="118">
        <f t="shared" si="63"/>
        <v>172.54</v>
      </c>
      <c r="M555" s="38">
        <f t="shared" si="64"/>
        <v>456195.75999999995</v>
      </c>
      <c r="N555" s="48">
        <f t="shared" si="58"/>
        <v>5563296.0700000003</v>
      </c>
    </row>
    <row r="556" spans="1:14" x14ac:dyDescent="0.25">
      <c r="A556" t="s">
        <v>1163</v>
      </c>
      <c r="B556" s="120">
        <v>19587</v>
      </c>
      <c r="C556" s="118">
        <v>242.35</v>
      </c>
      <c r="D556" s="38">
        <f t="shared" si="59"/>
        <v>4746909.45</v>
      </c>
      <c r="E556" s="84">
        <v>25966</v>
      </c>
      <c r="F556" s="118">
        <v>240.07</v>
      </c>
      <c r="G556" s="38">
        <f t="shared" si="60"/>
        <v>6233657.6200000001</v>
      </c>
      <c r="H556" s="84">
        <v>5218</v>
      </c>
      <c r="I556" s="118">
        <f t="shared" si="61"/>
        <v>242.35</v>
      </c>
      <c r="J556" s="38">
        <f t="shared" si="62"/>
        <v>1264582.3</v>
      </c>
      <c r="K556" s="84">
        <v>6917</v>
      </c>
      <c r="L556" s="118">
        <f t="shared" si="63"/>
        <v>240.07</v>
      </c>
      <c r="M556" s="38">
        <f t="shared" si="64"/>
        <v>1660564.19</v>
      </c>
      <c r="N556" s="48">
        <f t="shared" si="58"/>
        <v>13905713.559999999</v>
      </c>
    </row>
    <row r="557" spans="1:14" x14ac:dyDescent="0.25">
      <c r="A557" t="s">
        <v>1164</v>
      </c>
      <c r="B557" s="120">
        <v>11445</v>
      </c>
      <c r="C557" s="118">
        <v>229.57</v>
      </c>
      <c r="D557" s="38">
        <f t="shared" si="59"/>
        <v>2627428.65</v>
      </c>
      <c r="E557" s="84">
        <v>35365</v>
      </c>
      <c r="F557" s="118">
        <v>227.55</v>
      </c>
      <c r="G557" s="38">
        <f t="shared" si="60"/>
        <v>8047305.75</v>
      </c>
      <c r="H557" s="84">
        <v>3257</v>
      </c>
      <c r="I557" s="118">
        <f t="shared" si="61"/>
        <v>229.57</v>
      </c>
      <c r="J557" s="38">
        <f t="shared" si="62"/>
        <v>747709.49</v>
      </c>
      <c r="K557" s="84">
        <v>10066</v>
      </c>
      <c r="L557" s="118">
        <f t="shared" si="63"/>
        <v>227.55</v>
      </c>
      <c r="M557" s="38">
        <f t="shared" si="64"/>
        <v>2290518.3000000003</v>
      </c>
      <c r="N557" s="48">
        <f t="shared" si="58"/>
        <v>13712962.189999999</v>
      </c>
    </row>
    <row r="558" spans="1:14" x14ac:dyDescent="0.25">
      <c r="A558" t="s">
        <v>1165</v>
      </c>
      <c r="B558" s="120">
        <v>8285</v>
      </c>
      <c r="C558" s="118">
        <v>223.52</v>
      </c>
      <c r="D558" s="38">
        <f t="shared" si="59"/>
        <v>1851863.2000000002</v>
      </c>
      <c r="E558" s="84">
        <v>40345</v>
      </c>
      <c r="F558" s="118">
        <v>221.52</v>
      </c>
      <c r="G558" s="38">
        <f t="shared" si="60"/>
        <v>8937224.4000000004</v>
      </c>
      <c r="H558" s="84">
        <v>0</v>
      </c>
      <c r="I558" s="118">
        <f t="shared" si="61"/>
        <v>223.52</v>
      </c>
      <c r="J558" s="38">
        <f t="shared" si="62"/>
        <v>0</v>
      </c>
      <c r="K558" s="84">
        <v>0</v>
      </c>
      <c r="L558" s="118">
        <f t="shared" si="63"/>
        <v>221.52</v>
      </c>
      <c r="M558" s="38">
        <f t="shared" si="64"/>
        <v>0</v>
      </c>
      <c r="N558" s="48">
        <f t="shared" si="58"/>
        <v>10789087.600000001</v>
      </c>
    </row>
    <row r="559" spans="1:14" x14ac:dyDescent="0.25">
      <c r="A559" t="s">
        <v>1166</v>
      </c>
      <c r="B559" s="120">
        <v>9713</v>
      </c>
      <c r="C559" s="118">
        <v>321.25</v>
      </c>
      <c r="D559" s="38">
        <f t="shared" si="59"/>
        <v>3120301.25</v>
      </c>
      <c r="E559" s="84">
        <v>37809</v>
      </c>
      <c r="F559" s="118">
        <v>319.19</v>
      </c>
      <c r="G559" s="38">
        <f t="shared" si="60"/>
        <v>12068254.709999999</v>
      </c>
      <c r="H559" s="84">
        <v>1988</v>
      </c>
      <c r="I559" s="118">
        <f t="shared" si="61"/>
        <v>321.25</v>
      </c>
      <c r="J559" s="38">
        <f t="shared" si="62"/>
        <v>638645</v>
      </c>
      <c r="K559" s="84">
        <v>7738</v>
      </c>
      <c r="L559" s="118">
        <f t="shared" si="63"/>
        <v>319.19</v>
      </c>
      <c r="M559" s="38">
        <f t="shared" si="64"/>
        <v>2469892.2200000002</v>
      </c>
      <c r="N559" s="48">
        <f t="shared" si="58"/>
        <v>18297093.18</v>
      </c>
    </row>
    <row r="560" spans="1:14" x14ac:dyDescent="0.25">
      <c r="A560" t="s">
        <v>1167</v>
      </c>
      <c r="B560" s="120">
        <v>6043</v>
      </c>
      <c r="C560" s="118">
        <v>270.29000000000002</v>
      </c>
      <c r="D560" s="38">
        <f t="shared" si="59"/>
        <v>1633362.4700000002</v>
      </c>
      <c r="E560" s="84">
        <v>97184</v>
      </c>
      <c r="F560" s="118">
        <v>267.98</v>
      </c>
      <c r="G560" s="38">
        <f t="shared" si="60"/>
        <v>26043368.32</v>
      </c>
      <c r="H560" s="84">
        <v>712</v>
      </c>
      <c r="I560" s="118">
        <f t="shared" si="61"/>
        <v>270.29000000000002</v>
      </c>
      <c r="J560" s="38">
        <f t="shared" si="62"/>
        <v>192446.48</v>
      </c>
      <c r="K560" s="84">
        <v>11444</v>
      </c>
      <c r="L560" s="118">
        <f t="shared" si="63"/>
        <v>267.98</v>
      </c>
      <c r="M560" s="38">
        <f t="shared" si="64"/>
        <v>3066763.12</v>
      </c>
      <c r="N560" s="48">
        <f t="shared" si="58"/>
        <v>30935940.390000001</v>
      </c>
    </row>
    <row r="561" spans="1:14" x14ac:dyDescent="0.25">
      <c r="A561" t="s">
        <v>1168</v>
      </c>
      <c r="B561" s="120">
        <v>5150</v>
      </c>
      <c r="C561" s="118">
        <v>207.13</v>
      </c>
      <c r="D561" s="38">
        <f t="shared" si="59"/>
        <v>1066719.5</v>
      </c>
      <c r="E561" s="84">
        <v>48819</v>
      </c>
      <c r="F561" s="118">
        <v>205.11</v>
      </c>
      <c r="G561" s="38">
        <f t="shared" si="60"/>
        <v>10013265.09</v>
      </c>
      <c r="H561" s="84">
        <v>959</v>
      </c>
      <c r="I561" s="118">
        <f t="shared" si="61"/>
        <v>207.13</v>
      </c>
      <c r="J561" s="38">
        <f t="shared" si="62"/>
        <v>198637.66999999998</v>
      </c>
      <c r="K561" s="84">
        <v>9095</v>
      </c>
      <c r="L561" s="118">
        <f t="shared" si="63"/>
        <v>205.11</v>
      </c>
      <c r="M561" s="38">
        <f t="shared" si="64"/>
        <v>1865475.4500000002</v>
      </c>
      <c r="N561" s="48">
        <f t="shared" si="58"/>
        <v>13144097.710000001</v>
      </c>
    </row>
    <row r="562" spans="1:14" x14ac:dyDescent="0.25">
      <c r="A562" t="s">
        <v>1169</v>
      </c>
      <c r="B562" s="120">
        <v>2772</v>
      </c>
      <c r="C562" s="118">
        <v>215.24</v>
      </c>
      <c r="D562" s="38">
        <f t="shared" si="59"/>
        <v>596645.28</v>
      </c>
      <c r="E562" s="84">
        <v>30876</v>
      </c>
      <c r="F562" s="118">
        <v>213.27</v>
      </c>
      <c r="G562" s="38">
        <f t="shared" si="60"/>
        <v>6584924.5200000005</v>
      </c>
      <c r="H562" s="84">
        <v>74</v>
      </c>
      <c r="I562" s="118">
        <f t="shared" si="61"/>
        <v>215.24</v>
      </c>
      <c r="J562" s="38">
        <f t="shared" si="62"/>
        <v>15927.76</v>
      </c>
      <c r="K562" s="84">
        <v>821</v>
      </c>
      <c r="L562" s="118">
        <f t="shared" si="63"/>
        <v>213.27</v>
      </c>
      <c r="M562" s="38">
        <f t="shared" si="64"/>
        <v>175094.67</v>
      </c>
      <c r="N562" s="48">
        <f t="shared" si="58"/>
        <v>7372592.2300000004</v>
      </c>
    </row>
    <row r="563" spans="1:14" x14ac:dyDescent="0.25">
      <c r="A563" t="s">
        <v>1170</v>
      </c>
      <c r="B563" s="120">
        <v>5990</v>
      </c>
      <c r="C563" s="118">
        <v>238.86</v>
      </c>
      <c r="D563" s="38">
        <f t="shared" si="59"/>
        <v>1430771.4000000001</v>
      </c>
      <c r="E563" s="84">
        <v>21512</v>
      </c>
      <c r="F563" s="118">
        <v>236.52</v>
      </c>
      <c r="G563" s="38">
        <f t="shared" si="60"/>
        <v>5088018.24</v>
      </c>
      <c r="H563" s="84">
        <v>0</v>
      </c>
      <c r="I563" s="118">
        <f t="shared" si="61"/>
        <v>238.86</v>
      </c>
      <c r="J563" s="38">
        <f t="shared" si="62"/>
        <v>0</v>
      </c>
      <c r="K563" s="84">
        <v>0</v>
      </c>
      <c r="L563" s="118">
        <f t="shared" si="63"/>
        <v>236.52</v>
      </c>
      <c r="M563" s="38">
        <f t="shared" si="64"/>
        <v>0</v>
      </c>
      <c r="N563" s="48">
        <f t="shared" si="58"/>
        <v>6518789.6400000006</v>
      </c>
    </row>
    <row r="564" spans="1:14" x14ac:dyDescent="0.25">
      <c r="A564" t="s">
        <v>1171</v>
      </c>
      <c r="B564" s="120">
        <v>477</v>
      </c>
      <c r="C564" s="118">
        <v>248.43</v>
      </c>
      <c r="D564" s="38">
        <f t="shared" si="59"/>
        <v>118501.11</v>
      </c>
      <c r="E564" s="84">
        <v>18110</v>
      </c>
      <c r="F564" s="118">
        <v>246.04</v>
      </c>
      <c r="G564" s="38">
        <f t="shared" si="60"/>
        <v>4455784.3999999994</v>
      </c>
      <c r="H564" s="84">
        <v>62</v>
      </c>
      <c r="I564" s="118">
        <f t="shared" si="61"/>
        <v>248.43</v>
      </c>
      <c r="J564" s="38">
        <f t="shared" si="62"/>
        <v>15402.66</v>
      </c>
      <c r="K564" s="84">
        <v>2337</v>
      </c>
      <c r="L564" s="118">
        <f t="shared" si="63"/>
        <v>246.04</v>
      </c>
      <c r="M564" s="38">
        <f t="shared" si="64"/>
        <v>574995.48</v>
      </c>
      <c r="N564" s="48">
        <f t="shared" si="58"/>
        <v>5164683.6499999994</v>
      </c>
    </row>
    <row r="565" spans="1:14" x14ac:dyDescent="0.25">
      <c r="A565" t="s">
        <v>1172</v>
      </c>
      <c r="B565" s="120">
        <v>39</v>
      </c>
      <c r="C565" s="118">
        <v>294.64</v>
      </c>
      <c r="D565" s="38">
        <f t="shared" si="59"/>
        <v>11490.96</v>
      </c>
      <c r="E565" s="84">
        <v>64162</v>
      </c>
      <c r="F565" s="118">
        <v>292.13</v>
      </c>
      <c r="G565" s="38">
        <f t="shared" si="60"/>
        <v>18743645.059999999</v>
      </c>
      <c r="H565" s="84">
        <v>7</v>
      </c>
      <c r="I565" s="118">
        <f t="shared" si="61"/>
        <v>294.64</v>
      </c>
      <c r="J565" s="38">
        <f t="shared" si="62"/>
        <v>2062.48</v>
      </c>
      <c r="K565" s="84">
        <v>11443</v>
      </c>
      <c r="L565" s="118">
        <f t="shared" si="63"/>
        <v>292.13</v>
      </c>
      <c r="M565" s="38">
        <f t="shared" si="64"/>
        <v>3342843.59</v>
      </c>
      <c r="N565" s="48">
        <f t="shared" si="58"/>
        <v>22100042.09</v>
      </c>
    </row>
    <row r="566" spans="1:14" x14ac:dyDescent="0.25">
      <c r="A566" t="s">
        <v>1173</v>
      </c>
      <c r="B566" s="120">
        <v>21517</v>
      </c>
      <c r="C566" s="118">
        <v>282.32</v>
      </c>
      <c r="D566" s="38">
        <f t="shared" si="59"/>
        <v>6074679.4399999995</v>
      </c>
      <c r="E566" s="84">
        <v>28425</v>
      </c>
      <c r="F566" s="118">
        <v>279.99</v>
      </c>
      <c r="G566" s="38">
        <f t="shared" si="60"/>
        <v>7958715.75</v>
      </c>
      <c r="H566" s="84">
        <v>4495</v>
      </c>
      <c r="I566" s="118">
        <f t="shared" si="61"/>
        <v>282.32</v>
      </c>
      <c r="J566" s="38">
        <f t="shared" si="62"/>
        <v>1269028.3999999999</v>
      </c>
      <c r="K566" s="84">
        <v>5937</v>
      </c>
      <c r="L566" s="118">
        <f t="shared" si="63"/>
        <v>279.99</v>
      </c>
      <c r="M566" s="38">
        <f t="shared" si="64"/>
        <v>1662300.6300000001</v>
      </c>
      <c r="N566" s="48">
        <f t="shared" si="58"/>
        <v>16964724.219999999</v>
      </c>
    </row>
    <row r="567" spans="1:14" x14ac:dyDescent="0.25">
      <c r="A567" t="s">
        <v>1174</v>
      </c>
      <c r="B567" s="120">
        <v>24378</v>
      </c>
      <c r="C567" s="118">
        <v>233.78</v>
      </c>
      <c r="D567" s="38">
        <f t="shared" si="59"/>
        <v>5699088.8399999999</v>
      </c>
      <c r="E567" s="84">
        <v>38054</v>
      </c>
      <c r="F567" s="118">
        <v>231.81</v>
      </c>
      <c r="G567" s="38">
        <f t="shared" si="60"/>
        <v>8821297.7400000002</v>
      </c>
      <c r="H567" s="84">
        <v>1791</v>
      </c>
      <c r="I567" s="118">
        <f t="shared" si="61"/>
        <v>233.78</v>
      </c>
      <c r="J567" s="38">
        <f t="shared" si="62"/>
        <v>418699.98</v>
      </c>
      <c r="K567" s="84">
        <v>2797</v>
      </c>
      <c r="L567" s="118">
        <f t="shared" si="63"/>
        <v>231.81</v>
      </c>
      <c r="M567" s="38">
        <f t="shared" si="64"/>
        <v>648372.56999999995</v>
      </c>
      <c r="N567" s="48">
        <f t="shared" si="58"/>
        <v>15587459.129999999</v>
      </c>
    </row>
    <row r="568" spans="1:14" x14ac:dyDescent="0.25">
      <c r="A568" t="s">
        <v>1175</v>
      </c>
      <c r="B568" s="120">
        <v>884</v>
      </c>
      <c r="C568" s="118">
        <v>294.35000000000002</v>
      </c>
      <c r="D568" s="38">
        <f t="shared" si="59"/>
        <v>260205.40000000002</v>
      </c>
      <c r="E568" s="84">
        <v>71265</v>
      </c>
      <c r="F568" s="118">
        <v>291.63</v>
      </c>
      <c r="G568" s="38">
        <f t="shared" si="60"/>
        <v>20783011.949999999</v>
      </c>
      <c r="H568" s="84">
        <v>84</v>
      </c>
      <c r="I568" s="118">
        <f t="shared" si="61"/>
        <v>294.35000000000002</v>
      </c>
      <c r="J568" s="38">
        <f t="shared" si="62"/>
        <v>24725.4</v>
      </c>
      <c r="K568" s="84">
        <v>6746</v>
      </c>
      <c r="L568" s="118">
        <f t="shared" si="63"/>
        <v>291.63</v>
      </c>
      <c r="M568" s="38">
        <f t="shared" si="64"/>
        <v>1967335.98</v>
      </c>
      <c r="N568" s="48">
        <f t="shared" si="58"/>
        <v>23035278.729999997</v>
      </c>
    </row>
    <row r="569" spans="1:14" x14ac:dyDescent="0.25">
      <c r="A569" t="s">
        <v>1176</v>
      </c>
      <c r="B569" s="120">
        <v>18180</v>
      </c>
      <c r="C569" s="118">
        <v>215.4</v>
      </c>
      <c r="D569" s="38">
        <f t="shared" si="59"/>
        <v>3915972</v>
      </c>
      <c r="E569" s="84">
        <v>38074</v>
      </c>
      <c r="F569" s="118">
        <v>213.41</v>
      </c>
      <c r="G569" s="38">
        <f t="shared" si="60"/>
        <v>8125372.3399999999</v>
      </c>
      <c r="H569" s="84">
        <v>558</v>
      </c>
      <c r="I569" s="118">
        <f t="shared" si="61"/>
        <v>215.4</v>
      </c>
      <c r="J569" s="38">
        <f t="shared" si="62"/>
        <v>120193.2</v>
      </c>
      <c r="K569" s="84">
        <v>1168</v>
      </c>
      <c r="L569" s="118">
        <f t="shared" si="63"/>
        <v>213.41</v>
      </c>
      <c r="M569" s="38">
        <f t="shared" si="64"/>
        <v>249262.88</v>
      </c>
      <c r="N569" s="48">
        <f t="shared" si="58"/>
        <v>12410800.42</v>
      </c>
    </row>
    <row r="570" spans="1:14" x14ac:dyDescent="0.25">
      <c r="A570" t="s">
        <v>1177</v>
      </c>
      <c r="B570" s="120">
        <v>15121</v>
      </c>
      <c r="C570" s="118">
        <v>260.8</v>
      </c>
      <c r="D570" s="38">
        <f t="shared" si="59"/>
        <v>3943556.8000000003</v>
      </c>
      <c r="E570" s="84">
        <v>28538</v>
      </c>
      <c r="F570" s="118">
        <v>258.37</v>
      </c>
      <c r="G570" s="38">
        <f t="shared" si="60"/>
        <v>7373363.0600000005</v>
      </c>
      <c r="H570" s="84">
        <v>3992</v>
      </c>
      <c r="I570" s="118">
        <f t="shared" si="61"/>
        <v>260.8</v>
      </c>
      <c r="J570" s="38">
        <f t="shared" si="62"/>
        <v>1041113.6000000001</v>
      </c>
      <c r="K570" s="84">
        <v>7535</v>
      </c>
      <c r="L570" s="118">
        <f t="shared" si="63"/>
        <v>258.37</v>
      </c>
      <c r="M570" s="38">
        <f t="shared" si="64"/>
        <v>1946817.95</v>
      </c>
      <c r="N570" s="48">
        <f t="shared" si="58"/>
        <v>14304851.41</v>
      </c>
    </row>
    <row r="571" spans="1:14" x14ac:dyDescent="0.25">
      <c r="A571" t="s">
        <v>1178</v>
      </c>
      <c r="B571" s="120">
        <v>15064</v>
      </c>
      <c r="C571" s="118">
        <v>287.02</v>
      </c>
      <c r="D571" s="38">
        <f t="shared" si="59"/>
        <v>4323669.2799999993</v>
      </c>
      <c r="E571" s="84">
        <v>35379</v>
      </c>
      <c r="F571" s="118">
        <v>284.62</v>
      </c>
      <c r="G571" s="38">
        <f t="shared" si="60"/>
        <v>10069570.98</v>
      </c>
      <c r="H571" s="84">
        <v>3396</v>
      </c>
      <c r="I571" s="118">
        <f t="shared" si="61"/>
        <v>287.02</v>
      </c>
      <c r="J571" s="38">
        <f t="shared" si="62"/>
        <v>974719.91999999993</v>
      </c>
      <c r="K571" s="84">
        <v>7977</v>
      </c>
      <c r="L571" s="118">
        <f t="shared" si="63"/>
        <v>284.62</v>
      </c>
      <c r="M571" s="38">
        <f t="shared" si="64"/>
        <v>2270413.7400000002</v>
      </c>
      <c r="N571" s="48">
        <f t="shared" si="58"/>
        <v>17638373.920000002</v>
      </c>
    </row>
    <row r="572" spans="1:14" x14ac:dyDescent="0.25">
      <c r="A572" t="s">
        <v>1179</v>
      </c>
      <c r="B572" s="120">
        <v>17110</v>
      </c>
      <c r="C572" s="118">
        <v>231.39</v>
      </c>
      <c r="D572" s="38">
        <f t="shared" si="59"/>
        <v>3959082.9</v>
      </c>
      <c r="E572" s="84">
        <v>41024</v>
      </c>
      <c r="F572" s="118">
        <v>229.26</v>
      </c>
      <c r="G572" s="38">
        <f t="shared" si="60"/>
        <v>9405162.2400000002</v>
      </c>
      <c r="H572" s="84">
        <v>1407</v>
      </c>
      <c r="I572" s="118">
        <f t="shared" si="61"/>
        <v>231.39</v>
      </c>
      <c r="J572" s="38">
        <f t="shared" si="62"/>
        <v>325565.73</v>
      </c>
      <c r="K572" s="84">
        <v>3372</v>
      </c>
      <c r="L572" s="118">
        <f t="shared" si="63"/>
        <v>229.26</v>
      </c>
      <c r="M572" s="38">
        <f t="shared" si="64"/>
        <v>773064.72</v>
      </c>
      <c r="N572" s="48">
        <f t="shared" si="58"/>
        <v>14462875.59</v>
      </c>
    </row>
    <row r="573" spans="1:14" x14ac:dyDescent="0.25">
      <c r="A573" t="s">
        <v>1180</v>
      </c>
      <c r="B573" s="120">
        <v>12039</v>
      </c>
      <c r="C573" s="118">
        <v>278.98</v>
      </c>
      <c r="D573" s="38">
        <f t="shared" si="59"/>
        <v>3358640.22</v>
      </c>
      <c r="E573" s="84">
        <v>33111</v>
      </c>
      <c r="F573" s="118">
        <v>276.64999999999998</v>
      </c>
      <c r="G573" s="38">
        <f t="shared" si="60"/>
        <v>9160158.1499999985</v>
      </c>
      <c r="H573" s="84">
        <v>846</v>
      </c>
      <c r="I573" s="118">
        <f t="shared" si="61"/>
        <v>278.98</v>
      </c>
      <c r="J573" s="38">
        <f t="shared" si="62"/>
        <v>236017.08000000002</v>
      </c>
      <c r="K573" s="84">
        <v>2328</v>
      </c>
      <c r="L573" s="118">
        <f t="shared" si="63"/>
        <v>276.64999999999998</v>
      </c>
      <c r="M573" s="38">
        <f t="shared" si="64"/>
        <v>644041.19999999995</v>
      </c>
      <c r="N573" s="48">
        <f t="shared" si="58"/>
        <v>13398856.649999999</v>
      </c>
    </row>
    <row r="574" spans="1:14" x14ac:dyDescent="0.25">
      <c r="A574" t="s">
        <v>1181</v>
      </c>
      <c r="B574" s="120">
        <v>3913</v>
      </c>
      <c r="C574" s="118">
        <v>253.96</v>
      </c>
      <c r="D574" s="38">
        <f t="shared" si="59"/>
        <v>993745.48</v>
      </c>
      <c r="E574" s="84">
        <v>33982</v>
      </c>
      <c r="F574" s="118">
        <v>250.94</v>
      </c>
      <c r="G574" s="38">
        <f t="shared" si="60"/>
        <v>8527443.0800000001</v>
      </c>
      <c r="H574" s="84">
        <v>373</v>
      </c>
      <c r="I574" s="118">
        <f t="shared" si="61"/>
        <v>253.96</v>
      </c>
      <c r="J574" s="38">
        <f t="shared" si="62"/>
        <v>94727.08</v>
      </c>
      <c r="K574" s="84">
        <v>3240</v>
      </c>
      <c r="L574" s="118">
        <f t="shared" si="63"/>
        <v>250.94</v>
      </c>
      <c r="M574" s="38">
        <f t="shared" si="64"/>
        <v>813045.6</v>
      </c>
      <c r="N574" s="48">
        <f t="shared" si="58"/>
        <v>10428961.24</v>
      </c>
    </row>
    <row r="575" spans="1:14" x14ac:dyDescent="0.25">
      <c r="A575" t="s">
        <v>1182</v>
      </c>
      <c r="B575" s="120">
        <v>1607</v>
      </c>
      <c r="C575" s="118">
        <v>245.19</v>
      </c>
      <c r="D575" s="38">
        <f t="shared" si="59"/>
        <v>394020.33</v>
      </c>
      <c r="E575" s="84">
        <v>37473</v>
      </c>
      <c r="F575" s="118">
        <v>242.96</v>
      </c>
      <c r="G575" s="38">
        <f t="shared" si="60"/>
        <v>9104440.0800000001</v>
      </c>
      <c r="H575" s="84">
        <v>97</v>
      </c>
      <c r="I575" s="118">
        <f t="shared" si="61"/>
        <v>245.19</v>
      </c>
      <c r="J575" s="38">
        <f t="shared" si="62"/>
        <v>23783.43</v>
      </c>
      <c r="K575" s="84">
        <v>2253</v>
      </c>
      <c r="L575" s="118">
        <f t="shared" si="63"/>
        <v>242.96</v>
      </c>
      <c r="M575" s="38">
        <f t="shared" si="64"/>
        <v>547388.88</v>
      </c>
      <c r="N575" s="48">
        <f t="shared" ref="N575:N614" si="65">M575+J575+G575+D575</f>
        <v>10069632.720000001</v>
      </c>
    </row>
    <row r="576" spans="1:14" x14ac:dyDescent="0.25">
      <c r="A576" t="s">
        <v>1183</v>
      </c>
      <c r="B576" s="120">
        <v>22622</v>
      </c>
      <c r="C576" s="118">
        <v>229.29</v>
      </c>
      <c r="D576" s="38">
        <f t="shared" si="59"/>
        <v>5186998.38</v>
      </c>
      <c r="E576" s="84">
        <v>57460</v>
      </c>
      <c r="F576" s="118">
        <v>227.27</v>
      </c>
      <c r="G576" s="38">
        <f t="shared" si="60"/>
        <v>13058934.200000001</v>
      </c>
      <c r="H576" s="84">
        <v>1285</v>
      </c>
      <c r="I576" s="118">
        <f t="shared" si="61"/>
        <v>229.29</v>
      </c>
      <c r="J576" s="38">
        <f t="shared" si="62"/>
        <v>294637.64999999997</v>
      </c>
      <c r="K576" s="84">
        <v>3264</v>
      </c>
      <c r="L576" s="118">
        <f t="shared" si="63"/>
        <v>227.27</v>
      </c>
      <c r="M576" s="38">
        <f t="shared" si="64"/>
        <v>741809.28</v>
      </c>
      <c r="N576" s="48">
        <f t="shared" si="65"/>
        <v>19282379.510000002</v>
      </c>
    </row>
    <row r="577" spans="1:14" x14ac:dyDescent="0.25">
      <c r="A577" t="s">
        <v>1184</v>
      </c>
      <c r="B577" s="120">
        <v>9227</v>
      </c>
      <c r="C577" s="118">
        <v>229.7</v>
      </c>
      <c r="D577" s="38">
        <f t="shared" si="59"/>
        <v>2119441.9</v>
      </c>
      <c r="E577" s="84">
        <v>32968</v>
      </c>
      <c r="F577" s="118">
        <v>227.69</v>
      </c>
      <c r="G577" s="38">
        <f t="shared" si="60"/>
        <v>7506483.9199999999</v>
      </c>
      <c r="H577" s="84">
        <v>2989</v>
      </c>
      <c r="I577" s="118">
        <f t="shared" si="61"/>
        <v>229.7</v>
      </c>
      <c r="J577" s="38">
        <f t="shared" si="62"/>
        <v>686573.29999999993</v>
      </c>
      <c r="K577" s="84">
        <v>10681</v>
      </c>
      <c r="L577" s="118">
        <f t="shared" si="63"/>
        <v>227.69</v>
      </c>
      <c r="M577" s="38">
        <f t="shared" si="64"/>
        <v>2431956.89</v>
      </c>
      <c r="N577" s="48">
        <f t="shared" si="65"/>
        <v>12744456.01</v>
      </c>
    </row>
    <row r="578" spans="1:14" x14ac:dyDescent="0.25">
      <c r="A578" t="s">
        <v>1185</v>
      </c>
      <c r="B578" s="120">
        <v>0</v>
      </c>
      <c r="C578" s="118">
        <v>250.12</v>
      </c>
      <c r="D578" s="38">
        <f t="shared" si="59"/>
        <v>0</v>
      </c>
      <c r="E578" s="84">
        <v>21666</v>
      </c>
      <c r="F578" s="118">
        <v>247.7</v>
      </c>
      <c r="G578" s="38">
        <f t="shared" si="60"/>
        <v>5366668.2</v>
      </c>
      <c r="H578" s="84">
        <v>0</v>
      </c>
      <c r="I578" s="118">
        <f t="shared" si="61"/>
        <v>250.12</v>
      </c>
      <c r="J578" s="38">
        <f t="shared" si="62"/>
        <v>0</v>
      </c>
      <c r="K578" s="84">
        <v>3322</v>
      </c>
      <c r="L578" s="118">
        <f t="shared" si="63"/>
        <v>247.7</v>
      </c>
      <c r="M578" s="38">
        <f t="shared" si="64"/>
        <v>822859.39999999991</v>
      </c>
      <c r="N578" s="48">
        <f t="shared" si="65"/>
        <v>6189527.5999999996</v>
      </c>
    </row>
    <row r="579" spans="1:14" x14ac:dyDescent="0.25">
      <c r="A579" t="s">
        <v>1186</v>
      </c>
      <c r="B579" s="120">
        <v>10610</v>
      </c>
      <c r="C579" s="118">
        <v>215.68</v>
      </c>
      <c r="D579" s="38">
        <f t="shared" si="59"/>
        <v>2288364.8000000003</v>
      </c>
      <c r="E579" s="84">
        <v>33714</v>
      </c>
      <c r="F579" s="118">
        <v>214.16</v>
      </c>
      <c r="G579" s="38">
        <f t="shared" si="60"/>
        <v>7220190.2400000002</v>
      </c>
      <c r="H579" s="84">
        <v>2227</v>
      </c>
      <c r="I579" s="118">
        <f t="shared" si="61"/>
        <v>215.68</v>
      </c>
      <c r="J579" s="38">
        <f t="shared" si="62"/>
        <v>480319.36000000004</v>
      </c>
      <c r="K579" s="84">
        <v>7076</v>
      </c>
      <c r="L579" s="118">
        <f t="shared" si="63"/>
        <v>214.16</v>
      </c>
      <c r="M579" s="38">
        <f t="shared" si="64"/>
        <v>1515396.16</v>
      </c>
      <c r="N579" s="48">
        <f t="shared" si="65"/>
        <v>11504270.560000001</v>
      </c>
    </row>
    <row r="580" spans="1:14" x14ac:dyDescent="0.25">
      <c r="A580" t="s">
        <v>1187</v>
      </c>
      <c r="B580" s="120">
        <v>17578</v>
      </c>
      <c r="C580" s="118">
        <v>245.58</v>
      </c>
      <c r="D580" s="38">
        <f t="shared" si="59"/>
        <v>4316805.24</v>
      </c>
      <c r="E580" s="84">
        <v>39688</v>
      </c>
      <c r="F580" s="118">
        <v>243.39</v>
      </c>
      <c r="G580" s="38">
        <f t="shared" si="60"/>
        <v>9659662.3200000003</v>
      </c>
      <c r="H580" s="84">
        <v>0</v>
      </c>
      <c r="I580" s="118">
        <f t="shared" si="61"/>
        <v>245.58</v>
      </c>
      <c r="J580" s="38">
        <f t="shared" si="62"/>
        <v>0</v>
      </c>
      <c r="K580" s="84">
        <v>0</v>
      </c>
      <c r="L580" s="118">
        <f t="shared" si="63"/>
        <v>243.39</v>
      </c>
      <c r="M580" s="38">
        <f t="shared" si="64"/>
        <v>0</v>
      </c>
      <c r="N580" s="48">
        <f t="shared" si="65"/>
        <v>13976467.560000001</v>
      </c>
    </row>
    <row r="581" spans="1:14" x14ac:dyDescent="0.25">
      <c r="A581" t="s">
        <v>1188</v>
      </c>
      <c r="B581" s="120">
        <v>13486</v>
      </c>
      <c r="C581" s="118">
        <v>220.35</v>
      </c>
      <c r="D581" s="38">
        <f t="shared" si="59"/>
        <v>2971640.1</v>
      </c>
      <c r="E581" s="84">
        <v>43989</v>
      </c>
      <c r="F581" s="118">
        <v>218.33</v>
      </c>
      <c r="G581" s="38">
        <f t="shared" si="60"/>
        <v>9604118.370000001</v>
      </c>
      <c r="H581" s="84">
        <v>2657</v>
      </c>
      <c r="I581" s="118">
        <f t="shared" si="61"/>
        <v>220.35</v>
      </c>
      <c r="J581" s="38">
        <f t="shared" si="62"/>
        <v>585469.94999999995</v>
      </c>
      <c r="K581" s="84">
        <v>8667</v>
      </c>
      <c r="L581" s="118">
        <f t="shared" si="63"/>
        <v>218.33</v>
      </c>
      <c r="M581" s="38">
        <f t="shared" si="64"/>
        <v>1892266.11</v>
      </c>
      <c r="N581" s="48">
        <f t="shared" si="65"/>
        <v>15053494.530000001</v>
      </c>
    </row>
    <row r="582" spans="1:14" x14ac:dyDescent="0.25">
      <c r="A582" t="s">
        <v>1189</v>
      </c>
      <c r="B582" s="120">
        <v>3785</v>
      </c>
      <c r="C582" s="118">
        <v>232.04</v>
      </c>
      <c r="D582" s="38">
        <f t="shared" si="59"/>
        <v>878271.4</v>
      </c>
      <c r="E582" s="84">
        <v>29547</v>
      </c>
      <c r="F582" s="118">
        <v>229.93</v>
      </c>
      <c r="G582" s="38">
        <f t="shared" si="60"/>
        <v>6793741.71</v>
      </c>
      <c r="H582" s="84">
        <v>747</v>
      </c>
      <c r="I582" s="118">
        <f t="shared" si="61"/>
        <v>232.04</v>
      </c>
      <c r="J582" s="38">
        <f t="shared" si="62"/>
        <v>173333.88</v>
      </c>
      <c r="K582" s="84">
        <v>5828</v>
      </c>
      <c r="L582" s="118">
        <f t="shared" si="63"/>
        <v>229.93</v>
      </c>
      <c r="M582" s="38">
        <f t="shared" si="64"/>
        <v>1340032.04</v>
      </c>
      <c r="N582" s="48">
        <f t="shared" si="65"/>
        <v>9185379.0299999993</v>
      </c>
    </row>
    <row r="583" spans="1:14" x14ac:dyDescent="0.25">
      <c r="A583" t="s">
        <v>1190</v>
      </c>
      <c r="B583" s="120">
        <v>19937</v>
      </c>
      <c r="C583" s="118">
        <v>215.86</v>
      </c>
      <c r="D583" s="38">
        <f t="shared" si="59"/>
        <v>4303600.82</v>
      </c>
      <c r="E583" s="84">
        <v>71614</v>
      </c>
      <c r="F583" s="118">
        <v>213.96</v>
      </c>
      <c r="G583" s="38">
        <f t="shared" si="60"/>
        <v>15322531.440000001</v>
      </c>
      <c r="H583" s="84">
        <v>104</v>
      </c>
      <c r="I583" s="118">
        <f t="shared" si="61"/>
        <v>215.86</v>
      </c>
      <c r="J583" s="38">
        <f t="shared" si="62"/>
        <v>22449.440000000002</v>
      </c>
      <c r="K583" s="84">
        <v>375</v>
      </c>
      <c r="L583" s="118">
        <f t="shared" si="63"/>
        <v>213.96</v>
      </c>
      <c r="M583" s="38">
        <f t="shared" si="64"/>
        <v>80235</v>
      </c>
      <c r="N583" s="48">
        <f t="shared" si="65"/>
        <v>19728816.700000003</v>
      </c>
    </row>
    <row r="584" spans="1:14" x14ac:dyDescent="0.25">
      <c r="A584" t="s">
        <v>1191</v>
      </c>
      <c r="B584" s="120">
        <v>366</v>
      </c>
      <c r="C584" s="118">
        <v>254.69</v>
      </c>
      <c r="D584" s="38">
        <f t="shared" ref="D584:D614" si="66">C584*B584</f>
        <v>93216.54</v>
      </c>
      <c r="E584" s="84">
        <v>14270</v>
      </c>
      <c r="F584" s="118">
        <v>252.45</v>
      </c>
      <c r="G584" s="38">
        <f t="shared" ref="G584:G614" si="67">F584*E584</f>
        <v>3602461.5</v>
      </c>
      <c r="H584" s="84">
        <v>0</v>
      </c>
      <c r="I584" s="118">
        <f t="shared" ref="I584:I614" si="68">C584</f>
        <v>254.69</v>
      </c>
      <c r="J584" s="38">
        <f t="shared" ref="J584:J614" si="69">I584*H584</f>
        <v>0</v>
      </c>
      <c r="K584" s="84">
        <v>0</v>
      </c>
      <c r="L584" s="118">
        <f t="shared" ref="L584:L614" si="70">F584</f>
        <v>252.45</v>
      </c>
      <c r="M584" s="38">
        <f t="shared" ref="M584:M614" si="71">L584*K584</f>
        <v>0</v>
      </c>
      <c r="N584" s="48">
        <f t="shared" si="65"/>
        <v>3695678.04</v>
      </c>
    </row>
    <row r="585" spans="1:14" x14ac:dyDescent="0.25">
      <c r="A585" t="s">
        <v>1192</v>
      </c>
      <c r="B585" s="120">
        <v>10302</v>
      </c>
      <c r="C585" s="118">
        <v>247.69</v>
      </c>
      <c r="D585" s="38">
        <f t="shared" si="66"/>
        <v>2551702.38</v>
      </c>
      <c r="E585" s="84">
        <v>36420</v>
      </c>
      <c r="F585" s="118">
        <v>245.41</v>
      </c>
      <c r="G585" s="38">
        <f t="shared" si="67"/>
        <v>8937832.1999999993</v>
      </c>
      <c r="H585" s="84">
        <v>3159</v>
      </c>
      <c r="I585" s="118">
        <f t="shared" si="68"/>
        <v>247.69</v>
      </c>
      <c r="J585" s="38">
        <f t="shared" si="69"/>
        <v>782452.71</v>
      </c>
      <c r="K585" s="84">
        <v>11167</v>
      </c>
      <c r="L585" s="118">
        <f t="shared" si="70"/>
        <v>245.41</v>
      </c>
      <c r="M585" s="38">
        <f t="shared" si="71"/>
        <v>2740493.4699999997</v>
      </c>
      <c r="N585" s="48">
        <f t="shared" si="65"/>
        <v>15012480.759999998</v>
      </c>
    </row>
    <row r="586" spans="1:14" x14ac:dyDescent="0.25">
      <c r="A586" t="s">
        <v>1193</v>
      </c>
      <c r="B586" s="120">
        <v>3889</v>
      </c>
      <c r="C586" s="118">
        <v>273.73</v>
      </c>
      <c r="D586" s="38">
        <f t="shared" si="66"/>
        <v>1064535.97</v>
      </c>
      <c r="E586" s="84">
        <v>49147</v>
      </c>
      <c r="F586" s="118">
        <v>271.54000000000002</v>
      </c>
      <c r="G586" s="38">
        <f t="shared" si="67"/>
        <v>13345376.380000001</v>
      </c>
      <c r="H586" s="84">
        <v>2398</v>
      </c>
      <c r="I586" s="118">
        <f t="shared" si="68"/>
        <v>273.73</v>
      </c>
      <c r="J586" s="38">
        <f t="shared" si="69"/>
        <v>656404.54</v>
      </c>
      <c r="K586" s="84">
        <v>30299</v>
      </c>
      <c r="L586" s="118">
        <f t="shared" si="70"/>
        <v>271.54000000000002</v>
      </c>
      <c r="M586" s="38">
        <f t="shared" si="71"/>
        <v>8227390.4600000009</v>
      </c>
      <c r="N586" s="48">
        <f t="shared" si="65"/>
        <v>23293707.350000001</v>
      </c>
    </row>
    <row r="587" spans="1:14" x14ac:dyDescent="0.25">
      <c r="A587" t="s">
        <v>1194</v>
      </c>
      <c r="B587" s="120">
        <v>2034</v>
      </c>
      <c r="C587" s="118">
        <v>284.14999999999998</v>
      </c>
      <c r="D587" s="38">
        <f t="shared" si="66"/>
        <v>577961.1</v>
      </c>
      <c r="E587" s="84">
        <v>13735</v>
      </c>
      <c r="F587" s="118">
        <v>281.47000000000003</v>
      </c>
      <c r="G587" s="38">
        <f t="shared" si="67"/>
        <v>3865990.45</v>
      </c>
      <c r="H587" s="84">
        <v>289</v>
      </c>
      <c r="I587" s="118">
        <f t="shared" si="68"/>
        <v>284.14999999999998</v>
      </c>
      <c r="J587" s="38">
        <f t="shared" si="69"/>
        <v>82119.349999999991</v>
      </c>
      <c r="K587" s="84">
        <v>1952</v>
      </c>
      <c r="L587" s="118">
        <f t="shared" si="70"/>
        <v>281.47000000000003</v>
      </c>
      <c r="M587" s="38">
        <f t="shared" si="71"/>
        <v>549429.44000000006</v>
      </c>
      <c r="N587" s="48">
        <f t="shared" si="65"/>
        <v>5075500.34</v>
      </c>
    </row>
    <row r="588" spans="1:14" x14ac:dyDescent="0.25">
      <c r="A588" t="s">
        <v>1195</v>
      </c>
      <c r="B588" s="120">
        <v>4045</v>
      </c>
      <c r="C588" s="118">
        <v>276.7</v>
      </c>
      <c r="D588" s="38">
        <f t="shared" si="66"/>
        <v>1119251.5</v>
      </c>
      <c r="E588" s="84">
        <v>58069</v>
      </c>
      <c r="F588" s="118">
        <v>274.41000000000003</v>
      </c>
      <c r="G588" s="38">
        <f t="shared" si="67"/>
        <v>15934714.290000001</v>
      </c>
      <c r="H588" s="84">
        <v>460</v>
      </c>
      <c r="I588" s="118">
        <f t="shared" si="68"/>
        <v>276.7</v>
      </c>
      <c r="J588" s="38">
        <f t="shared" si="69"/>
        <v>127282</v>
      </c>
      <c r="K588" s="84">
        <v>6611</v>
      </c>
      <c r="L588" s="118">
        <f t="shared" si="70"/>
        <v>274.41000000000003</v>
      </c>
      <c r="M588" s="38">
        <f t="shared" si="71"/>
        <v>1814124.5100000002</v>
      </c>
      <c r="N588" s="48">
        <f t="shared" si="65"/>
        <v>18995372.300000001</v>
      </c>
    </row>
    <row r="589" spans="1:14" x14ac:dyDescent="0.25">
      <c r="A589" t="s">
        <v>1196</v>
      </c>
      <c r="B589" s="120">
        <v>4731</v>
      </c>
      <c r="C589" s="118">
        <v>259.23</v>
      </c>
      <c r="D589" s="38">
        <f t="shared" si="66"/>
        <v>1226417.1300000001</v>
      </c>
      <c r="E589" s="84">
        <v>53689</v>
      </c>
      <c r="F589" s="118">
        <v>257.06</v>
      </c>
      <c r="G589" s="38">
        <f t="shared" si="67"/>
        <v>13801294.34</v>
      </c>
      <c r="H589" s="84">
        <v>0</v>
      </c>
      <c r="I589" s="118">
        <f t="shared" si="68"/>
        <v>259.23</v>
      </c>
      <c r="J589" s="38">
        <f t="shared" si="69"/>
        <v>0</v>
      </c>
      <c r="K589" s="84">
        <v>0</v>
      </c>
      <c r="L589" s="118">
        <f t="shared" si="70"/>
        <v>257.06</v>
      </c>
      <c r="M589" s="38">
        <f t="shared" si="71"/>
        <v>0</v>
      </c>
      <c r="N589" s="48">
        <f t="shared" si="65"/>
        <v>15027711.470000001</v>
      </c>
    </row>
    <row r="590" spans="1:14" x14ac:dyDescent="0.25">
      <c r="A590" t="s">
        <v>1197</v>
      </c>
      <c r="B590" s="120">
        <v>2937</v>
      </c>
      <c r="C590" s="118">
        <v>247.06</v>
      </c>
      <c r="D590" s="38">
        <f t="shared" si="66"/>
        <v>725615.22</v>
      </c>
      <c r="E590" s="84">
        <v>31448</v>
      </c>
      <c r="F590" s="118">
        <v>244.66</v>
      </c>
      <c r="G590" s="38">
        <f t="shared" si="67"/>
        <v>7694067.6799999997</v>
      </c>
      <c r="H590" s="84">
        <v>257</v>
      </c>
      <c r="I590" s="118">
        <f t="shared" si="68"/>
        <v>247.06</v>
      </c>
      <c r="J590" s="38">
        <f t="shared" si="69"/>
        <v>63494.42</v>
      </c>
      <c r="K590" s="84">
        <v>2753</v>
      </c>
      <c r="L590" s="118">
        <f t="shared" si="70"/>
        <v>244.66</v>
      </c>
      <c r="M590" s="38">
        <f t="shared" si="71"/>
        <v>673548.98</v>
      </c>
      <c r="N590" s="48">
        <f t="shared" si="65"/>
        <v>9156726.3000000007</v>
      </c>
    </row>
    <row r="591" spans="1:14" x14ac:dyDescent="0.25">
      <c r="A591" t="s">
        <v>1198</v>
      </c>
      <c r="B591" s="120">
        <v>34438</v>
      </c>
      <c r="C591" s="118">
        <v>261.75</v>
      </c>
      <c r="D591" s="38">
        <f t="shared" si="66"/>
        <v>9014146.5</v>
      </c>
      <c r="E591" s="84">
        <v>52862</v>
      </c>
      <c r="F591" s="118">
        <v>259.48</v>
      </c>
      <c r="G591" s="38">
        <f t="shared" si="67"/>
        <v>13716631.760000002</v>
      </c>
      <c r="H591" s="84">
        <v>0</v>
      </c>
      <c r="I591" s="118">
        <f t="shared" si="68"/>
        <v>261.75</v>
      </c>
      <c r="J591" s="38">
        <f t="shared" si="69"/>
        <v>0</v>
      </c>
      <c r="K591" s="84">
        <v>0</v>
      </c>
      <c r="L591" s="118">
        <f t="shared" si="70"/>
        <v>259.48</v>
      </c>
      <c r="M591" s="38">
        <f t="shared" si="71"/>
        <v>0</v>
      </c>
      <c r="N591" s="48">
        <f t="shared" si="65"/>
        <v>22730778.260000002</v>
      </c>
    </row>
    <row r="592" spans="1:14" x14ac:dyDescent="0.25">
      <c r="A592" t="s">
        <v>1199</v>
      </c>
      <c r="B592" s="120">
        <v>2131</v>
      </c>
      <c r="C592" s="118">
        <v>278.52999999999997</v>
      </c>
      <c r="D592" s="38">
        <f t="shared" si="66"/>
        <v>593547.42999999993</v>
      </c>
      <c r="E592" s="84">
        <v>27549</v>
      </c>
      <c r="F592" s="118">
        <v>276.04000000000002</v>
      </c>
      <c r="G592" s="38">
        <f t="shared" si="67"/>
        <v>7604625.9600000009</v>
      </c>
      <c r="H592" s="84">
        <v>0</v>
      </c>
      <c r="I592" s="118">
        <f t="shared" si="68"/>
        <v>278.52999999999997</v>
      </c>
      <c r="J592" s="38">
        <f t="shared" si="69"/>
        <v>0</v>
      </c>
      <c r="K592" s="84">
        <v>0</v>
      </c>
      <c r="L592" s="118">
        <f t="shared" si="70"/>
        <v>276.04000000000002</v>
      </c>
      <c r="M592" s="38">
        <f t="shared" si="71"/>
        <v>0</v>
      </c>
      <c r="N592" s="48">
        <f t="shared" si="65"/>
        <v>8198173.3900000006</v>
      </c>
    </row>
    <row r="593" spans="1:14" x14ac:dyDescent="0.25">
      <c r="A593" t="s">
        <v>1200</v>
      </c>
      <c r="B593" s="120">
        <v>22712</v>
      </c>
      <c r="C593" s="118">
        <v>298.23</v>
      </c>
      <c r="D593" s="38">
        <f t="shared" si="66"/>
        <v>6773399.7600000007</v>
      </c>
      <c r="E593" s="84">
        <v>47252</v>
      </c>
      <c r="F593" s="118">
        <v>295.58999999999997</v>
      </c>
      <c r="G593" s="38">
        <f t="shared" si="67"/>
        <v>13967218.68</v>
      </c>
      <c r="H593" s="84">
        <v>1738</v>
      </c>
      <c r="I593" s="118">
        <f t="shared" si="68"/>
        <v>298.23</v>
      </c>
      <c r="J593" s="38">
        <f t="shared" si="69"/>
        <v>518323.74000000005</v>
      </c>
      <c r="K593" s="84">
        <v>3617</v>
      </c>
      <c r="L593" s="118">
        <f t="shared" si="70"/>
        <v>295.58999999999997</v>
      </c>
      <c r="M593" s="38">
        <f t="shared" si="71"/>
        <v>1069149.0299999998</v>
      </c>
      <c r="N593" s="48">
        <f t="shared" si="65"/>
        <v>22328091.210000001</v>
      </c>
    </row>
    <row r="594" spans="1:14" x14ac:dyDescent="0.25">
      <c r="A594" t="s">
        <v>1201</v>
      </c>
      <c r="B594" s="120">
        <v>10844</v>
      </c>
      <c r="C594" s="118">
        <v>265.01</v>
      </c>
      <c r="D594" s="38">
        <f t="shared" si="66"/>
        <v>2873768.44</v>
      </c>
      <c r="E594" s="84">
        <v>41319</v>
      </c>
      <c r="F594" s="118">
        <v>262.45</v>
      </c>
      <c r="G594" s="38">
        <f t="shared" si="67"/>
        <v>10844171.549999999</v>
      </c>
      <c r="H594" s="84">
        <v>2996</v>
      </c>
      <c r="I594" s="118">
        <f t="shared" si="68"/>
        <v>265.01</v>
      </c>
      <c r="J594" s="38">
        <f t="shared" si="69"/>
        <v>793969.96</v>
      </c>
      <c r="K594" s="84">
        <v>11416</v>
      </c>
      <c r="L594" s="118">
        <f t="shared" si="70"/>
        <v>262.45</v>
      </c>
      <c r="M594" s="38">
        <f t="shared" si="71"/>
        <v>2996129.1999999997</v>
      </c>
      <c r="N594" s="48">
        <f t="shared" si="65"/>
        <v>17508039.149999999</v>
      </c>
    </row>
    <row r="595" spans="1:14" x14ac:dyDescent="0.25">
      <c r="A595" t="s">
        <v>1202</v>
      </c>
      <c r="B595" s="120">
        <v>5736</v>
      </c>
      <c r="C595" s="118">
        <v>284.25</v>
      </c>
      <c r="D595" s="38">
        <f t="shared" si="66"/>
        <v>1630458</v>
      </c>
      <c r="E595" s="84">
        <v>27993</v>
      </c>
      <c r="F595" s="118">
        <v>281.68</v>
      </c>
      <c r="G595" s="38">
        <f t="shared" si="67"/>
        <v>7885068.2400000002</v>
      </c>
      <c r="H595" s="84">
        <v>990</v>
      </c>
      <c r="I595" s="118">
        <f t="shared" si="68"/>
        <v>284.25</v>
      </c>
      <c r="J595" s="38">
        <f t="shared" si="69"/>
        <v>281407.5</v>
      </c>
      <c r="K595" s="84">
        <v>4832</v>
      </c>
      <c r="L595" s="118">
        <f t="shared" si="70"/>
        <v>281.68</v>
      </c>
      <c r="M595" s="38">
        <f t="shared" si="71"/>
        <v>1361077.76</v>
      </c>
      <c r="N595" s="48">
        <f t="shared" si="65"/>
        <v>11158011.5</v>
      </c>
    </row>
    <row r="596" spans="1:14" x14ac:dyDescent="0.25">
      <c r="A596" t="s">
        <v>1203</v>
      </c>
      <c r="B596" s="120">
        <v>2711</v>
      </c>
      <c r="C596" s="118">
        <v>312.56</v>
      </c>
      <c r="D596" s="38">
        <f t="shared" si="66"/>
        <v>847350.16</v>
      </c>
      <c r="E596" s="84">
        <v>50110</v>
      </c>
      <c r="F596" s="118">
        <v>310.20999999999998</v>
      </c>
      <c r="G596" s="38">
        <f t="shared" si="67"/>
        <v>15544623.1</v>
      </c>
      <c r="H596" s="84">
        <v>805</v>
      </c>
      <c r="I596" s="118">
        <f t="shared" si="68"/>
        <v>312.56</v>
      </c>
      <c r="J596" s="38">
        <f t="shared" si="69"/>
        <v>251610.8</v>
      </c>
      <c r="K596" s="84">
        <v>14887</v>
      </c>
      <c r="L596" s="118">
        <f t="shared" si="70"/>
        <v>310.20999999999998</v>
      </c>
      <c r="M596" s="38">
        <f t="shared" si="71"/>
        <v>4618096.2699999996</v>
      </c>
      <c r="N596" s="48">
        <f t="shared" si="65"/>
        <v>21261680.329999998</v>
      </c>
    </row>
    <row r="597" spans="1:14" x14ac:dyDescent="0.25">
      <c r="A597" t="s">
        <v>1204</v>
      </c>
      <c r="B597" s="120">
        <v>2980</v>
      </c>
      <c r="C597" s="118">
        <v>279</v>
      </c>
      <c r="D597" s="38">
        <f t="shared" si="66"/>
        <v>831420</v>
      </c>
      <c r="E597" s="84">
        <v>20672</v>
      </c>
      <c r="F597" s="118">
        <v>276.49</v>
      </c>
      <c r="G597" s="38">
        <f t="shared" si="67"/>
        <v>5715601.2800000003</v>
      </c>
      <c r="H597" s="84">
        <v>369</v>
      </c>
      <c r="I597" s="118">
        <f t="shared" si="68"/>
        <v>279</v>
      </c>
      <c r="J597" s="38">
        <f t="shared" si="69"/>
        <v>102951</v>
      </c>
      <c r="K597" s="84">
        <v>2562</v>
      </c>
      <c r="L597" s="118">
        <f t="shared" si="70"/>
        <v>276.49</v>
      </c>
      <c r="M597" s="38">
        <f t="shared" si="71"/>
        <v>708367.38</v>
      </c>
      <c r="N597" s="48">
        <f t="shared" si="65"/>
        <v>7358339.6600000001</v>
      </c>
    </row>
    <row r="598" spans="1:14" x14ac:dyDescent="0.25">
      <c r="A598" t="s">
        <v>1205</v>
      </c>
      <c r="B598" s="120">
        <v>19640</v>
      </c>
      <c r="C598" s="118">
        <v>293.89999999999998</v>
      </c>
      <c r="D598" s="38">
        <f t="shared" si="66"/>
        <v>5772196</v>
      </c>
      <c r="E598" s="84">
        <v>68531</v>
      </c>
      <c r="F598" s="118">
        <v>291.01</v>
      </c>
      <c r="G598" s="38">
        <f t="shared" si="67"/>
        <v>19943206.309999999</v>
      </c>
      <c r="H598" s="84">
        <v>1994</v>
      </c>
      <c r="I598" s="118">
        <f t="shared" si="68"/>
        <v>293.89999999999998</v>
      </c>
      <c r="J598" s="38">
        <f t="shared" si="69"/>
        <v>586036.6</v>
      </c>
      <c r="K598" s="84">
        <v>6960</v>
      </c>
      <c r="L598" s="118">
        <f t="shared" si="70"/>
        <v>291.01</v>
      </c>
      <c r="M598" s="38">
        <f t="shared" si="71"/>
        <v>2025429.5999999999</v>
      </c>
      <c r="N598" s="48">
        <f t="shared" si="65"/>
        <v>28326868.509999998</v>
      </c>
    </row>
    <row r="599" spans="1:14" x14ac:dyDescent="0.25">
      <c r="A599" t="s">
        <v>1206</v>
      </c>
      <c r="B599" s="120">
        <v>0</v>
      </c>
      <c r="C599" s="118">
        <v>255.52</v>
      </c>
      <c r="D599" s="38">
        <f t="shared" si="66"/>
        <v>0</v>
      </c>
      <c r="E599" s="84">
        <v>39066</v>
      </c>
      <c r="F599" s="118">
        <v>253.53</v>
      </c>
      <c r="G599" s="38">
        <f t="shared" si="67"/>
        <v>9904402.9800000004</v>
      </c>
      <c r="H599" s="84">
        <v>0</v>
      </c>
      <c r="I599" s="118">
        <f t="shared" si="68"/>
        <v>255.52</v>
      </c>
      <c r="J599" s="38">
        <f t="shared" si="69"/>
        <v>0</v>
      </c>
      <c r="K599" s="84">
        <v>14865</v>
      </c>
      <c r="L599" s="118">
        <f t="shared" si="70"/>
        <v>253.53</v>
      </c>
      <c r="M599" s="38">
        <f t="shared" si="71"/>
        <v>3768723.45</v>
      </c>
      <c r="N599" s="48">
        <f t="shared" si="65"/>
        <v>13673126.43</v>
      </c>
    </row>
    <row r="600" spans="1:14" x14ac:dyDescent="0.25">
      <c r="A600" t="s">
        <v>1207</v>
      </c>
      <c r="B600" s="120">
        <v>16774</v>
      </c>
      <c r="C600" s="118">
        <v>288.81</v>
      </c>
      <c r="D600" s="38">
        <f t="shared" si="66"/>
        <v>4844498.9400000004</v>
      </c>
      <c r="E600" s="84">
        <v>34524</v>
      </c>
      <c r="F600" s="118">
        <v>286.39999999999998</v>
      </c>
      <c r="G600" s="38">
        <f t="shared" si="67"/>
        <v>9887673.5999999996</v>
      </c>
      <c r="H600" s="84">
        <v>2647</v>
      </c>
      <c r="I600" s="118">
        <f t="shared" si="68"/>
        <v>288.81</v>
      </c>
      <c r="J600" s="38">
        <f t="shared" si="69"/>
        <v>764480.07</v>
      </c>
      <c r="K600" s="84">
        <v>5448</v>
      </c>
      <c r="L600" s="118">
        <f t="shared" si="70"/>
        <v>286.39999999999998</v>
      </c>
      <c r="M600" s="38">
        <f t="shared" si="71"/>
        <v>1560307.2</v>
      </c>
      <c r="N600" s="48">
        <f t="shared" si="65"/>
        <v>17056959.809999999</v>
      </c>
    </row>
    <row r="601" spans="1:14" x14ac:dyDescent="0.25">
      <c r="A601" t="s">
        <v>1208</v>
      </c>
      <c r="B601" s="120">
        <v>14200</v>
      </c>
      <c r="C601" s="118">
        <v>264.55</v>
      </c>
      <c r="D601" s="38">
        <f t="shared" si="66"/>
        <v>3756610</v>
      </c>
      <c r="E601" s="84">
        <v>20488</v>
      </c>
      <c r="F601" s="118">
        <v>262.02999999999997</v>
      </c>
      <c r="G601" s="38">
        <f t="shared" si="67"/>
        <v>5368470.6399999997</v>
      </c>
      <c r="H601" s="84">
        <v>5113</v>
      </c>
      <c r="I601" s="118">
        <f t="shared" si="68"/>
        <v>264.55</v>
      </c>
      <c r="J601" s="38">
        <f t="shared" si="69"/>
        <v>1352644.1500000001</v>
      </c>
      <c r="K601" s="84">
        <v>7377</v>
      </c>
      <c r="L601" s="118">
        <f t="shared" si="70"/>
        <v>262.02999999999997</v>
      </c>
      <c r="M601" s="38">
        <f t="shared" si="71"/>
        <v>1932995.3099999998</v>
      </c>
      <c r="N601" s="48">
        <f t="shared" si="65"/>
        <v>12410720.1</v>
      </c>
    </row>
    <row r="602" spans="1:14" x14ac:dyDescent="0.25">
      <c r="A602" t="s">
        <v>1209</v>
      </c>
      <c r="B602" s="120">
        <v>12849</v>
      </c>
      <c r="C602" s="118">
        <v>248.73</v>
      </c>
      <c r="D602" s="38">
        <f t="shared" si="66"/>
        <v>3195931.77</v>
      </c>
      <c r="E602" s="84">
        <v>48354</v>
      </c>
      <c r="F602" s="118">
        <v>246.4</v>
      </c>
      <c r="G602" s="38">
        <f t="shared" si="67"/>
        <v>11914425.6</v>
      </c>
      <c r="H602" s="84">
        <v>3084</v>
      </c>
      <c r="I602" s="118">
        <f t="shared" si="68"/>
        <v>248.73</v>
      </c>
      <c r="J602" s="38">
        <f t="shared" si="69"/>
        <v>767083.32</v>
      </c>
      <c r="K602" s="84">
        <v>11604</v>
      </c>
      <c r="L602" s="118">
        <f t="shared" si="70"/>
        <v>246.4</v>
      </c>
      <c r="M602" s="38">
        <f t="shared" si="71"/>
        <v>2859225.6</v>
      </c>
      <c r="N602" s="48">
        <f t="shared" si="65"/>
        <v>18736666.289999999</v>
      </c>
    </row>
    <row r="603" spans="1:14" x14ac:dyDescent="0.25">
      <c r="A603" t="s">
        <v>1210</v>
      </c>
      <c r="B603" s="120">
        <v>394</v>
      </c>
      <c r="C603" s="118">
        <v>324.02</v>
      </c>
      <c r="D603" s="38">
        <f t="shared" si="66"/>
        <v>127663.87999999999</v>
      </c>
      <c r="E603" s="84">
        <v>51078</v>
      </c>
      <c r="F603" s="118">
        <v>321.26</v>
      </c>
      <c r="G603" s="38">
        <f t="shared" si="67"/>
        <v>16409318.279999999</v>
      </c>
      <c r="H603" s="84">
        <v>7</v>
      </c>
      <c r="I603" s="118">
        <f t="shared" si="68"/>
        <v>324.02</v>
      </c>
      <c r="J603" s="38">
        <f t="shared" si="69"/>
        <v>2268.14</v>
      </c>
      <c r="K603" s="84">
        <v>927</v>
      </c>
      <c r="L603" s="118">
        <f t="shared" si="70"/>
        <v>321.26</v>
      </c>
      <c r="M603" s="38">
        <f t="shared" si="71"/>
        <v>297808.02</v>
      </c>
      <c r="N603" s="48">
        <f t="shared" si="65"/>
        <v>16837058.32</v>
      </c>
    </row>
    <row r="604" spans="1:14" x14ac:dyDescent="0.25">
      <c r="A604" t="s">
        <v>1211</v>
      </c>
      <c r="B604" s="120">
        <v>6029</v>
      </c>
      <c r="C604" s="118">
        <v>271.91000000000003</v>
      </c>
      <c r="D604" s="38">
        <f t="shared" si="66"/>
        <v>1639345.3900000001</v>
      </c>
      <c r="E604" s="84">
        <v>44955</v>
      </c>
      <c r="F604" s="118">
        <v>269.33</v>
      </c>
      <c r="G604" s="38">
        <f t="shared" si="67"/>
        <v>12107730.149999999</v>
      </c>
      <c r="H604" s="84">
        <v>2040</v>
      </c>
      <c r="I604" s="118">
        <f t="shared" si="68"/>
        <v>271.91000000000003</v>
      </c>
      <c r="J604" s="38">
        <f t="shared" si="69"/>
        <v>554696.4</v>
      </c>
      <c r="K604" s="84">
        <v>15211</v>
      </c>
      <c r="L604" s="118">
        <f t="shared" si="70"/>
        <v>269.33</v>
      </c>
      <c r="M604" s="38">
        <f t="shared" si="71"/>
        <v>4096778.63</v>
      </c>
      <c r="N604" s="48">
        <f t="shared" si="65"/>
        <v>18398550.57</v>
      </c>
    </row>
    <row r="605" spans="1:14" x14ac:dyDescent="0.25">
      <c r="A605" t="s">
        <v>1212</v>
      </c>
      <c r="B605" s="120">
        <v>409</v>
      </c>
      <c r="C605" s="118">
        <v>271.02999999999997</v>
      </c>
      <c r="D605" s="38">
        <f t="shared" si="66"/>
        <v>110851.26999999999</v>
      </c>
      <c r="E605" s="84">
        <v>74970</v>
      </c>
      <c r="F605" s="118">
        <v>268.67</v>
      </c>
      <c r="G605" s="38">
        <f t="shared" si="67"/>
        <v>20142189.900000002</v>
      </c>
      <c r="H605" s="84">
        <v>96</v>
      </c>
      <c r="I605" s="118">
        <f t="shared" si="68"/>
        <v>271.02999999999997</v>
      </c>
      <c r="J605" s="38">
        <f t="shared" si="69"/>
        <v>26018.879999999997</v>
      </c>
      <c r="K605" s="84">
        <v>17620</v>
      </c>
      <c r="L605" s="118">
        <f t="shared" si="70"/>
        <v>268.67</v>
      </c>
      <c r="M605" s="38">
        <f t="shared" si="71"/>
        <v>4733965.4000000004</v>
      </c>
      <c r="N605" s="48">
        <f t="shared" si="65"/>
        <v>25013025.450000003</v>
      </c>
    </row>
    <row r="606" spans="1:14" x14ac:dyDescent="0.25">
      <c r="A606" t="s">
        <v>1213</v>
      </c>
      <c r="B606" s="120">
        <v>7328</v>
      </c>
      <c r="C606" s="118">
        <v>261.39</v>
      </c>
      <c r="D606" s="38">
        <f t="shared" si="66"/>
        <v>1915465.92</v>
      </c>
      <c r="E606" s="84">
        <v>79821</v>
      </c>
      <c r="F606" s="118">
        <v>259.36</v>
      </c>
      <c r="G606" s="38">
        <f t="shared" si="67"/>
        <v>20702374.560000002</v>
      </c>
      <c r="H606" s="84">
        <v>0</v>
      </c>
      <c r="I606" s="118">
        <f t="shared" si="68"/>
        <v>261.39</v>
      </c>
      <c r="J606" s="38">
        <f t="shared" si="69"/>
        <v>0</v>
      </c>
      <c r="K606" s="84">
        <v>0</v>
      </c>
      <c r="L606" s="118">
        <f t="shared" si="70"/>
        <v>259.36</v>
      </c>
      <c r="M606" s="38">
        <f t="shared" si="71"/>
        <v>0</v>
      </c>
      <c r="N606" s="48">
        <f t="shared" si="65"/>
        <v>22617840.480000004</v>
      </c>
    </row>
    <row r="607" spans="1:14" x14ac:dyDescent="0.25">
      <c r="A607" t="s">
        <v>1214</v>
      </c>
      <c r="B607" s="120">
        <v>1033</v>
      </c>
      <c r="C607" s="118">
        <v>279.37</v>
      </c>
      <c r="D607" s="38">
        <f t="shared" si="66"/>
        <v>288589.21000000002</v>
      </c>
      <c r="E607" s="84">
        <v>61648</v>
      </c>
      <c r="F607" s="118">
        <v>277.12</v>
      </c>
      <c r="G607" s="38">
        <f t="shared" si="67"/>
        <v>17083893.760000002</v>
      </c>
      <c r="H607" s="84">
        <v>185</v>
      </c>
      <c r="I607" s="118">
        <f t="shared" si="68"/>
        <v>279.37</v>
      </c>
      <c r="J607" s="38">
        <f t="shared" si="69"/>
        <v>51683.450000000004</v>
      </c>
      <c r="K607" s="84">
        <v>11032</v>
      </c>
      <c r="L607" s="118">
        <f t="shared" si="70"/>
        <v>277.12</v>
      </c>
      <c r="M607" s="38">
        <f t="shared" si="71"/>
        <v>3057187.84</v>
      </c>
      <c r="N607" s="48">
        <f t="shared" si="65"/>
        <v>20481354.260000002</v>
      </c>
    </row>
    <row r="608" spans="1:14" x14ac:dyDescent="0.25">
      <c r="A608" t="s">
        <v>1215</v>
      </c>
      <c r="B608" s="120">
        <v>16346</v>
      </c>
      <c r="C608" s="118">
        <v>267.68</v>
      </c>
      <c r="D608" s="38">
        <f t="shared" si="66"/>
        <v>4375497.28</v>
      </c>
      <c r="E608" s="84">
        <v>67996</v>
      </c>
      <c r="F608" s="118">
        <v>265.33</v>
      </c>
      <c r="G608" s="38">
        <f t="shared" si="67"/>
        <v>18041378.68</v>
      </c>
      <c r="H608" s="84">
        <v>427</v>
      </c>
      <c r="I608" s="118">
        <f t="shared" si="68"/>
        <v>267.68</v>
      </c>
      <c r="J608" s="38">
        <f t="shared" si="69"/>
        <v>114299.36</v>
      </c>
      <c r="K608" s="84">
        <v>1774</v>
      </c>
      <c r="L608" s="118">
        <f t="shared" si="70"/>
        <v>265.33</v>
      </c>
      <c r="M608" s="38">
        <f t="shared" si="71"/>
        <v>470695.42</v>
      </c>
      <c r="N608" s="48">
        <f t="shared" si="65"/>
        <v>23001870.740000002</v>
      </c>
    </row>
    <row r="609" spans="1:14" x14ac:dyDescent="0.25">
      <c r="A609" t="s">
        <v>1216</v>
      </c>
      <c r="B609" s="120">
        <v>12558</v>
      </c>
      <c r="C609" s="118">
        <v>281.19</v>
      </c>
      <c r="D609" s="38">
        <f t="shared" si="66"/>
        <v>3531184.02</v>
      </c>
      <c r="E609" s="84">
        <v>73352</v>
      </c>
      <c r="F609" s="118">
        <v>278.62</v>
      </c>
      <c r="G609" s="38">
        <f t="shared" si="67"/>
        <v>20437334.240000002</v>
      </c>
      <c r="H609" s="84">
        <v>0</v>
      </c>
      <c r="I609" s="118">
        <f t="shared" si="68"/>
        <v>281.19</v>
      </c>
      <c r="J609" s="38">
        <f t="shared" si="69"/>
        <v>0</v>
      </c>
      <c r="K609" s="84">
        <v>0</v>
      </c>
      <c r="L609" s="118">
        <f t="shared" si="70"/>
        <v>278.62</v>
      </c>
      <c r="M609" s="38">
        <f t="shared" si="71"/>
        <v>0</v>
      </c>
      <c r="N609" s="48">
        <f t="shared" si="65"/>
        <v>23968518.260000002</v>
      </c>
    </row>
    <row r="610" spans="1:14" x14ac:dyDescent="0.25">
      <c r="A610" t="s">
        <v>1217</v>
      </c>
      <c r="B610" s="120">
        <v>3708</v>
      </c>
      <c r="C610" s="118">
        <v>231.11</v>
      </c>
      <c r="D610" s="38">
        <f t="shared" si="66"/>
        <v>856955.88</v>
      </c>
      <c r="E610" s="84">
        <v>32201</v>
      </c>
      <c r="F610" s="118">
        <v>229.09</v>
      </c>
      <c r="G610" s="38">
        <f t="shared" si="67"/>
        <v>7376927.0899999999</v>
      </c>
      <c r="H610" s="84">
        <v>60</v>
      </c>
      <c r="I610" s="118">
        <f t="shared" si="68"/>
        <v>231.11</v>
      </c>
      <c r="J610" s="38">
        <f t="shared" si="69"/>
        <v>13866.6</v>
      </c>
      <c r="K610" s="84">
        <v>519</v>
      </c>
      <c r="L610" s="118">
        <f t="shared" si="70"/>
        <v>229.09</v>
      </c>
      <c r="M610" s="38">
        <f t="shared" si="71"/>
        <v>118897.71</v>
      </c>
      <c r="N610" s="48">
        <f t="shared" si="65"/>
        <v>8366647.2799999993</v>
      </c>
    </row>
    <row r="611" spans="1:14" x14ac:dyDescent="0.25">
      <c r="A611" t="s">
        <v>1218</v>
      </c>
      <c r="B611" s="120">
        <v>1850</v>
      </c>
      <c r="C611" s="118">
        <v>262.56</v>
      </c>
      <c r="D611" s="38">
        <f t="shared" si="66"/>
        <v>485736</v>
      </c>
      <c r="E611" s="84">
        <v>97789</v>
      </c>
      <c r="F611" s="118">
        <v>260.32</v>
      </c>
      <c r="G611" s="38">
        <f t="shared" si="67"/>
        <v>25456432.48</v>
      </c>
      <c r="H611" s="84">
        <v>410</v>
      </c>
      <c r="I611" s="118">
        <f t="shared" si="68"/>
        <v>262.56</v>
      </c>
      <c r="J611" s="38">
        <f t="shared" si="69"/>
        <v>107649.60000000001</v>
      </c>
      <c r="K611" s="84">
        <v>21663</v>
      </c>
      <c r="L611" s="118">
        <f t="shared" si="70"/>
        <v>260.32</v>
      </c>
      <c r="M611" s="38">
        <f t="shared" si="71"/>
        <v>5639312.1600000001</v>
      </c>
      <c r="N611" s="48">
        <f t="shared" si="65"/>
        <v>31689130.240000002</v>
      </c>
    </row>
    <row r="612" spans="1:14" x14ac:dyDescent="0.25">
      <c r="A612" t="s">
        <v>1219</v>
      </c>
      <c r="B612" s="120">
        <v>8257</v>
      </c>
      <c r="C612" s="118">
        <v>264.39</v>
      </c>
      <c r="D612" s="38">
        <f t="shared" si="66"/>
        <v>2183068.23</v>
      </c>
      <c r="E612" s="84">
        <v>54353</v>
      </c>
      <c r="F612" s="118">
        <v>261.95999999999998</v>
      </c>
      <c r="G612" s="38">
        <f t="shared" si="67"/>
        <v>14238311.879999999</v>
      </c>
      <c r="H612" s="84">
        <v>1197</v>
      </c>
      <c r="I612" s="118">
        <f t="shared" si="68"/>
        <v>264.39</v>
      </c>
      <c r="J612" s="38">
        <f t="shared" si="69"/>
        <v>316474.82999999996</v>
      </c>
      <c r="K612" s="84">
        <v>7877</v>
      </c>
      <c r="L612" s="118">
        <f t="shared" si="70"/>
        <v>261.95999999999998</v>
      </c>
      <c r="M612" s="38">
        <f t="shared" si="71"/>
        <v>2063458.92</v>
      </c>
      <c r="N612" s="48">
        <f t="shared" si="65"/>
        <v>18801313.859999999</v>
      </c>
    </row>
    <row r="613" spans="1:14" x14ac:dyDescent="0.25">
      <c r="A613" t="s">
        <v>1220</v>
      </c>
      <c r="B613" s="120">
        <v>6553</v>
      </c>
      <c r="C613" s="118">
        <v>246.86</v>
      </c>
      <c r="D613" s="38">
        <f t="shared" si="66"/>
        <v>1617673.58</v>
      </c>
      <c r="E613" s="84">
        <v>50156</v>
      </c>
      <c r="F613" s="118">
        <v>244.54</v>
      </c>
      <c r="G613" s="38">
        <f t="shared" si="67"/>
        <v>12265148.24</v>
      </c>
      <c r="H613" s="84">
        <v>356</v>
      </c>
      <c r="I613" s="118">
        <f t="shared" si="68"/>
        <v>246.86</v>
      </c>
      <c r="J613" s="38">
        <f t="shared" si="69"/>
        <v>87882.16</v>
      </c>
      <c r="K613" s="84">
        <v>2721</v>
      </c>
      <c r="L613" s="118">
        <f t="shared" si="70"/>
        <v>244.54</v>
      </c>
      <c r="M613" s="38">
        <f t="shared" si="71"/>
        <v>665393.34</v>
      </c>
      <c r="N613" s="48">
        <f t="shared" si="65"/>
        <v>14636097.32</v>
      </c>
    </row>
    <row r="614" spans="1:14" x14ac:dyDescent="0.25">
      <c r="A614" t="s">
        <v>1221</v>
      </c>
      <c r="B614" s="120">
        <v>7896</v>
      </c>
      <c r="C614" s="118">
        <v>325.31</v>
      </c>
      <c r="D614" s="38">
        <f t="shared" si="66"/>
        <v>2568647.7600000002</v>
      </c>
      <c r="E614" s="84">
        <v>20832</v>
      </c>
      <c r="F614" s="118">
        <v>322.51</v>
      </c>
      <c r="G614" s="38">
        <f t="shared" si="67"/>
        <v>6718528.3199999994</v>
      </c>
      <c r="H614" s="84">
        <v>485</v>
      </c>
      <c r="I614" s="118">
        <f t="shared" si="68"/>
        <v>325.31</v>
      </c>
      <c r="J614" s="38">
        <f t="shared" si="69"/>
        <v>157775.35</v>
      </c>
      <c r="K614" s="84">
        <v>1278</v>
      </c>
      <c r="L614" s="118">
        <f t="shared" si="70"/>
        <v>322.51</v>
      </c>
      <c r="M614" s="38">
        <f t="shared" si="71"/>
        <v>412167.77999999997</v>
      </c>
      <c r="N614" s="48">
        <f t="shared" si="65"/>
        <v>9857119.209999999</v>
      </c>
    </row>
    <row r="615" spans="1:14" x14ac:dyDescent="0.25">
      <c r="B615" s="31"/>
      <c r="C615" s="10"/>
      <c r="D615" s="47"/>
      <c r="E615" s="31"/>
      <c r="F615" s="10"/>
      <c r="G615" s="47"/>
      <c r="H615" s="31"/>
      <c r="I615" s="10"/>
      <c r="J615" s="47"/>
      <c r="K615" s="31"/>
      <c r="L615" s="10"/>
      <c r="M615" s="47"/>
      <c r="N615" s="48"/>
    </row>
  </sheetData>
  <sortState ref="A8:O614">
    <sortCondition ref="A8:A614"/>
  </sortState>
  <mergeCells count="10">
    <mergeCell ref="B5:D5"/>
    <mergeCell ref="E5:G5"/>
    <mergeCell ref="H5:J5"/>
    <mergeCell ref="K5:M5"/>
    <mergeCell ref="A1:N1"/>
    <mergeCell ref="A2:N2"/>
    <mergeCell ref="B4:D4"/>
    <mergeCell ref="E4:G4"/>
    <mergeCell ref="H4:J4"/>
    <mergeCell ref="K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2013 NHQP </vt:lpstr>
      <vt:lpstr>2013 Revenue</vt:lpstr>
      <vt:lpstr>2014 NHQP</vt:lpstr>
      <vt:lpstr>2014 Revenue</vt:lpstr>
      <vt:lpstr> 2015 NHQP</vt:lpstr>
      <vt:lpstr>2015 Revenue</vt:lpstr>
      <vt:lpstr>2015 Managed Care Analysis</vt:lpstr>
      <vt:lpstr>2016 NHQP</vt:lpstr>
      <vt:lpstr>2016 Revenue</vt:lpstr>
      <vt:lpstr>2016 Managed Care Analysis</vt:lpstr>
      <vt:lpstr>2017 NHQP</vt:lpstr>
      <vt:lpstr>2017 Revenue</vt:lpstr>
      <vt:lpstr>2017 Managed Care Analysis</vt:lpstr>
      <vt:lpstr>'2013 NHQP '!Print_Titles</vt:lpstr>
      <vt:lpstr>'2014 NHQP'!Print_Titles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K Bean</dc:creator>
  <cp:lastModifiedBy>Kim Fraim</cp:lastModifiedBy>
  <cp:lastPrinted>2018-08-02T17:18:52Z</cp:lastPrinted>
  <dcterms:created xsi:type="dcterms:W3CDTF">2014-05-19T15:40:57Z</dcterms:created>
  <dcterms:modified xsi:type="dcterms:W3CDTF">2018-12-06T13:27:54Z</dcterms:modified>
</cp:coreProperties>
</file>